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Strat Mktg Commun &amp; Conv\Communications\Honors &amp; Awards\Housing &amp; HUD\2020\"/>
    </mc:Choice>
  </mc:AlternateContent>
  <xr:revisionPtr revIDLastSave="0" documentId="8_{790165C7-DF0D-4E37-B18B-069637D0570B}" xr6:coauthVersionLast="41" xr6:coauthVersionMax="41" xr10:uidLastSave="{00000000-0000-0000-0000-000000000000}"/>
  <workbookProtection workbookAlgorithmName="SHA-512" workbookHashValue="jZUwy5ViyL1s8o3RLpUIO76xfK3Ymu9U/JGj/HN/haBy+wY/hYqLaqLTUVJKWKiZU0mJtJYBDASEkFNcZ0YwIA==" workbookSaltValue="954esnDODp6F/OPmALxtvg==" workbookSpinCount="100000" lockStructure="1"/>
  <bookViews>
    <workbookView xWindow="-120" yWindow="-120" windowWidth="19440" windowHeight="15000" xr2:uid="{00000000-000D-0000-FFFF-FFFF00000000}"/>
  </bookViews>
  <sheets>
    <sheet name="Common Application" sheetId="3" r:id="rId1"/>
    <sheet name="Community Engagment Scale" sheetId="9" r:id="rId2"/>
    <sheet name="Sheet1" sheetId="8" state="hidden" r:id="rId3"/>
    <sheet name="Future phase" sheetId="7" state="hidden" r:id="rId4"/>
  </sheets>
  <definedNames>
    <definedName name="_xlnm.Print_Area" localSheetId="0">'Common Application'!$B$10:$G$197</definedName>
    <definedName name="_xlnm.Print_Area" localSheetId="3">'Future phase'!$B$1:$F$34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61" i="3" l="1"/>
  <c r="I167" i="3"/>
  <c r="I154" i="3"/>
  <c r="I143" i="3"/>
  <c r="I129" i="3"/>
  <c r="I133" i="3"/>
  <c r="I164" i="3" s="1"/>
  <c r="I95" i="3"/>
  <c r="I91" i="3"/>
  <c r="I90" i="3"/>
  <c r="I89" i="3"/>
  <c r="I88" i="3"/>
  <c r="I84" i="3"/>
  <c r="I83" i="3"/>
  <c r="I82" i="3"/>
  <c r="I73" i="3"/>
  <c r="I79" i="3"/>
  <c r="I76" i="3"/>
  <c r="I142" i="3"/>
  <c r="J71" i="3" l="1"/>
  <c r="I112" i="3"/>
  <c r="I109" i="3"/>
  <c r="I106" i="3"/>
  <c r="I147" i="3"/>
  <c r="E52" i="3"/>
  <c r="I160" i="3" l="1"/>
  <c r="I97" i="3"/>
  <c r="I96" i="3"/>
  <c r="M76" i="8"/>
  <c r="C76" i="8"/>
  <c r="B76" i="8"/>
  <c r="A76" i="8"/>
  <c r="M75" i="8"/>
  <c r="C75" i="8"/>
  <c r="B75" i="8"/>
  <c r="A75" i="8"/>
  <c r="M74" i="8"/>
  <c r="C74" i="8"/>
  <c r="B74" i="8"/>
  <c r="A74" i="8"/>
  <c r="M73" i="8"/>
  <c r="C73" i="8"/>
  <c r="B73" i="8"/>
  <c r="A73" i="8"/>
  <c r="M72" i="8"/>
  <c r="C72" i="8"/>
  <c r="B72" i="8"/>
  <c r="A72" i="8"/>
  <c r="M71" i="8"/>
  <c r="C71" i="8"/>
  <c r="B71" i="8"/>
  <c r="A71" i="8"/>
  <c r="M70" i="8"/>
  <c r="C70" i="8"/>
  <c r="B70" i="8"/>
  <c r="A70" i="8"/>
  <c r="M69" i="8"/>
  <c r="C69" i="8"/>
  <c r="B69" i="8"/>
  <c r="A69" i="8"/>
  <c r="C68" i="8"/>
  <c r="B68" i="8"/>
  <c r="A68" i="8"/>
  <c r="M67" i="8"/>
  <c r="C67" i="8"/>
  <c r="B67" i="8"/>
  <c r="A67" i="8"/>
  <c r="M66" i="8"/>
  <c r="C66" i="8"/>
  <c r="B66" i="8"/>
  <c r="A66" i="8"/>
  <c r="M65" i="8"/>
  <c r="C65" i="8"/>
  <c r="B65" i="8"/>
  <c r="A65" i="8"/>
  <c r="M64" i="8"/>
  <c r="C64" i="8"/>
  <c r="B64" i="8"/>
  <c r="A64" i="8"/>
  <c r="M63" i="8"/>
  <c r="C63" i="8"/>
  <c r="B63" i="8"/>
  <c r="A63" i="8"/>
  <c r="M62" i="8"/>
  <c r="C62" i="8"/>
  <c r="B62" i="8"/>
  <c r="A62" i="8"/>
  <c r="M61" i="8"/>
  <c r="C61" i="8"/>
  <c r="B61" i="8"/>
  <c r="A61" i="8"/>
  <c r="M60" i="8"/>
  <c r="C60" i="8"/>
  <c r="B60" i="8"/>
  <c r="A60" i="8"/>
  <c r="M59" i="8"/>
  <c r="C59" i="8"/>
  <c r="B59" i="8"/>
  <c r="A59" i="8"/>
  <c r="M58" i="8"/>
  <c r="C58" i="8"/>
  <c r="B58" i="8"/>
  <c r="A58" i="8"/>
  <c r="M57" i="8"/>
  <c r="C57" i="8"/>
  <c r="B57" i="8"/>
  <c r="A57" i="8"/>
  <c r="M56" i="8"/>
  <c r="C56" i="8"/>
  <c r="B56" i="8"/>
  <c r="A56" i="8"/>
  <c r="M55" i="8"/>
  <c r="C55" i="8"/>
  <c r="B55" i="8"/>
  <c r="A55" i="8"/>
  <c r="M54" i="8"/>
  <c r="C54" i="8"/>
  <c r="B54" i="8"/>
  <c r="A54" i="8"/>
  <c r="M53" i="8"/>
  <c r="C53" i="8"/>
  <c r="B53" i="8"/>
  <c r="A53" i="8"/>
  <c r="M52" i="8"/>
  <c r="C52" i="8"/>
  <c r="B52" i="8"/>
  <c r="A52" i="8"/>
  <c r="M51" i="8"/>
  <c r="C51" i="8"/>
  <c r="B51" i="8"/>
  <c r="A51" i="8"/>
  <c r="M50" i="8"/>
  <c r="C50" i="8"/>
  <c r="B50" i="8"/>
  <c r="A50" i="8"/>
  <c r="M49" i="8"/>
  <c r="C49" i="8"/>
  <c r="B49" i="8"/>
  <c r="A49" i="8"/>
  <c r="M48" i="8"/>
  <c r="C48" i="8"/>
  <c r="B48" i="8"/>
  <c r="A48" i="8"/>
  <c r="M47" i="8"/>
  <c r="C47" i="8"/>
  <c r="B47" i="8"/>
  <c r="A47" i="8"/>
  <c r="M46" i="8"/>
  <c r="C46" i="8"/>
  <c r="B46" i="8"/>
  <c r="A46" i="8"/>
  <c r="M45" i="8"/>
  <c r="C45" i="8"/>
  <c r="B45" i="8"/>
  <c r="A45" i="8"/>
  <c r="M44" i="8"/>
  <c r="C44" i="8"/>
  <c r="B44" i="8"/>
  <c r="A44" i="8"/>
  <c r="M43" i="8"/>
  <c r="C43" i="8"/>
  <c r="B43" i="8"/>
  <c r="A43" i="8"/>
  <c r="M42" i="8"/>
  <c r="C42" i="8"/>
  <c r="B42" i="8"/>
  <c r="A42" i="8"/>
  <c r="M41" i="8"/>
  <c r="C41" i="8"/>
  <c r="B41" i="8"/>
  <c r="A41" i="8"/>
  <c r="M40" i="8"/>
  <c r="C40" i="8"/>
  <c r="B40" i="8"/>
  <c r="A40" i="8"/>
  <c r="M39" i="8"/>
  <c r="C39" i="8"/>
  <c r="B39" i="8"/>
  <c r="A39" i="8"/>
  <c r="M38" i="8"/>
  <c r="C38" i="8"/>
  <c r="B38" i="8"/>
  <c r="A38" i="8"/>
  <c r="M37" i="8"/>
  <c r="C37" i="8"/>
  <c r="B37" i="8"/>
  <c r="A37" i="8"/>
  <c r="L33" i="8"/>
  <c r="D70" i="8" l="1"/>
  <c r="V70" i="8" s="1"/>
  <c r="D73" i="8"/>
  <c r="R73" i="8" s="1"/>
  <c r="D76" i="8"/>
  <c r="V76" i="8" s="1"/>
  <c r="D69" i="8"/>
  <c r="V69" i="8" s="1"/>
  <c r="D75" i="8"/>
  <c r="V75" i="8" s="1"/>
  <c r="D40" i="8"/>
  <c r="V40" i="8" s="1"/>
  <c r="D43" i="8"/>
  <c r="R43" i="8" s="1"/>
  <c r="D58" i="8"/>
  <c r="T58" i="8" s="1"/>
  <c r="D64" i="8"/>
  <c r="V64" i="8" s="1"/>
  <c r="D67" i="8"/>
  <c r="U67" i="8" s="1"/>
  <c r="D52" i="8"/>
  <c r="V52" i="8" s="1"/>
  <c r="D68" i="8"/>
  <c r="V68" i="8" s="1"/>
  <c r="D71" i="8"/>
  <c r="U71" i="8" s="1"/>
  <c r="D74" i="8"/>
  <c r="V74" i="8" s="1"/>
  <c r="D42" i="8"/>
  <c r="R42" i="8" s="1"/>
  <c r="D63" i="8"/>
  <c r="R63" i="8" s="1"/>
  <c r="D46" i="8"/>
  <c r="S46" i="8" s="1"/>
  <c r="D47" i="8"/>
  <c r="R47" i="8" s="1"/>
  <c r="D50" i="8"/>
  <c r="V50" i="8" s="1"/>
  <c r="D38" i="8"/>
  <c r="V38" i="8" s="1"/>
  <c r="D51" i="8"/>
  <c r="R51" i="8" s="1"/>
  <c r="D54" i="8"/>
  <c r="R54" i="8" s="1"/>
  <c r="D65" i="8"/>
  <c r="V65" i="8" s="1"/>
  <c r="D49" i="8"/>
  <c r="R49" i="8" s="1"/>
  <c r="D57" i="8"/>
  <c r="R57" i="8" s="1"/>
  <c r="D60" i="8"/>
  <c r="S60" i="8" s="1"/>
  <c r="D41" i="8"/>
  <c r="V41" i="8" s="1"/>
  <c r="D44" i="8"/>
  <c r="V44" i="8" s="1"/>
  <c r="D66" i="8"/>
  <c r="S66" i="8" s="1"/>
  <c r="D72" i="8"/>
  <c r="V72" i="8" s="1"/>
  <c r="D55" i="8"/>
  <c r="U55" i="8" s="1"/>
  <c r="D39" i="8"/>
  <c r="S39" i="8" s="1"/>
  <c r="D61" i="8"/>
  <c r="U61" i="8" s="1"/>
  <c r="J85" i="3"/>
  <c r="D37" i="8"/>
  <c r="S37" i="8" s="1"/>
  <c r="D53" i="8"/>
  <c r="R53" i="8" s="1"/>
  <c r="D56" i="8"/>
  <c r="V56" i="8" s="1"/>
  <c r="D45" i="8"/>
  <c r="R45" i="8" s="1"/>
  <c r="D48" i="8"/>
  <c r="R48" i="8" s="1"/>
  <c r="D59" i="8"/>
  <c r="R59" i="8" s="1"/>
  <c r="D62" i="8"/>
  <c r="R62" i="8" s="1"/>
  <c r="R76" i="8" l="1"/>
  <c r="S40" i="8"/>
  <c r="T75" i="8"/>
  <c r="U75" i="8"/>
  <c r="S75" i="8"/>
  <c r="S76" i="8"/>
  <c r="T76" i="8"/>
  <c r="U76" i="8"/>
  <c r="S73" i="8"/>
  <c r="T73" i="8"/>
  <c r="U73" i="8"/>
  <c r="V73" i="8"/>
  <c r="R40" i="8"/>
  <c r="R70" i="8"/>
  <c r="S70" i="8"/>
  <c r="U37" i="8"/>
  <c r="U70" i="8"/>
  <c r="V49" i="8"/>
  <c r="T70" i="8"/>
  <c r="S58" i="8"/>
  <c r="T40" i="8"/>
  <c r="R58" i="8"/>
  <c r="V58" i="8"/>
  <c r="V43" i="8"/>
  <c r="S43" i="8"/>
  <c r="T43" i="8"/>
  <c r="R50" i="8"/>
  <c r="U43" i="8"/>
  <c r="U58" i="8"/>
  <c r="V47" i="8"/>
  <c r="S47" i="8"/>
  <c r="R75" i="8"/>
  <c r="T46" i="8"/>
  <c r="U41" i="8"/>
  <c r="S50" i="8"/>
  <c r="V53" i="8"/>
  <c r="T50" i="8"/>
  <c r="U40" i="8"/>
  <c r="S53" i="8"/>
  <c r="U50" i="8"/>
  <c r="V67" i="8"/>
  <c r="R44" i="8"/>
  <c r="R67" i="8"/>
  <c r="R69" i="8"/>
  <c r="T49" i="8"/>
  <c r="T69" i="8"/>
  <c r="S49" i="8"/>
  <c r="S69" i="8"/>
  <c r="U49" i="8"/>
  <c r="U69" i="8"/>
  <c r="S64" i="8"/>
  <c r="T52" i="8"/>
  <c r="R38" i="8"/>
  <c r="T47" i="8"/>
  <c r="U47" i="8"/>
  <c r="S44" i="8"/>
  <c r="U64" i="8"/>
  <c r="T44" i="8"/>
  <c r="U44" i="8"/>
  <c r="T64" i="8"/>
  <c r="R61" i="8"/>
  <c r="S61" i="8"/>
  <c r="V61" i="8"/>
  <c r="S71" i="8"/>
  <c r="U52" i="8"/>
  <c r="R68" i="8"/>
  <c r="T71" i="8"/>
  <c r="S68" i="8"/>
  <c r="U59" i="8"/>
  <c r="U66" i="8"/>
  <c r="T68" i="8"/>
  <c r="T66" i="8"/>
  <c r="U68" i="8"/>
  <c r="V71" i="8"/>
  <c r="S42" i="8"/>
  <c r="T42" i="8"/>
  <c r="S59" i="8"/>
  <c r="R74" i="8"/>
  <c r="R71" i="8"/>
  <c r="S74" i="8"/>
  <c r="R56" i="8"/>
  <c r="R41" i="8"/>
  <c r="S67" i="8"/>
  <c r="S52" i="8"/>
  <c r="V59" i="8"/>
  <c r="T74" i="8"/>
  <c r="T67" i="8"/>
  <c r="U74" i="8"/>
  <c r="V51" i="8"/>
  <c r="V42" i="8"/>
  <c r="U42" i="8"/>
  <c r="T59" i="8"/>
  <c r="R55" i="8"/>
  <c r="S63" i="8"/>
  <c r="T63" i="8"/>
  <c r="U63" i="8"/>
  <c r="V63" i="8"/>
  <c r="T48" i="8"/>
  <c r="S65" i="8"/>
  <c r="S72" i="8"/>
  <c r="U46" i="8"/>
  <c r="T72" i="8"/>
  <c r="V46" i="8"/>
  <c r="U54" i="8"/>
  <c r="V39" i="8"/>
  <c r="S41" i="8"/>
  <c r="R64" i="8"/>
  <c r="U48" i="8"/>
  <c r="V48" i="8"/>
  <c r="R37" i="8"/>
  <c r="T41" i="8"/>
  <c r="T53" i="8"/>
  <c r="S51" i="8"/>
  <c r="T37" i="8"/>
  <c r="U53" i="8"/>
  <c r="U51" i="8"/>
  <c r="R52" i="8"/>
  <c r="S57" i="8"/>
  <c r="T60" i="8"/>
  <c r="T61" i="8"/>
  <c r="S62" i="8"/>
  <c r="S48" i="8"/>
  <c r="T57" i="8"/>
  <c r="R60" i="8"/>
  <c r="V60" i="8"/>
  <c r="T62" i="8"/>
  <c r="S45" i="8"/>
  <c r="U57" i="8"/>
  <c r="U60" i="8"/>
  <c r="T39" i="8"/>
  <c r="U62" i="8"/>
  <c r="T45" i="8"/>
  <c r="V57" i="8"/>
  <c r="R46" i="8"/>
  <c r="U39" i="8"/>
  <c r="V62" i="8"/>
  <c r="R39" i="8"/>
  <c r="T54" i="8"/>
  <c r="T51" i="8"/>
  <c r="V54" i="8"/>
  <c r="U45" i="8"/>
  <c r="V55" i="8"/>
  <c r="S55" i="8"/>
  <c r="S54" i="8"/>
  <c r="V45" i="8"/>
  <c r="S56" i="8"/>
  <c r="V66" i="8"/>
  <c r="R72" i="8"/>
  <c r="T55" i="8"/>
  <c r="R65" i="8"/>
  <c r="T56" i="8"/>
  <c r="R66" i="8"/>
  <c r="S38" i="8"/>
  <c r="V37" i="8"/>
  <c r="T65" i="8"/>
  <c r="U56" i="8"/>
  <c r="T38" i="8"/>
  <c r="D77" i="8"/>
  <c r="U65" i="8"/>
  <c r="U38" i="8"/>
  <c r="U72" i="8"/>
  <c r="V77" i="8" l="1"/>
  <c r="R77" i="8"/>
  <c r="S77" i="8"/>
  <c r="U77" i="8"/>
  <c r="T77" i="8"/>
  <c r="I149" i="3" l="1"/>
  <c r="E53" i="3"/>
  <c r="I99" i="3" l="1"/>
  <c r="I98" i="3"/>
  <c r="J93" i="3" l="1"/>
  <c r="E150" i="3"/>
  <c r="I153" i="3" l="1"/>
  <c r="I155" i="3"/>
  <c r="I140" i="3"/>
  <c r="I138" i="3"/>
  <c r="I163" i="3"/>
  <c r="I162" i="3"/>
  <c r="I139" i="3"/>
  <c r="I121" i="3"/>
  <c r="E55" i="3"/>
  <c r="E103" i="3"/>
  <c r="F39" i="3"/>
  <c r="J159" i="3" l="1"/>
  <c r="J136" i="3"/>
  <c r="E151" i="3" l="1"/>
  <c r="E119" i="3"/>
  <c r="E152" i="3" l="1"/>
  <c r="I152" i="3" s="1"/>
  <c r="J145" i="3" s="1"/>
  <c r="E132" i="3"/>
  <c r="I132" i="3" s="1"/>
  <c r="J119" i="3" s="1"/>
  <c r="E127" i="3"/>
  <c r="E128" i="3" l="1"/>
  <c r="I128" i="3" s="1"/>
  <c r="I127" i="3"/>
  <c r="J118" i="3" s="1"/>
</calcChain>
</file>

<file path=xl/sharedStrings.xml><?xml version="1.0" encoding="utf-8"?>
<sst xmlns="http://schemas.openxmlformats.org/spreadsheetml/2006/main" count="384" uniqueCount="280">
  <si>
    <t>Project Name</t>
  </si>
  <si>
    <t>Daily Average Occupancy</t>
  </si>
  <si>
    <t>Peak Occupancy</t>
  </si>
  <si>
    <t>Floor Area</t>
  </si>
  <si>
    <t>GSF</t>
  </si>
  <si>
    <t>Number of Stories</t>
  </si>
  <si>
    <t xml:space="preserve">Site Area </t>
  </si>
  <si>
    <t>SF</t>
  </si>
  <si>
    <t>Annual Hours of operation</t>
  </si>
  <si>
    <t>Project Type</t>
  </si>
  <si>
    <t>Site Environment</t>
  </si>
  <si>
    <t>Previously developed site?</t>
  </si>
  <si>
    <t>Walk Score</t>
  </si>
  <si>
    <t>Y/N</t>
  </si>
  <si>
    <t>Occupants Communting by Alternative Transportation</t>
  </si>
  <si>
    <t>Parking Spaces provided</t>
  </si>
  <si>
    <t>Parking Spaces required by code</t>
  </si>
  <si>
    <t>Number of Bike racks</t>
  </si>
  <si>
    <t xml:space="preserve">Number of showers </t>
  </si>
  <si>
    <t>Post Development Vegetated</t>
  </si>
  <si>
    <t>Percentage that is native</t>
  </si>
  <si>
    <t>Percentage that is turf</t>
  </si>
  <si>
    <t>Predevelopment Development Vegetated</t>
  </si>
  <si>
    <t>Is potable water used for irrigation</t>
  </si>
  <si>
    <t>Rainwater reclaimation?</t>
  </si>
  <si>
    <t>Stormwater Quality</t>
  </si>
  <si>
    <t>drop-down</t>
  </si>
  <si>
    <t>Cost/SF</t>
  </si>
  <si>
    <t>SF/Occupant</t>
  </si>
  <si>
    <t>Cost/SF Benchmark for project type</t>
  </si>
  <si>
    <t>Predicted Gross EUI</t>
  </si>
  <si>
    <t>Predicted Net EUI</t>
  </si>
  <si>
    <t>kBTU/SF/Year</t>
  </si>
  <si>
    <t>Actual Gross EUI</t>
  </si>
  <si>
    <t>Actual Net EUI</t>
  </si>
  <si>
    <t>Percent from Renewable Energy</t>
  </si>
  <si>
    <t>Lighting Power Density</t>
  </si>
  <si>
    <t>Window Wall Ratio</t>
  </si>
  <si>
    <t>Watts/SF</t>
  </si>
  <si>
    <t>What percentage have quality views?</t>
  </si>
  <si>
    <t>Do occupants control their lighting levels</t>
  </si>
  <si>
    <t>ACOUSTICS</t>
  </si>
  <si>
    <t>VOC</t>
  </si>
  <si>
    <t>CO2</t>
  </si>
  <si>
    <t>Number of EPD specd</t>
  </si>
  <si>
    <t>Percentage of construction waste diverted from landfill</t>
  </si>
  <si>
    <t>Total cost of Recycled, regional, with certifications (declare, cradle to Cradle)</t>
  </si>
  <si>
    <t>Primary Structural System</t>
  </si>
  <si>
    <t>Total Construction (Site+Building) Cost</t>
  </si>
  <si>
    <t>PROJECT INFORMATION</t>
  </si>
  <si>
    <t>ADDITIONAL PERFORMANCE METRICS</t>
  </si>
  <si>
    <t>Bike Score</t>
  </si>
  <si>
    <t>%</t>
  </si>
  <si>
    <t>METRICS BEYOND SCOPE - SEE TOP TEN</t>
  </si>
  <si>
    <t>Measured Performance</t>
  </si>
  <si>
    <t>Modeled Performance</t>
  </si>
  <si>
    <t>Is cost to remain confidential?</t>
  </si>
  <si>
    <t>Cost Data</t>
  </si>
  <si>
    <t>Operational Data</t>
  </si>
  <si>
    <t>Location &amp; Size</t>
  </si>
  <si>
    <t>Client</t>
  </si>
  <si>
    <t>Is client to remain confidential?</t>
  </si>
  <si>
    <t>Transit Score</t>
  </si>
  <si>
    <t>Does the project meet the 2030 Challenge?</t>
  </si>
  <si>
    <t>Did you use prescriptive performance to meet the Energy code?</t>
  </si>
  <si>
    <t>Not sure we have a way to ask about daylighting that is simple</t>
  </si>
  <si>
    <t>Percentage of occupied areas daylit</t>
  </si>
  <si>
    <t xml:space="preserve">Was a Whole Building Life Cycle Analysis (LCA) conducted? </t>
  </si>
  <si>
    <t>Is potable water used for cooling?</t>
  </si>
  <si>
    <t>Regularly occupied space - percent daylit</t>
  </si>
  <si>
    <t>Is potable water used for irrigation?</t>
  </si>
  <si>
    <t>Is grey/blackwater reused on site?</t>
  </si>
  <si>
    <t>Is rainwater collected on site</t>
  </si>
  <si>
    <t xml:space="preserve">Percent of indoor potable water reduction </t>
  </si>
  <si>
    <t>https://www.usgbc.org/RESOURCES/INDOOR-WATER-USE-CALCULATOR</t>
  </si>
  <si>
    <t>Percent of stormwater managed on site</t>
  </si>
  <si>
    <t>Benchmark EUI</t>
  </si>
  <si>
    <t>Energy Code that the project was built to?</t>
  </si>
  <si>
    <t>Predicted reduction from benchmark</t>
  </si>
  <si>
    <t>http://buildcarbonneutral.org/</t>
  </si>
  <si>
    <t>Do regularly occupied spaces have operable windows?</t>
  </si>
  <si>
    <t>Did you use the energy model to inform decisions during design?</t>
  </si>
  <si>
    <t>Is the project certified with a third party rating system?</t>
  </si>
  <si>
    <t>Use Data</t>
  </si>
  <si>
    <t>Measured reduction from benchmark</t>
  </si>
  <si>
    <t>The typical occupancy at any given time during occupied hours</t>
  </si>
  <si>
    <t>The maximum number of occupants anticipated on site at any one time</t>
  </si>
  <si>
    <t>The metrics below are not intended to be asked at this time, but some may be added in the future</t>
  </si>
  <si>
    <t>Prescriptive Performance</t>
  </si>
  <si>
    <t xml:space="preserve">If your project complied prescriptively, but your goal was to exceed minimum performance, briefly describe your energy efficiency strategy. </t>
  </si>
  <si>
    <t>Is your firm a signatory of the AIA 2030 Commitment?</t>
  </si>
  <si>
    <t>If yes, is the project recorded in the AIA 2030 Design Data Exchange (DDx)?</t>
  </si>
  <si>
    <t>INPUTS</t>
  </si>
  <si>
    <t>UNITS / DEFINITION</t>
  </si>
  <si>
    <t>Primary building use</t>
  </si>
  <si>
    <t>Additional building use</t>
  </si>
  <si>
    <t>Building Type</t>
  </si>
  <si>
    <t>Energy Benchmarking</t>
  </si>
  <si>
    <t>Carbon Benchmarking</t>
  </si>
  <si>
    <t>Embodied Carbon Benchmarking</t>
  </si>
  <si>
    <t>Water Benchmarking</t>
  </si>
  <si>
    <t>Building type aggregates</t>
  </si>
  <si>
    <r>
      <rPr>
        <b/>
        <sz val="10"/>
        <rFont val="Calibri"/>
        <family val="2"/>
      </rPr>
      <t>Fuel Breakdown Table: lbs. CO2/kBtu for each fuel source</t>
    </r>
    <r>
      <rPr>
        <sz val="10"/>
        <color rgb="FF000000"/>
        <rFont val="Calibri"/>
        <family val="2"/>
      </rPr>
      <t xml:space="preserve">
*Assume natural gas</t>
    </r>
  </si>
  <si>
    <t>Primary Use</t>
  </si>
  <si>
    <t>Secondary Use</t>
  </si>
  <si>
    <t>Tertiary Use</t>
  </si>
  <si>
    <t>All Uses</t>
  </si>
  <si>
    <t>EUI</t>
  </si>
  <si>
    <t>LPD</t>
  </si>
  <si>
    <t>Building Category (Carbon)</t>
  </si>
  <si>
    <t>Electricity</t>
  </si>
  <si>
    <t>Natural gas</t>
  </si>
  <si>
    <t>Fuel oil</t>
  </si>
  <si>
    <t>District heat*</t>
  </si>
  <si>
    <t>Benchmark Carbon
Lbs./sf/yr</t>
  </si>
  <si>
    <t>Building Category (emboded carbon)</t>
  </si>
  <si>
    <r>
      <t>Lbs. CO</t>
    </r>
    <r>
      <rPr>
        <b/>
        <vertAlign val="sub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>/sf</t>
    </r>
  </si>
  <si>
    <t>Building Category (Water)</t>
  </si>
  <si>
    <t>Water Use Intensity (Gal/sf/yr)</t>
  </si>
  <si>
    <t>Carbon Breakdown</t>
  </si>
  <si>
    <t>EUI Breakdown</t>
  </si>
  <si>
    <t>Water Breakdown</t>
  </si>
  <si>
    <t>Embodied carbon</t>
  </si>
  <si>
    <t>LPD Breakdown</t>
  </si>
  <si>
    <t>Bank</t>
  </si>
  <si>
    <t>Office</t>
  </si>
  <si>
    <t>Commercial</t>
  </si>
  <si>
    <t>Bar / night club</t>
  </si>
  <si>
    <t>Public assembly</t>
  </si>
  <si>
    <t>Public Assembly</t>
  </si>
  <si>
    <t>Education - College / University</t>
  </si>
  <si>
    <t>Education</t>
  </si>
  <si>
    <t>Educational</t>
  </si>
  <si>
    <t>Convention Center</t>
  </si>
  <si>
    <t>Courthouse</t>
  </si>
  <si>
    <t>Education - K-12 School</t>
  </si>
  <si>
    <t>Education - Other</t>
  </si>
  <si>
    <t>Education - Preschool</t>
  </si>
  <si>
    <t>Food - Fast Food</t>
  </si>
  <si>
    <t>Food service</t>
  </si>
  <si>
    <t>Restaurant**</t>
  </si>
  <si>
    <t>Food - Grocery Store</t>
  </si>
  <si>
    <t>Food sales</t>
  </si>
  <si>
    <t>Grocery Store</t>
  </si>
  <si>
    <t>Food - Restaurant</t>
  </si>
  <si>
    <t>Food - Sales</t>
  </si>
  <si>
    <t>Grocery Store*</t>
  </si>
  <si>
    <t>Food - Service</t>
  </si>
  <si>
    <t>Laboratory</t>
  </si>
  <si>
    <t>Inpatient</t>
  </si>
  <si>
    <t>Library</t>
  </si>
  <si>
    <t>public assembly</t>
  </si>
  <si>
    <t>Cultural/Institutional</t>
  </si>
  <si>
    <t>Lodging - Hotel</t>
  </si>
  <si>
    <t>Lodging</t>
  </si>
  <si>
    <t>Lodging - Residence Hall</t>
  </si>
  <si>
    <t>Medical - Hospital</t>
  </si>
  <si>
    <t>Healthcare</t>
  </si>
  <si>
    <t>Medical - Office</t>
  </si>
  <si>
    <t>Health care</t>
  </si>
  <si>
    <t>Outpatient</t>
  </si>
  <si>
    <t>Medical - Outpatient surgery</t>
  </si>
  <si>
    <t>Meeting Hall</t>
  </si>
  <si>
    <t>Civic Building</t>
  </si>
  <si>
    <t>Movie Theater</t>
  </si>
  <si>
    <t>Museum</t>
  </si>
  <si>
    <t>Performing arts</t>
  </si>
  <si>
    <t>Public Safety - Police, fire, etc.</t>
  </si>
  <si>
    <t>Public safety</t>
  </si>
  <si>
    <t>Public order and safety</t>
  </si>
  <si>
    <t>Recreation (Visitor Center)</t>
  </si>
  <si>
    <t>Religious Worship</t>
  </si>
  <si>
    <t>Religious worship</t>
  </si>
  <si>
    <t>Religious Worship*</t>
  </si>
  <si>
    <t>Residential - Assisted Living</t>
  </si>
  <si>
    <t>Multifamily</t>
  </si>
  <si>
    <t>Senior Care*</t>
  </si>
  <si>
    <t>Residential - Multifamily</t>
  </si>
  <si>
    <t>Multifamily mid-rise</t>
  </si>
  <si>
    <t>Multifamily Housing</t>
  </si>
  <si>
    <t>Retail - Box Store</t>
  </si>
  <si>
    <t>Retail (other than mall)</t>
  </si>
  <si>
    <t>Retail*</t>
  </si>
  <si>
    <t>Retail - Convenience Store</t>
  </si>
  <si>
    <t>Retail - General</t>
  </si>
  <si>
    <t>Retail - Mall</t>
  </si>
  <si>
    <t>Enclosed and strip malls</t>
  </si>
  <si>
    <t>Self Storage</t>
  </si>
  <si>
    <t>Warehouse and storage</t>
  </si>
  <si>
    <t>Services - General</t>
  </si>
  <si>
    <t>Service</t>
  </si>
  <si>
    <t>Mercantile</t>
  </si>
  <si>
    <t>Warehouse</t>
  </si>
  <si>
    <t>Warehouse - Refrigerated</t>
  </si>
  <si>
    <t>SUM</t>
  </si>
  <si>
    <t>EIA building type definitions</t>
  </si>
  <si>
    <t>Hours / year</t>
  </si>
  <si>
    <t>AIA 2030 DDX</t>
  </si>
  <si>
    <t>AIA COTE Top Ten Toolkit</t>
  </si>
  <si>
    <t>Cost reduction from benchmark</t>
  </si>
  <si>
    <r>
      <rPr>
        <sz val="10"/>
        <color theme="0" tint="-0.499984740745262"/>
        <rFont val="Arial Nova"/>
        <family val="2"/>
      </rPr>
      <t xml:space="preserve">If "Other" please enter the energy code </t>
    </r>
    <r>
      <rPr>
        <i/>
        <sz val="10"/>
        <color theme="0" tint="-0.499984740745262"/>
        <rFont val="Arial Nova"/>
        <family val="2"/>
      </rPr>
      <t>here</t>
    </r>
  </si>
  <si>
    <t>If no, skip to Modeled Performance</t>
  </si>
  <si>
    <r>
      <t xml:space="preserve">kBTU/sf/yr </t>
    </r>
    <r>
      <rPr>
        <sz val="10"/>
        <color theme="0" tint="-0.499984740745262"/>
        <rFont val="Arial Nova"/>
        <family val="2"/>
      </rPr>
      <t>From your whole building energy model. Includes renewables.</t>
    </r>
  </si>
  <si>
    <r>
      <t xml:space="preserve">If you have actual energy used for 12 months from utility bills, enter it as Energy Use Intensity (EUI) in </t>
    </r>
    <r>
      <rPr>
        <sz val="10"/>
        <rFont val="Arial Nova"/>
        <family val="2"/>
      </rPr>
      <t>kBtu/sf/year</t>
    </r>
    <r>
      <rPr>
        <sz val="10"/>
        <color theme="0" tint="-0.499984740745262"/>
        <rFont val="Arial Nova"/>
        <family val="2"/>
      </rPr>
      <t xml:space="preserve">. Please include renewables. </t>
    </r>
  </si>
  <si>
    <r>
      <rPr>
        <sz val="10"/>
        <color theme="0" tint="-0.499984740745262"/>
        <rFont val="Arial Nova"/>
        <family val="2"/>
      </rPr>
      <t xml:space="preserve">If "Other", please especify </t>
    </r>
    <r>
      <rPr>
        <i/>
        <sz val="10"/>
        <color theme="0" tint="-0.499984740745262"/>
        <rFont val="Arial Nova"/>
        <family val="2"/>
      </rPr>
      <t>here</t>
    </r>
  </si>
  <si>
    <t>Community engagement level</t>
  </si>
  <si>
    <t>Wellness</t>
  </si>
  <si>
    <t>Resources</t>
  </si>
  <si>
    <t>Water</t>
  </si>
  <si>
    <t>Building efficiency / right sizing</t>
  </si>
  <si>
    <t>Residential - Single family</t>
  </si>
  <si>
    <t>Single Family</t>
  </si>
  <si>
    <t>Single family detached</t>
  </si>
  <si>
    <t>Residential benchmarks RECS 2015</t>
  </si>
  <si>
    <t>Commercial benchmarks CBECS 2003</t>
  </si>
  <si>
    <t>Is stormwater managed on site?</t>
  </si>
  <si>
    <t>Is landscape design focused on native plants?</t>
  </si>
  <si>
    <t>Is landscape design promoting biodiversity</t>
  </si>
  <si>
    <t>Do regularly occupied spaces have abundant daylight?</t>
  </si>
  <si>
    <t>Change</t>
  </si>
  <si>
    <t>What is the designed lifespan of the building?</t>
  </si>
  <si>
    <t>Was the building designed for disassembly and/or with flexible future use?</t>
  </si>
  <si>
    <t>e.g. 30yrs- Stick frame, 200yrs- concrete, steel, heavy timber, 1000yrs- solid masonry</t>
  </si>
  <si>
    <t>Ecology</t>
  </si>
  <si>
    <t>Predicted Energy</t>
  </si>
  <si>
    <t>Measured Energy</t>
  </si>
  <si>
    <t>Lbs. of Carbon Dioxide / sf</t>
  </si>
  <si>
    <t>Performance Statement (select up to 3 measures)</t>
  </si>
  <si>
    <t>Building Embodied Carbon (metric tons)</t>
  </si>
  <si>
    <t>Building Embodied Carbon / SF</t>
  </si>
  <si>
    <t>Building Embodied Carbon Benchmark</t>
  </si>
  <si>
    <t>Building Embodied Carbon reduction from Benchmark</t>
  </si>
  <si>
    <t>DESIGN EXCELLENCE</t>
  </si>
  <si>
    <t>2030 commitment &amp; Rating Systems</t>
  </si>
  <si>
    <t>Design for Discovery Narrative</t>
  </si>
  <si>
    <t xml:space="preserve">kBTU/sf/yr </t>
  </si>
  <si>
    <t>Explain the role and type of renewables</t>
  </si>
  <si>
    <t>Percentage of project's total energy use met by renewables</t>
  </si>
  <si>
    <t xml:space="preserve">Choose from the Ten Measures for Design Excellence; Integration, Community, Ecology, Water, Economy, Energy, Wellness, Resources, Change, Discovery. Describe how building performance strategies are integrated within the project's overall design goals. You are encouraged to describe carbon reduction and environmental strategies throughout your design awards submittal materials. </t>
  </si>
  <si>
    <t>*Optional override with ZeroTool benchmark</t>
  </si>
  <si>
    <t>Equitable Communities</t>
  </si>
  <si>
    <t>FRAMEWORK FOR</t>
  </si>
  <si>
    <t>Number of Units</t>
  </si>
  <si>
    <t>Site zoning</t>
  </si>
  <si>
    <t>Unit Mix</t>
  </si>
  <si>
    <t>Describe the ways in which your project is built to last, including durability and resilience features.</t>
  </si>
  <si>
    <t>Total Project Cost</t>
  </si>
  <si>
    <t>USD</t>
  </si>
  <si>
    <r>
      <t xml:space="preserve">USD </t>
    </r>
    <r>
      <rPr>
        <sz val="10"/>
        <color theme="0" tint="-0.499984740745262"/>
        <rFont val="Arial Nova"/>
        <family val="2"/>
      </rPr>
      <t>Do not include land acquisition, soft costs, FFE, etc.</t>
    </r>
  </si>
  <si>
    <t>Cost/Unit</t>
  </si>
  <si>
    <t>What lifecycle costs considerations did the project include?</t>
  </si>
  <si>
    <t>See Description</t>
  </si>
  <si>
    <t xml:space="preserve">Who are the users and community stakeholders and how were they involved in the design and planning process? </t>
  </si>
  <si>
    <t>Are the cultural, social and economic impacts of the project known and being measured?</t>
  </si>
  <si>
    <t xml:space="preserve">Describe the cultural, social and economic considerations for this project and how it responds to community needs and context. Be specific about any metrics. </t>
  </si>
  <si>
    <t>Are the cultural, social, and economic impacts of the project being measured?</t>
  </si>
  <si>
    <t>Explain how the project promotes inclusive design</t>
  </si>
  <si>
    <t>Does the project include innovative, cost saving construction approaches?</t>
  </si>
  <si>
    <t>(schedule, lifecycle, material, labor costs)?</t>
  </si>
  <si>
    <t>Does the design or construction process offer opportunities for reinvestment?</t>
  </si>
  <si>
    <t>Does the project leverage innovative funding sources?</t>
  </si>
  <si>
    <t>Does the project include any hazardous remediation efforts?</t>
  </si>
  <si>
    <t>Are mental/phyical health outcomes being considered and/or evaluated?</t>
  </si>
  <si>
    <t>Explain how health outcomes are being evaluated</t>
  </si>
  <si>
    <t>Was a "Chemicals of Concerns" list used to inform material selection?</t>
  </si>
  <si>
    <t>Was local and/or recycled content a consideration for materials selection?</t>
  </si>
  <si>
    <t>How did lessons learned during post occupancy evaluations improve future projects?
How does the project help to educate the occupants?</t>
  </si>
  <si>
    <t>Source: https://www.atsdr.cdc.gov/communityengagement/pce_what.html</t>
  </si>
  <si>
    <t>Adapted from: https://www.iap2.org/</t>
  </si>
  <si>
    <r>
      <t xml:space="preserve">Indicate benchmark or use </t>
    </r>
    <r>
      <rPr>
        <i/>
        <sz val="10"/>
        <color theme="0" tint="-0.499984740745262"/>
        <rFont val="Arial Nova"/>
        <family val="2"/>
      </rPr>
      <t>BOMA 2016</t>
    </r>
  </si>
  <si>
    <t>Does the project promote Inclusive Design?</t>
  </si>
  <si>
    <t>If yes, explain</t>
  </si>
  <si>
    <t>Does the project use all water efficient fixtures?</t>
  </si>
  <si>
    <t>Was a post occupancy evaluation or occupant satisfaction survey conducted?</t>
  </si>
  <si>
    <t>Community stakeholder narrative</t>
  </si>
  <si>
    <t>(Grants, tax incentives, etc,)</t>
  </si>
  <si>
    <t>What lifecycle costs considerations did the project utilize?</t>
  </si>
  <si>
    <t>Did the project reuse an existing structure?</t>
  </si>
  <si>
    <t>Explain how local and/or recycled content was used</t>
  </si>
  <si>
    <t>Main resiliency strategies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</si>
</sst>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&quot;$&quot;* #,##0_);_(&quot;$&quot;* \(#,##0\);_(&quot;$&quot;* &quot;-&quot;??_);_(@_)"/>
  </numFmts>
  <fonts count="45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color rgb="FF000000"/>
      <name val="Arial Nova"/>
      <family val="2"/>
    </font>
    <font>
      <sz val="10"/>
      <color theme="1"/>
      <name val="Arial Nova"/>
      <family val="2"/>
    </font>
    <font>
      <b/>
      <sz val="10"/>
      <color rgb="FF00000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b/>
      <vertAlign val="subscript"/>
      <sz val="10"/>
      <color rgb="FF000000"/>
      <name val="Calibri"/>
      <family val="2"/>
    </font>
    <font>
      <b/>
      <sz val="10"/>
      <color theme="1"/>
      <name val="Arial Nova"/>
      <family val="2"/>
    </font>
    <font>
      <b/>
      <sz val="10"/>
      <name val="Arial Nova"/>
      <family val="2"/>
    </font>
    <font>
      <sz val="10"/>
      <color theme="0"/>
      <name val="Arial Nova"/>
      <family val="2"/>
    </font>
    <font>
      <b/>
      <i/>
      <sz val="10"/>
      <color theme="1"/>
      <name val="Arial Nova"/>
      <family val="2"/>
    </font>
    <font>
      <u/>
      <sz val="10"/>
      <color theme="10"/>
      <name val="Arial Nova"/>
      <family val="2"/>
    </font>
    <font>
      <sz val="10"/>
      <color theme="0" tint="-0.499984740745262"/>
      <name val="Arial Nova"/>
      <family val="2"/>
    </font>
    <font>
      <sz val="10"/>
      <color theme="0" tint="-4.9989318521683403E-2"/>
      <name val="Arial Nova"/>
      <family val="2"/>
    </font>
    <font>
      <i/>
      <sz val="10"/>
      <color rgb="FFFF0000"/>
      <name val="Arial Nova"/>
      <family val="2"/>
    </font>
    <font>
      <sz val="10"/>
      <name val="Arial Nova"/>
      <family val="2"/>
    </font>
    <font>
      <i/>
      <sz val="10"/>
      <name val="Arial Nova"/>
      <family val="2"/>
    </font>
    <font>
      <sz val="10"/>
      <color theme="0" tint="-0.34998626667073579"/>
      <name val="Arial Nova"/>
      <family val="2"/>
    </font>
    <font>
      <b/>
      <sz val="10"/>
      <color theme="0" tint="-0.34998626667073579"/>
      <name val="Arial Nova"/>
      <family val="2"/>
    </font>
    <font>
      <u/>
      <sz val="10"/>
      <color theme="0" tint="-0.34998626667073579"/>
      <name val="Arial Nova"/>
      <family val="2"/>
    </font>
    <font>
      <i/>
      <sz val="10"/>
      <color theme="0" tint="-0.34998626667073579"/>
      <name val="Arial Nova"/>
      <family val="2"/>
    </font>
    <font>
      <i/>
      <sz val="10"/>
      <color theme="0" tint="-0.499984740745262"/>
      <name val="Arial Nova"/>
      <family val="2"/>
    </font>
    <font>
      <sz val="10"/>
      <color theme="8" tint="-0.499984740745262"/>
      <name val="Arial Nova"/>
      <family val="2"/>
    </font>
    <font>
      <u/>
      <sz val="10"/>
      <color theme="10"/>
      <name val="Calibri"/>
      <family val="2"/>
      <scheme val="minor"/>
    </font>
    <font>
      <sz val="10"/>
      <color theme="6" tint="-0.499984740745262"/>
      <name val="Arial Nova"/>
      <family val="2"/>
    </font>
    <font>
      <b/>
      <sz val="10"/>
      <color theme="0" tint="-4.9989318521683403E-2"/>
      <name val="Arial Nova"/>
      <family val="2"/>
    </font>
    <font>
      <sz val="10"/>
      <name val="Calibri"/>
      <family val="2"/>
      <scheme val="minor"/>
    </font>
    <font>
      <sz val="10"/>
      <color rgb="FFFF0000"/>
      <name val="Arial Nova"/>
      <family val="2"/>
    </font>
    <font>
      <sz val="22"/>
      <color theme="0"/>
      <name val="Arial Nova"/>
      <family val="2"/>
    </font>
    <font>
      <sz val="10"/>
      <color theme="1" tint="4.9989318521683403E-2"/>
      <name val="Arial Nova"/>
      <family val="2"/>
    </font>
    <font>
      <u/>
      <sz val="11"/>
      <color theme="1" tint="4.9989318521683403E-2"/>
      <name val="Calibri"/>
      <family val="2"/>
      <scheme val="minor"/>
    </font>
    <font>
      <sz val="10"/>
      <color theme="0" tint="-4.9989318521683403E-2"/>
      <name val="Arch"/>
    </font>
    <font>
      <sz val="10"/>
      <color theme="0" tint="-0.499984740745262"/>
      <name val="Arial nova"/>
    </font>
    <font>
      <sz val="10"/>
      <name val="Arial nova"/>
    </font>
    <font>
      <sz val="10"/>
      <color rgb="FF222222"/>
      <name val="Arial"/>
      <family val="2"/>
    </font>
    <font>
      <u/>
      <sz val="10"/>
      <color theme="0" tint="-0.499984740745262"/>
      <name val="Arial Nova"/>
      <family val="2"/>
    </font>
    <font>
      <sz val="10"/>
      <color theme="0" tint="-0.499984740745262"/>
      <name val="Arial"/>
      <family val="2"/>
    </font>
    <font>
      <u/>
      <sz val="10"/>
      <color theme="0" tint="-4.9989318521683403E-2"/>
      <name val="Arial Nova"/>
      <family val="2"/>
    </font>
    <font>
      <b/>
      <u/>
      <sz val="10"/>
      <color theme="0" tint="-4.9989318521683403E-2"/>
      <name val="Arial Nova"/>
      <family val="2"/>
    </font>
    <font>
      <b/>
      <u/>
      <sz val="10"/>
      <color theme="0" tint="-4.9989318521683403E-2"/>
      <name val="Arial Nova"/>
    </font>
    <font>
      <b/>
      <u/>
      <sz val="10"/>
      <color theme="0" tint="-4.9989318521683403E-2"/>
      <name val="Arch"/>
    </font>
  </fonts>
  <fills count="22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rgb="FFAECAD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76A5AF"/>
      </patternFill>
    </fill>
    <fill>
      <patternFill patternType="solid">
        <fgColor theme="2" tint="-9.9978637043366805E-2"/>
        <bgColor rgb="FFFFE599"/>
      </patternFill>
    </fill>
    <fill>
      <patternFill patternType="solid">
        <fgColor theme="2" tint="-9.9978637043366805E-2"/>
        <bgColor rgb="FFB7CDD1"/>
      </patternFill>
    </fill>
    <fill>
      <patternFill patternType="solid">
        <fgColor rgb="FFFFFFFF"/>
        <bgColor rgb="FFFFFFFF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2" tint="-9.9978637043366805E-2"/>
        <bgColor rgb="FFCCCC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rgb="FFFFE599"/>
      </patternFill>
    </fill>
    <fill>
      <patternFill patternType="solid">
        <fgColor theme="2" tint="-0.249977111117893"/>
        <bgColor rgb="FFB7CDD1"/>
      </patternFill>
    </fill>
    <fill>
      <patternFill patternType="solid">
        <fgColor theme="2" tint="-0.249977111117893"/>
        <bgColor rgb="FFCCCCCC"/>
      </patternFill>
    </fill>
    <fill>
      <patternFill patternType="solid">
        <fgColor rgb="FFFA41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10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/>
      <bottom style="dotted">
        <color theme="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theme="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indexed="64"/>
      </right>
      <top/>
      <bottom style="thick">
        <color indexed="64"/>
      </bottom>
      <diagonal/>
    </border>
    <border>
      <left style="medium">
        <color rgb="FF000000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 style="medium">
        <color rgb="FF000000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hair">
        <color indexed="64"/>
      </bottom>
      <diagonal/>
    </border>
    <border>
      <left/>
      <right/>
      <top style="hair">
        <color indexed="64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indexed="64"/>
      </top>
      <bottom style="dotted">
        <color theme="0"/>
      </bottom>
      <diagonal/>
    </border>
    <border>
      <left style="thin">
        <color theme="0" tint="-0.499984740745262"/>
      </left>
      <right/>
      <top style="thin">
        <color rgb="FF7F7F7F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rgb="FF7F7F7F"/>
      </bottom>
      <diagonal/>
    </border>
    <border>
      <left/>
      <right style="thin">
        <color theme="0" tint="-0.499984740745262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rgb="FF7F7F7F"/>
      </bottom>
      <diagonal/>
    </border>
    <border>
      <left style="thin">
        <color theme="0" tint="-0.499984740745262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theme="0" tint="-0.499984740745262"/>
      </right>
      <top style="thin">
        <color rgb="FF7F7F7F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dotted">
        <color theme="0"/>
      </bottom>
      <diagonal/>
    </border>
    <border>
      <left/>
      <right style="medium">
        <color indexed="64"/>
      </right>
      <top/>
      <bottom style="dotted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theme="0" tint="-0.499984740745262"/>
      </right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4" borderId="12" applyNumberFormat="0" applyAlignment="0" applyProtection="0"/>
    <xf numFmtId="43" fontId="2" fillId="0" borderId="0" applyFont="0" applyFill="0" applyBorder="0" applyAlignment="0" applyProtection="0"/>
  </cellStyleXfs>
  <cellXfs count="373">
    <xf numFmtId="0" fontId="0" fillId="0" borderId="0" xfId="0"/>
    <xf numFmtId="2" fontId="8" fillId="7" borderId="21" xfId="0" applyNumberFormat="1" applyFont="1" applyFill="1" applyBorder="1"/>
    <xf numFmtId="2" fontId="8" fillId="7" borderId="24" xfId="0" applyNumberFormat="1" applyFont="1" applyFill="1" applyBorder="1" applyAlignment="1">
      <alignment horizontal="center"/>
    </xf>
    <xf numFmtId="2" fontId="8" fillId="7" borderId="23" xfId="0" applyNumberFormat="1" applyFont="1" applyFill="1" applyBorder="1"/>
    <xf numFmtId="9" fontId="8" fillId="10" borderId="38" xfId="0" applyNumberFormat="1" applyFont="1" applyFill="1" applyBorder="1"/>
    <xf numFmtId="0" fontId="9" fillId="11" borderId="0" xfId="0" applyFont="1" applyFill="1" applyBorder="1" applyAlignment="1">
      <alignment horizontal="right"/>
    </xf>
    <xf numFmtId="0" fontId="9" fillId="11" borderId="17" xfId="0" applyFont="1" applyFill="1" applyBorder="1" applyAlignment="1">
      <alignment horizontal="center"/>
    </xf>
    <xf numFmtId="164" fontId="9" fillId="11" borderId="17" xfId="0" applyNumberFormat="1" applyFont="1" applyFill="1" applyBorder="1" applyAlignment="1">
      <alignment horizontal="center"/>
    </xf>
    <xf numFmtId="0" fontId="9" fillId="11" borderId="19" xfId="0" applyFont="1" applyFill="1" applyBorder="1" applyAlignment="1">
      <alignment horizontal="right"/>
    </xf>
    <xf numFmtId="9" fontId="9" fillId="11" borderId="0" xfId="0" applyNumberFormat="1" applyFont="1" applyFill="1" applyBorder="1" applyAlignment="1">
      <alignment horizontal="right"/>
    </xf>
    <xf numFmtId="164" fontId="9" fillId="11" borderId="20" xfId="0" applyNumberFormat="1" applyFont="1" applyFill="1" applyBorder="1" applyAlignment="1">
      <alignment horizontal="center"/>
    </xf>
    <xf numFmtId="164" fontId="9" fillId="11" borderId="0" xfId="0" applyNumberFormat="1" applyFont="1" applyFill="1" applyBorder="1" applyAlignment="1">
      <alignment horizontal="right"/>
    </xf>
    <xf numFmtId="1" fontId="9" fillId="11" borderId="0" xfId="0" applyNumberFormat="1" applyFont="1" applyFill="1" applyBorder="1" applyAlignment="1">
      <alignment horizontal="center"/>
    </xf>
    <xf numFmtId="164" fontId="9" fillId="11" borderId="19" xfId="0" applyNumberFormat="1" applyFont="1" applyFill="1" applyBorder="1" applyAlignment="1">
      <alignment horizontal="right"/>
    </xf>
    <xf numFmtId="164" fontId="9" fillId="11" borderId="20" xfId="0" applyNumberFormat="1" applyFont="1" applyFill="1" applyBorder="1" applyAlignment="1">
      <alignment horizontal="right"/>
    </xf>
    <xf numFmtId="9" fontId="8" fillId="10" borderId="39" xfId="0" applyNumberFormat="1" applyFont="1" applyFill="1" applyBorder="1"/>
    <xf numFmtId="9" fontId="8" fillId="10" borderId="40" xfId="0" applyNumberFormat="1" applyFont="1" applyFill="1" applyBorder="1"/>
    <xf numFmtId="0" fontId="9" fillId="11" borderId="0" xfId="0" applyFont="1" applyFill="1" applyBorder="1" applyAlignment="1">
      <alignment horizontal="center"/>
    </xf>
    <xf numFmtId="0" fontId="9" fillId="12" borderId="0" xfId="0" applyFont="1" applyFill="1" applyBorder="1"/>
    <xf numFmtId="0" fontId="9" fillId="13" borderId="7" xfId="0" applyFont="1" applyFill="1" applyBorder="1"/>
    <xf numFmtId="9" fontId="9" fillId="13" borderId="9" xfId="0" applyNumberFormat="1" applyFont="1" applyFill="1" applyBorder="1"/>
    <xf numFmtId="0" fontId="9" fillId="14" borderId="0" xfId="0" applyFont="1" applyFill="1" applyBorder="1" applyAlignment="1">
      <alignment horizontal="right"/>
    </xf>
    <xf numFmtId="0" fontId="5" fillId="6" borderId="0" xfId="0" applyFont="1" applyFill="1" applyAlignment="1">
      <alignment vertical="top"/>
    </xf>
    <xf numFmtId="0" fontId="5" fillId="6" borderId="0" xfId="0" applyFont="1" applyFill="1" applyBorder="1" applyAlignment="1">
      <alignment vertical="top"/>
    </xf>
    <xf numFmtId="0" fontId="5" fillId="6" borderId="0" xfId="0" applyFont="1" applyFill="1" applyBorder="1" applyAlignment="1">
      <alignment vertical="top" wrapText="1"/>
    </xf>
    <xf numFmtId="0" fontId="5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22" fillId="3" borderId="2" xfId="0" applyFont="1" applyFill="1" applyBorder="1" applyAlignment="1">
      <alignment vertical="top"/>
    </xf>
    <xf numFmtId="0" fontId="21" fillId="3" borderId="3" xfId="0" applyFont="1" applyFill="1" applyBorder="1" applyAlignment="1">
      <alignment vertical="top"/>
    </xf>
    <xf numFmtId="0" fontId="21" fillId="3" borderId="4" xfId="0" applyFont="1" applyFill="1" applyBorder="1" applyAlignment="1">
      <alignment vertical="top" wrapText="1"/>
    </xf>
    <xf numFmtId="0" fontId="21" fillId="3" borderId="5" xfId="0" applyFont="1" applyFill="1" applyBorder="1" applyAlignment="1">
      <alignment vertical="top"/>
    </xf>
    <xf numFmtId="0" fontId="21" fillId="3" borderId="0" xfId="0" applyFont="1" applyFill="1" applyBorder="1" applyAlignment="1">
      <alignment vertical="top"/>
    </xf>
    <xf numFmtId="0" fontId="23" fillId="3" borderId="6" xfId="1" applyFont="1" applyFill="1" applyBorder="1" applyAlignment="1">
      <alignment vertical="top" wrapText="1"/>
    </xf>
    <xf numFmtId="0" fontId="21" fillId="3" borderId="6" xfId="0" applyFont="1" applyFill="1" applyBorder="1" applyAlignment="1">
      <alignment vertical="top" wrapText="1"/>
    </xf>
    <xf numFmtId="0" fontId="24" fillId="3" borderId="6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vertical="top"/>
    </xf>
    <xf numFmtId="0" fontId="21" fillId="2" borderId="5" xfId="0" applyFont="1" applyFill="1" applyBorder="1" applyAlignment="1">
      <alignment vertical="top"/>
    </xf>
    <xf numFmtId="0" fontId="21" fillId="2" borderId="0" xfId="0" applyFont="1" applyFill="1" applyBorder="1" applyAlignment="1">
      <alignment vertical="top"/>
    </xf>
    <xf numFmtId="0" fontId="21" fillId="2" borderId="6" xfId="0" applyFont="1" applyFill="1" applyBorder="1" applyAlignment="1">
      <alignment vertical="top" wrapText="1"/>
    </xf>
    <xf numFmtId="0" fontId="21" fillId="2" borderId="7" xfId="0" applyFont="1" applyFill="1" applyBorder="1" applyAlignment="1">
      <alignment vertical="top"/>
    </xf>
    <xf numFmtId="0" fontId="21" fillId="2" borderId="8" xfId="0" applyFont="1" applyFill="1" applyBorder="1" applyAlignment="1">
      <alignment vertical="top"/>
    </xf>
    <xf numFmtId="0" fontId="21" fillId="2" borderId="9" xfId="0" applyFont="1" applyFill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5" fillId="0" borderId="15" xfId="0" applyFont="1" applyBorder="1" applyAlignment="1">
      <alignment vertical="top"/>
    </xf>
    <xf numFmtId="0" fontId="5" fillId="0" borderId="0" xfId="0" applyFont="1" applyAlignment="1">
      <alignment vertical="top" wrapText="1"/>
    </xf>
    <xf numFmtId="9" fontId="8" fillId="10" borderId="0" xfId="0" applyNumberFormat="1" applyFont="1" applyFill="1" applyBorder="1"/>
    <xf numFmtId="0" fontId="5" fillId="15" borderId="0" xfId="0" applyFont="1" applyFill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Fill="1" applyAlignment="1">
      <alignment vertical="top" wrapText="1"/>
    </xf>
    <xf numFmtId="0" fontId="21" fillId="6" borderId="0" xfId="0" applyFont="1" applyFill="1" applyAlignment="1">
      <alignment vertical="top"/>
    </xf>
    <xf numFmtId="0" fontId="21" fillId="6" borderId="13" xfId="0" applyFont="1" applyFill="1" applyBorder="1" applyAlignment="1">
      <alignment vertical="top"/>
    </xf>
    <xf numFmtId="0" fontId="21" fillId="6" borderId="5" xfId="0" applyFont="1" applyFill="1" applyBorder="1" applyAlignment="1">
      <alignment vertical="top"/>
    </xf>
    <xf numFmtId="0" fontId="21" fillId="6" borderId="0" xfId="0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21" fillId="6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0" fontId="5" fillId="6" borderId="0" xfId="0" applyFont="1" applyFill="1" applyAlignment="1">
      <alignment vertical="top" wrapText="1"/>
    </xf>
    <xf numFmtId="0" fontId="21" fillId="3" borderId="0" xfId="0" applyFont="1" applyFill="1" applyBorder="1" applyAlignment="1">
      <alignment vertical="top" wrapText="1"/>
    </xf>
    <xf numFmtId="0" fontId="21" fillId="6" borderId="8" xfId="0" applyFont="1" applyFill="1" applyBorder="1" applyAlignment="1">
      <alignment vertical="top" wrapText="1"/>
    </xf>
    <xf numFmtId="0" fontId="19" fillId="6" borderId="0" xfId="0" applyFont="1" applyFill="1" applyAlignment="1">
      <alignment horizontal="left" vertical="center"/>
    </xf>
    <xf numFmtId="0" fontId="5" fillId="6" borderId="3" xfId="0" applyFont="1" applyFill="1" applyBorder="1" applyAlignment="1">
      <alignment vertical="top"/>
    </xf>
    <xf numFmtId="0" fontId="9" fillId="11" borderId="7" xfId="0" applyFont="1" applyFill="1" applyBorder="1" applyAlignment="1">
      <alignment horizontal="right"/>
    </xf>
    <xf numFmtId="164" fontId="9" fillId="11" borderId="8" xfId="0" applyNumberFormat="1" applyFont="1" applyFill="1" applyBorder="1" applyAlignment="1">
      <alignment horizontal="right"/>
    </xf>
    <xf numFmtId="164" fontId="9" fillId="11" borderId="9" xfId="0" applyNumberFormat="1" applyFont="1" applyFill="1" applyBorder="1" applyAlignment="1">
      <alignment horizontal="right"/>
    </xf>
    <xf numFmtId="9" fontId="8" fillId="10" borderId="11" xfId="0" applyNumberFormat="1" applyFont="1" applyFill="1" applyBorder="1"/>
    <xf numFmtId="9" fontId="8" fillId="10" borderId="62" xfId="0" applyNumberFormat="1" applyFont="1" applyFill="1" applyBorder="1"/>
    <xf numFmtId="0" fontId="9" fillId="11" borderId="11" xfId="0" applyFont="1" applyFill="1" applyBorder="1" applyAlignment="1">
      <alignment horizontal="right"/>
    </xf>
    <xf numFmtId="0" fontId="9" fillId="11" borderId="11" xfId="0" applyFont="1" applyFill="1" applyBorder="1" applyAlignment="1">
      <alignment horizontal="center"/>
    </xf>
    <xf numFmtId="164" fontId="9" fillId="11" borderId="11" xfId="0" applyNumberFormat="1" applyFont="1" applyFill="1" applyBorder="1" applyAlignment="1">
      <alignment horizontal="center"/>
    </xf>
    <xf numFmtId="0" fontId="9" fillId="11" borderId="63" xfId="0" applyFont="1" applyFill="1" applyBorder="1" applyAlignment="1">
      <alignment horizontal="right"/>
    </xf>
    <xf numFmtId="9" fontId="9" fillId="11" borderId="11" xfId="0" applyNumberFormat="1" applyFont="1" applyFill="1" applyBorder="1" applyAlignment="1">
      <alignment horizontal="right"/>
    </xf>
    <xf numFmtId="164" fontId="9" fillId="11" borderId="61" xfId="0" applyNumberFormat="1" applyFont="1" applyFill="1" applyBorder="1" applyAlignment="1">
      <alignment horizontal="center"/>
    </xf>
    <xf numFmtId="164" fontId="9" fillId="11" borderId="11" xfId="0" applyNumberFormat="1" applyFont="1" applyFill="1" applyBorder="1" applyAlignment="1">
      <alignment horizontal="right"/>
    </xf>
    <xf numFmtId="1" fontId="9" fillId="11" borderId="11" xfId="0" applyNumberFormat="1" applyFont="1" applyFill="1" applyBorder="1" applyAlignment="1">
      <alignment horizontal="center"/>
    </xf>
    <xf numFmtId="164" fontId="9" fillId="11" borderId="63" xfId="0" applyNumberFormat="1" applyFont="1" applyFill="1" applyBorder="1" applyAlignment="1">
      <alignment horizontal="right"/>
    </xf>
    <xf numFmtId="164" fontId="9" fillId="11" borderId="61" xfId="0" applyNumberFormat="1" applyFont="1" applyFill="1" applyBorder="1" applyAlignment="1">
      <alignment horizontal="right"/>
    </xf>
    <xf numFmtId="9" fontId="8" fillId="10" borderId="66" xfId="0" applyNumberFormat="1" applyFont="1" applyFill="1" applyBorder="1"/>
    <xf numFmtId="9" fontId="8" fillId="10" borderId="67" xfId="0" applyNumberFormat="1" applyFont="1" applyFill="1" applyBorder="1"/>
    <xf numFmtId="9" fontId="8" fillId="10" borderId="68" xfId="0" applyNumberFormat="1" applyFont="1" applyFill="1" applyBorder="1"/>
    <xf numFmtId="1" fontId="9" fillId="14" borderId="0" xfId="0" applyNumberFormat="1" applyFont="1" applyFill="1" applyBorder="1" applyAlignment="1">
      <alignment horizontal="center"/>
    </xf>
    <xf numFmtId="9" fontId="8" fillId="16" borderId="66" xfId="0" applyNumberFormat="1" applyFont="1" applyFill="1" applyBorder="1"/>
    <xf numFmtId="9" fontId="8" fillId="16" borderId="0" xfId="0" applyNumberFormat="1" applyFont="1" applyFill="1" applyBorder="1"/>
    <xf numFmtId="9" fontId="8" fillId="16" borderId="39" xfId="0" applyNumberFormat="1" applyFont="1" applyFill="1" applyBorder="1"/>
    <xf numFmtId="9" fontId="8" fillId="16" borderId="40" xfId="0" applyNumberFormat="1" applyFont="1" applyFill="1" applyBorder="1"/>
    <xf numFmtId="0" fontId="9" fillId="17" borderId="0" xfId="0" applyFont="1" applyFill="1" applyBorder="1" applyAlignment="1">
      <alignment horizontal="right"/>
    </xf>
    <xf numFmtId="0" fontId="9" fillId="17" borderId="0" xfId="0" applyFont="1" applyFill="1" applyBorder="1" applyAlignment="1">
      <alignment horizontal="center"/>
    </xf>
    <xf numFmtId="164" fontId="9" fillId="17" borderId="20" xfId="0" applyNumberFormat="1" applyFont="1" applyFill="1" applyBorder="1" applyAlignment="1">
      <alignment horizontal="center"/>
    </xf>
    <xf numFmtId="0" fontId="9" fillId="17" borderId="19" xfId="0" applyFont="1" applyFill="1" applyBorder="1" applyAlignment="1">
      <alignment horizontal="right"/>
    </xf>
    <xf numFmtId="9" fontId="9" fillId="17" borderId="0" xfId="0" applyNumberFormat="1" applyFont="1" applyFill="1" applyBorder="1" applyAlignment="1">
      <alignment horizontal="right"/>
    </xf>
    <xf numFmtId="0" fontId="9" fillId="18" borderId="0" xfId="0" applyFont="1" applyFill="1" applyBorder="1" applyAlignment="1">
      <alignment horizontal="right"/>
    </xf>
    <xf numFmtId="1" fontId="9" fillId="18" borderId="0" xfId="0" applyNumberFormat="1" applyFont="1" applyFill="1" applyBorder="1" applyAlignment="1">
      <alignment horizontal="center"/>
    </xf>
    <xf numFmtId="164" fontId="9" fillId="17" borderId="19" xfId="0" applyNumberFormat="1" applyFont="1" applyFill="1" applyBorder="1" applyAlignment="1">
      <alignment horizontal="right"/>
    </xf>
    <xf numFmtId="164" fontId="9" fillId="17" borderId="0" xfId="0" applyNumberFormat="1" applyFont="1" applyFill="1" applyBorder="1" applyAlignment="1">
      <alignment horizontal="right"/>
    </xf>
    <xf numFmtId="164" fontId="9" fillId="17" borderId="20" xfId="0" applyNumberFormat="1" applyFont="1" applyFill="1" applyBorder="1" applyAlignment="1">
      <alignment horizontal="right"/>
    </xf>
    <xf numFmtId="0" fontId="5" fillId="5" borderId="0" xfId="0" applyFont="1" applyFill="1" applyAlignment="1">
      <alignment vertical="top"/>
    </xf>
    <xf numFmtId="0" fontId="5" fillId="5" borderId="0" xfId="0" applyFont="1" applyFill="1" applyBorder="1" applyAlignment="1" applyProtection="1">
      <alignment vertical="top"/>
      <protection locked="0"/>
    </xf>
    <xf numFmtId="0" fontId="5" fillId="5" borderId="0" xfId="0" applyFont="1" applyFill="1" applyBorder="1" applyAlignment="1" applyProtection="1">
      <alignment horizontal="left" vertical="top"/>
      <protection locked="0"/>
    </xf>
    <xf numFmtId="0" fontId="5" fillId="5" borderId="44" xfId="0" applyFont="1" applyFill="1" applyBorder="1" applyAlignment="1" applyProtection="1">
      <alignment vertical="top"/>
      <protection locked="0"/>
    </xf>
    <xf numFmtId="0" fontId="5" fillId="5" borderId="43" xfId="0" applyFont="1" applyFill="1" applyBorder="1" applyAlignment="1" applyProtection="1">
      <alignment vertical="top"/>
      <protection locked="0"/>
    </xf>
    <xf numFmtId="0" fontId="5" fillId="5" borderId="46" xfId="0" applyFont="1" applyFill="1" applyBorder="1" applyAlignment="1" applyProtection="1">
      <alignment vertical="top"/>
      <protection locked="0"/>
    </xf>
    <xf numFmtId="0" fontId="5" fillId="5" borderId="14" xfId="0" applyFont="1" applyFill="1" applyBorder="1" applyAlignment="1" applyProtection="1">
      <alignment vertical="top"/>
      <protection locked="0"/>
    </xf>
    <xf numFmtId="0" fontId="5" fillId="5" borderId="0" xfId="0" applyFont="1" applyFill="1" applyBorder="1" applyAlignment="1" applyProtection="1">
      <alignment vertical="center"/>
      <protection locked="0"/>
    </xf>
    <xf numFmtId="0" fontId="5" fillId="5" borderId="45" xfId="0" applyFont="1" applyFill="1" applyBorder="1" applyAlignment="1" applyProtection="1">
      <alignment vertical="top"/>
      <protection locked="0"/>
    </xf>
    <xf numFmtId="0" fontId="5" fillId="5" borderId="0" xfId="0" applyFont="1" applyFill="1" applyBorder="1" applyAlignment="1" applyProtection="1">
      <alignment horizontal="left" vertical="center"/>
      <protection locked="0"/>
    </xf>
    <xf numFmtId="0" fontId="6" fillId="7" borderId="17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vertical="top"/>
    </xf>
    <xf numFmtId="0" fontId="5" fillId="19" borderId="2" xfId="0" applyFont="1" applyFill="1" applyBorder="1" applyAlignment="1">
      <alignment vertical="top"/>
    </xf>
    <xf numFmtId="0" fontId="5" fillId="19" borderId="3" xfId="0" applyFont="1" applyFill="1" applyBorder="1" applyAlignment="1">
      <alignment vertical="top"/>
    </xf>
    <xf numFmtId="0" fontId="5" fillId="19" borderId="4" xfId="0" applyFont="1" applyFill="1" applyBorder="1" applyAlignment="1">
      <alignment vertical="top" wrapText="1"/>
    </xf>
    <xf numFmtId="0" fontId="5" fillId="19" borderId="5" xfId="0" applyFont="1" applyFill="1" applyBorder="1" applyAlignment="1">
      <alignment vertical="top"/>
    </xf>
    <xf numFmtId="0" fontId="5" fillId="19" borderId="6" xfId="0" applyFont="1" applyFill="1" applyBorder="1" applyAlignment="1">
      <alignment vertical="top" wrapText="1"/>
    </xf>
    <xf numFmtId="0" fontId="5" fillId="19" borderId="7" xfId="0" applyFont="1" applyFill="1" applyBorder="1" applyAlignment="1">
      <alignment vertical="top"/>
    </xf>
    <xf numFmtId="0" fontId="5" fillId="19" borderId="8" xfId="0" applyFont="1" applyFill="1" applyBorder="1" applyAlignment="1">
      <alignment vertical="top"/>
    </xf>
    <xf numFmtId="0" fontId="5" fillId="19" borderId="9" xfId="0" applyFont="1" applyFill="1" applyBorder="1" applyAlignment="1">
      <alignment vertical="top" wrapText="1"/>
    </xf>
    <xf numFmtId="0" fontId="32" fillId="19" borderId="0" xfId="0" applyFont="1" applyFill="1" applyBorder="1" applyAlignment="1">
      <alignment vertical="top"/>
    </xf>
    <xf numFmtId="0" fontId="5" fillId="5" borderId="44" xfId="0" applyFont="1" applyFill="1" applyBorder="1" applyAlignment="1">
      <alignment vertical="top"/>
    </xf>
    <xf numFmtId="0" fontId="20" fillId="5" borderId="70" xfId="0" applyFont="1" applyFill="1" applyBorder="1" applyAlignment="1">
      <alignment vertical="top" wrapText="1"/>
    </xf>
    <xf numFmtId="0" fontId="5" fillId="5" borderId="0" xfId="0" applyFont="1" applyFill="1" applyBorder="1" applyAlignment="1">
      <alignment vertical="top"/>
    </xf>
    <xf numFmtId="0" fontId="5" fillId="5" borderId="71" xfId="0" applyFont="1" applyFill="1" applyBorder="1" applyAlignment="1">
      <alignment vertical="top"/>
    </xf>
    <xf numFmtId="0" fontId="5" fillId="5" borderId="70" xfId="0" applyFont="1" applyFill="1" applyBorder="1" applyAlignment="1">
      <alignment vertical="top"/>
    </xf>
    <xf numFmtId="0" fontId="5" fillId="5" borderId="73" xfId="0" applyFont="1" applyFill="1" applyBorder="1" applyAlignment="1">
      <alignment vertical="top"/>
    </xf>
    <xf numFmtId="0" fontId="5" fillId="5" borderId="74" xfId="0" applyFont="1" applyFill="1" applyBorder="1" applyAlignment="1">
      <alignment vertical="top"/>
    </xf>
    <xf numFmtId="0" fontId="5" fillId="5" borderId="72" xfId="0" applyFont="1" applyFill="1" applyBorder="1" applyAlignment="1">
      <alignment vertical="top"/>
    </xf>
    <xf numFmtId="0" fontId="12" fillId="5" borderId="71" xfId="4" applyFont="1" applyFill="1" applyBorder="1" applyAlignment="1">
      <alignment vertical="top"/>
    </xf>
    <xf numFmtId="0" fontId="5" fillId="5" borderId="75" xfId="0" applyFont="1" applyFill="1" applyBorder="1" applyAlignment="1" applyProtection="1">
      <alignment vertical="top"/>
      <protection locked="0"/>
    </xf>
    <xf numFmtId="0" fontId="13" fillId="5" borderId="0" xfId="0" applyFont="1" applyFill="1" applyBorder="1" applyAlignment="1" applyProtection="1">
      <alignment vertical="top"/>
      <protection locked="0"/>
    </xf>
    <xf numFmtId="0" fontId="26" fillId="5" borderId="44" xfId="4" applyFont="1" applyFill="1" applyBorder="1" applyAlignment="1">
      <alignment vertical="top"/>
    </xf>
    <xf numFmtId="0" fontId="16" fillId="5" borderId="74" xfId="0" applyFont="1" applyFill="1" applyBorder="1" applyAlignment="1">
      <alignment horizontal="right" vertical="top"/>
    </xf>
    <xf numFmtId="9" fontId="16" fillId="5" borderId="0" xfId="0" applyNumberFormat="1" applyFont="1" applyFill="1" applyBorder="1" applyAlignment="1">
      <alignment horizontal="center" vertical="center"/>
    </xf>
    <xf numFmtId="0" fontId="19" fillId="20" borderId="79" xfId="0" applyFont="1" applyFill="1" applyBorder="1" applyAlignment="1" applyProtection="1">
      <alignment vertical="top"/>
      <protection locked="0"/>
    </xf>
    <xf numFmtId="9" fontId="33" fillId="20" borderId="79" xfId="0" applyNumberFormat="1" applyFont="1" applyFill="1" applyBorder="1" applyAlignment="1" applyProtection="1">
      <alignment horizontal="center" vertical="center"/>
      <protection locked="0"/>
    </xf>
    <xf numFmtId="9" fontId="19" fillId="20" borderId="79" xfId="0" applyNumberFormat="1" applyFont="1" applyFill="1" applyBorder="1" applyAlignment="1" applyProtection="1">
      <alignment horizontal="center" vertical="center"/>
      <protection locked="0"/>
    </xf>
    <xf numFmtId="0" fontId="5" fillId="5" borderId="45" xfId="0" applyFont="1" applyFill="1" applyBorder="1" applyAlignment="1">
      <alignment vertical="top"/>
    </xf>
    <xf numFmtId="0" fontId="5" fillId="5" borderId="3" xfId="0" applyFont="1" applyFill="1" applyBorder="1" applyAlignment="1">
      <alignment vertical="center"/>
    </xf>
    <xf numFmtId="0" fontId="5" fillId="5" borderId="3" xfId="0" applyFont="1" applyFill="1" applyBorder="1" applyAlignment="1"/>
    <xf numFmtId="0" fontId="34" fillId="19" borderId="0" xfId="1" applyFont="1" applyFill="1" applyBorder="1" applyAlignment="1">
      <alignment vertical="top"/>
    </xf>
    <xf numFmtId="0" fontId="5" fillId="19" borderId="87" xfId="0" applyFont="1" applyFill="1" applyBorder="1" applyAlignment="1" applyProtection="1">
      <alignment vertical="top"/>
      <protection locked="0"/>
    </xf>
    <xf numFmtId="0" fontId="5" fillId="19" borderId="87" xfId="0" applyFont="1" applyFill="1" applyBorder="1" applyAlignment="1">
      <alignment vertical="top"/>
    </xf>
    <xf numFmtId="0" fontId="28" fillId="5" borderId="70" xfId="0" applyFont="1" applyFill="1" applyBorder="1" applyAlignment="1" applyProtection="1">
      <alignment horizontal="center" vertical="top"/>
      <protection locked="0"/>
    </xf>
    <xf numFmtId="0" fontId="28" fillId="5" borderId="0" xfId="0" applyFont="1" applyFill="1" applyBorder="1" applyAlignment="1" applyProtection="1">
      <alignment horizontal="center" vertical="top"/>
      <protection locked="0"/>
    </xf>
    <xf numFmtId="0" fontId="28" fillId="5" borderId="70" xfId="0" applyFont="1" applyFill="1" applyBorder="1" applyAlignment="1">
      <alignment horizontal="center" vertical="top"/>
    </xf>
    <xf numFmtId="0" fontId="28" fillId="5" borderId="0" xfId="0" applyFont="1" applyFill="1" applyBorder="1" applyAlignment="1">
      <alignment horizontal="center" vertical="top"/>
    </xf>
    <xf numFmtId="0" fontId="28" fillId="5" borderId="73" xfId="0" applyFont="1" applyFill="1" applyBorder="1" applyAlignment="1">
      <alignment horizontal="center" vertical="top"/>
    </xf>
    <xf numFmtId="0" fontId="28" fillId="5" borderId="70" xfId="0" applyFont="1" applyFill="1" applyBorder="1" applyAlignment="1" applyProtection="1">
      <alignment horizontal="left" vertical="top" wrapText="1"/>
      <protection locked="0"/>
    </xf>
    <xf numFmtId="0" fontId="5" fillId="5" borderId="0" xfId="0" applyFont="1" applyFill="1" applyBorder="1" applyAlignment="1">
      <alignment horizontal="center" vertical="top"/>
    </xf>
    <xf numFmtId="0" fontId="28" fillId="19" borderId="87" xfId="0" applyFont="1" applyFill="1" applyBorder="1" applyAlignment="1">
      <alignment horizontal="center" vertical="top"/>
    </xf>
    <xf numFmtId="0" fontId="11" fillId="5" borderId="91" xfId="0" applyFont="1" applyFill="1" applyBorder="1" applyAlignment="1" applyProtection="1">
      <alignment vertical="center"/>
      <protection locked="0"/>
    </xf>
    <xf numFmtId="0" fontId="5" fillId="5" borderId="92" xfId="0" applyFont="1" applyFill="1" applyBorder="1" applyAlignment="1" applyProtection="1">
      <alignment vertical="top"/>
      <protection locked="0"/>
    </xf>
    <xf numFmtId="0" fontId="5" fillId="5" borderId="93" xfId="0" applyFont="1" applyFill="1" applyBorder="1" applyAlignment="1" applyProtection="1">
      <alignment vertical="center" wrapText="1"/>
      <protection locked="0"/>
    </xf>
    <xf numFmtId="0" fontId="5" fillId="5" borderId="5" xfId="0" applyFont="1" applyFill="1" applyBorder="1" applyAlignment="1" applyProtection="1">
      <alignment vertical="top"/>
      <protection locked="0"/>
    </xf>
    <xf numFmtId="0" fontId="5" fillId="5" borderId="6" xfId="0" applyFont="1" applyFill="1" applyBorder="1" applyAlignment="1" applyProtection="1">
      <alignment vertical="top" wrapText="1"/>
      <protection locked="0"/>
    </xf>
    <xf numFmtId="0" fontId="5" fillId="0" borderId="94" xfId="0" applyFont="1" applyBorder="1" applyAlignment="1" applyProtection="1">
      <alignment vertical="top"/>
      <protection locked="0"/>
    </xf>
    <xf numFmtId="0" fontId="5" fillId="5" borderId="95" xfId="0" applyFont="1" applyFill="1" applyBorder="1" applyAlignment="1" applyProtection="1">
      <alignment vertical="top" wrapText="1"/>
      <protection locked="0"/>
    </xf>
    <xf numFmtId="0" fontId="14" fillId="5" borderId="5" xfId="0" applyFont="1" applyFill="1" applyBorder="1" applyAlignment="1" applyProtection="1">
      <alignment vertical="top"/>
      <protection locked="0"/>
    </xf>
    <xf numFmtId="0" fontId="5" fillId="5" borderId="96" xfId="0" applyFont="1" applyFill="1" applyBorder="1" applyAlignment="1" applyProtection="1">
      <alignment vertical="top" wrapText="1"/>
      <protection locked="0"/>
    </xf>
    <xf numFmtId="0" fontId="27" fillId="5" borderId="6" xfId="1" applyFont="1" applyFill="1" applyBorder="1" applyAlignment="1" applyProtection="1">
      <alignment vertical="top" wrapText="1"/>
      <protection locked="0"/>
    </xf>
    <xf numFmtId="0" fontId="27" fillId="0" borderId="97" xfId="1" applyFont="1" applyBorder="1" applyProtection="1">
      <protection locked="0"/>
    </xf>
    <xf numFmtId="0" fontId="27" fillId="0" borderId="6" xfId="1" applyFont="1" applyBorder="1" applyProtection="1">
      <protection locked="0"/>
    </xf>
    <xf numFmtId="0" fontId="5" fillId="5" borderId="6" xfId="0" applyFont="1" applyFill="1" applyBorder="1" applyAlignment="1" applyProtection="1">
      <alignment vertical="top"/>
      <protection locked="0"/>
    </xf>
    <xf numFmtId="0" fontId="5" fillId="5" borderId="94" xfId="0" applyFont="1" applyFill="1" applyBorder="1" applyAlignment="1" applyProtection="1">
      <alignment vertical="top"/>
      <protection locked="0"/>
    </xf>
    <xf numFmtId="0" fontId="5" fillId="5" borderId="95" xfId="0" applyFont="1" applyFill="1" applyBorder="1" applyAlignment="1" applyProtection="1">
      <alignment vertical="top"/>
      <protection locked="0"/>
    </xf>
    <xf numFmtId="0" fontId="5" fillId="5" borderId="98" xfId="0" applyFont="1" applyFill="1" applyBorder="1" applyAlignment="1" applyProtection="1">
      <alignment vertical="top" wrapText="1"/>
      <protection locked="0"/>
    </xf>
    <xf numFmtId="0" fontId="18" fillId="5" borderId="6" xfId="0" applyFont="1" applyFill="1" applyBorder="1" applyAlignment="1" applyProtection="1">
      <alignment vertical="top" wrapText="1"/>
      <protection locked="0"/>
    </xf>
    <xf numFmtId="0" fontId="16" fillId="5" borderId="6" xfId="0" applyFont="1" applyFill="1" applyBorder="1" applyAlignment="1" applyProtection="1">
      <alignment vertical="top" wrapText="1"/>
      <protection locked="0"/>
    </xf>
    <xf numFmtId="0" fontId="25" fillId="5" borderId="95" xfId="0" applyFont="1" applyFill="1" applyBorder="1" applyAlignment="1" applyProtection="1">
      <alignment vertical="top" wrapText="1"/>
      <protection locked="0"/>
    </xf>
    <xf numFmtId="0" fontId="14" fillId="5" borderId="99" xfId="0" applyFont="1" applyFill="1" applyBorder="1" applyAlignment="1" applyProtection="1">
      <alignment vertical="top"/>
      <protection locked="0"/>
    </xf>
    <xf numFmtId="0" fontId="5" fillId="5" borderId="100" xfId="0" applyFont="1" applyFill="1" applyBorder="1" applyAlignment="1" applyProtection="1">
      <alignment vertical="top" wrapText="1"/>
      <protection locked="0"/>
    </xf>
    <xf numFmtId="0" fontId="16" fillId="5" borderId="6" xfId="0" applyFont="1" applyFill="1" applyBorder="1" applyProtection="1">
      <protection locked="0"/>
    </xf>
    <xf numFmtId="0" fontId="5" fillId="5" borderId="95" xfId="0" applyFont="1" applyFill="1" applyBorder="1" applyProtection="1">
      <protection locked="0"/>
    </xf>
    <xf numFmtId="0" fontId="14" fillId="5" borderId="101" xfId="0" applyFont="1" applyFill="1" applyBorder="1" applyAlignment="1" applyProtection="1">
      <alignment vertical="top"/>
      <protection locked="0"/>
    </xf>
    <xf numFmtId="0" fontId="5" fillId="19" borderId="102" xfId="0" applyFont="1" applyFill="1" applyBorder="1" applyAlignment="1" applyProtection="1">
      <alignment vertical="top"/>
      <protection locked="0"/>
    </xf>
    <xf numFmtId="0" fontId="5" fillId="19" borderId="103" xfId="0" applyFont="1" applyFill="1" applyBorder="1" applyAlignment="1" applyProtection="1">
      <alignment vertical="top" wrapText="1"/>
      <protection locked="0"/>
    </xf>
    <xf numFmtId="0" fontId="14" fillId="19" borderId="102" xfId="0" applyFont="1" applyFill="1" applyBorder="1" applyAlignment="1" applyProtection="1">
      <alignment vertical="top"/>
      <protection locked="0"/>
    </xf>
    <xf numFmtId="0" fontId="15" fillId="5" borderId="6" xfId="1" applyFont="1" applyFill="1" applyBorder="1" applyAlignment="1" applyProtection="1">
      <alignment vertical="top" wrapText="1"/>
      <protection locked="0"/>
    </xf>
    <xf numFmtId="0" fontId="19" fillId="5" borderId="6" xfId="1" applyFont="1" applyFill="1" applyBorder="1" applyAlignment="1" applyProtection="1">
      <alignment vertical="top" wrapText="1"/>
      <protection locked="0"/>
    </xf>
    <xf numFmtId="0" fontId="15" fillId="19" borderId="103" xfId="1" applyFont="1" applyFill="1" applyBorder="1" applyAlignment="1" applyProtection="1">
      <alignment vertical="top" wrapText="1"/>
      <protection locked="0"/>
    </xf>
    <xf numFmtId="0" fontId="4" fillId="19" borderId="103" xfId="0" applyFont="1" applyFill="1" applyBorder="1" applyAlignment="1" applyProtection="1">
      <alignment vertical="top" wrapText="1"/>
      <protection locked="0"/>
    </xf>
    <xf numFmtId="0" fontId="4" fillId="5" borderId="6" xfId="0" applyFont="1" applyFill="1" applyBorder="1" applyAlignment="1" applyProtection="1">
      <alignment vertical="top" wrapText="1"/>
      <protection locked="0"/>
    </xf>
    <xf numFmtId="0" fontId="27" fillId="0" borderId="6" xfId="1" applyFont="1" applyFill="1" applyBorder="1"/>
    <xf numFmtId="0" fontId="30" fillId="5" borderId="6" xfId="1" applyFont="1" applyFill="1" applyBorder="1" applyAlignment="1" applyProtection="1">
      <alignment vertical="top" wrapText="1"/>
      <protection locked="0"/>
    </xf>
    <xf numFmtId="0" fontId="5" fillId="19" borderId="103" xfId="0" applyFont="1" applyFill="1" applyBorder="1" applyAlignment="1">
      <alignment vertical="top" wrapText="1"/>
    </xf>
    <xf numFmtId="0" fontId="5" fillId="5" borderId="6" xfId="0" applyFont="1" applyFill="1" applyBorder="1" applyAlignment="1">
      <alignment vertical="top" wrapText="1"/>
    </xf>
    <xf numFmtId="0" fontId="19" fillId="5" borderId="5" xfId="0" applyFont="1" applyFill="1" applyBorder="1" applyAlignment="1">
      <alignment vertical="top"/>
    </xf>
    <xf numFmtId="0" fontId="22" fillId="5" borderId="7" xfId="0" applyFont="1" applyFill="1" applyBorder="1" applyAlignment="1">
      <alignment vertical="top"/>
    </xf>
    <xf numFmtId="0" fontId="5" fillId="5" borderId="8" xfId="0" applyFont="1" applyFill="1" applyBorder="1" applyAlignment="1" applyProtection="1">
      <alignment vertical="top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5" borderId="9" xfId="0" applyFont="1" applyFill="1" applyBorder="1" applyAlignment="1">
      <alignment vertical="top" wrapText="1"/>
    </xf>
    <xf numFmtId="0" fontId="5" fillId="5" borderId="107" xfId="0" applyFont="1" applyFill="1" applyBorder="1" applyAlignment="1" applyProtection="1">
      <alignment vertical="top"/>
      <protection locked="0"/>
    </xf>
    <xf numFmtId="0" fontId="5" fillId="5" borderId="108" xfId="0" applyFont="1" applyFill="1" applyBorder="1" applyAlignment="1" applyProtection="1">
      <alignment vertical="top"/>
      <protection locked="0"/>
    </xf>
    <xf numFmtId="164" fontId="5" fillId="5" borderId="74" xfId="0" applyNumberFormat="1" applyFont="1" applyFill="1" applyBorder="1" applyAlignment="1">
      <alignment horizontal="center" vertical="top"/>
    </xf>
    <xf numFmtId="0" fontId="17" fillId="21" borderId="0" xfId="0" applyFont="1" applyFill="1" applyAlignment="1">
      <alignment vertical="top"/>
    </xf>
    <xf numFmtId="0" fontId="31" fillId="21" borderId="0" xfId="0" applyFont="1" applyFill="1" applyAlignment="1">
      <alignment vertical="top"/>
    </xf>
    <xf numFmtId="0" fontId="5" fillId="5" borderId="0" xfId="0" applyFont="1" applyFill="1" applyBorder="1" applyAlignment="1" applyProtection="1">
      <alignment vertical="top" wrapText="1"/>
      <protection locked="0"/>
    </xf>
    <xf numFmtId="0" fontId="39" fillId="5" borderId="6" xfId="1" applyFont="1" applyFill="1" applyBorder="1" applyAlignment="1" applyProtection="1">
      <alignment vertical="top" wrapText="1"/>
      <protection locked="0"/>
    </xf>
    <xf numFmtId="0" fontId="5" fillId="6" borderId="6" xfId="0" applyFont="1" applyFill="1" applyBorder="1" applyAlignment="1" applyProtection="1">
      <alignment vertical="top" wrapText="1"/>
      <protection locked="0"/>
    </xf>
    <xf numFmtId="0" fontId="0" fillId="6" borderId="0" xfId="0" applyFill="1"/>
    <xf numFmtId="0" fontId="5" fillId="6" borderId="0" xfId="0" applyFont="1" applyFill="1" applyBorder="1" applyAlignment="1" applyProtection="1">
      <alignment vertical="top" wrapText="1"/>
      <protection locked="0"/>
    </xf>
    <xf numFmtId="0" fontId="17" fillId="6" borderId="0" xfId="0" applyFont="1" applyFill="1" applyAlignment="1">
      <alignment vertical="top"/>
    </xf>
    <xf numFmtId="0" fontId="31" fillId="6" borderId="0" xfId="0" applyFont="1" applyFill="1" applyAlignment="1">
      <alignment vertical="top"/>
    </xf>
    <xf numFmtId="0" fontId="22" fillId="6" borderId="0" xfId="0" applyFont="1" applyFill="1" applyBorder="1" applyAlignment="1">
      <alignment vertical="top"/>
    </xf>
    <xf numFmtId="0" fontId="17" fillId="6" borderId="0" xfId="0" applyFont="1" applyFill="1" applyBorder="1" applyAlignment="1">
      <alignment vertical="top" wrapText="1"/>
    </xf>
    <xf numFmtId="0" fontId="31" fillId="6" borderId="0" xfId="0" applyFont="1" applyFill="1" applyBorder="1" applyAlignment="1">
      <alignment vertical="top" wrapText="1"/>
    </xf>
    <xf numFmtId="0" fontId="1" fillId="6" borderId="0" xfId="1" applyFill="1" applyAlignment="1">
      <alignment vertical="center"/>
    </xf>
    <xf numFmtId="0" fontId="1" fillId="6" borderId="0" xfId="1" applyFill="1"/>
    <xf numFmtId="0" fontId="1" fillId="5" borderId="6" xfId="1" applyFill="1" applyBorder="1" applyAlignment="1" applyProtection="1">
      <alignment vertical="top" wrapText="1"/>
      <protection locked="0"/>
    </xf>
    <xf numFmtId="0" fontId="29" fillId="6" borderId="0" xfId="0" applyFont="1" applyFill="1" applyBorder="1" applyAlignment="1" applyProtection="1">
      <alignment vertical="top"/>
      <protection locked="0"/>
    </xf>
    <xf numFmtId="0" fontId="17" fillId="6" borderId="0" xfId="0" applyFont="1" applyFill="1" applyBorder="1" applyAlignment="1" applyProtection="1">
      <alignment vertical="top"/>
      <protection locked="0"/>
    </xf>
    <xf numFmtId="0" fontId="17" fillId="6" borderId="0" xfId="0" applyFont="1" applyFill="1" applyBorder="1" applyAlignment="1">
      <alignment vertical="top"/>
    </xf>
    <xf numFmtId="0" fontId="27" fillId="6" borderId="0" xfId="1" applyFont="1" applyFill="1" applyBorder="1" applyAlignment="1" applyProtection="1">
      <alignment vertical="top" wrapText="1"/>
      <protection locked="0"/>
    </xf>
    <xf numFmtId="0" fontId="31" fillId="6" borderId="0" xfId="0" applyFont="1" applyFill="1" applyBorder="1" applyAlignment="1">
      <alignment vertical="top"/>
    </xf>
    <xf numFmtId="0" fontId="29" fillId="6" borderId="0" xfId="0" applyFont="1" applyFill="1" applyAlignment="1">
      <alignment vertical="top"/>
    </xf>
    <xf numFmtId="0" fontId="42" fillId="6" borderId="0" xfId="0" applyFont="1" applyFill="1" applyAlignment="1">
      <alignment vertical="top"/>
    </xf>
    <xf numFmtId="0" fontId="44" fillId="6" borderId="0" xfId="0" applyFont="1" applyFill="1" applyAlignment="1">
      <alignment horizontal="right" vertical="top"/>
    </xf>
    <xf numFmtId="0" fontId="35" fillId="6" borderId="0" xfId="0" applyFont="1" applyFill="1" applyAlignment="1">
      <alignment vertical="top"/>
    </xf>
    <xf numFmtId="0" fontId="43" fillId="6" borderId="0" xfId="0" applyFont="1" applyFill="1" applyAlignment="1">
      <alignment horizontal="right" vertical="top"/>
    </xf>
    <xf numFmtId="0" fontId="43" fillId="6" borderId="0" xfId="0" applyFont="1" applyFill="1" applyAlignment="1">
      <alignment vertical="top"/>
    </xf>
    <xf numFmtId="0" fontId="38" fillId="0" borderId="0" xfId="0" applyFont="1" applyBorder="1"/>
    <xf numFmtId="0" fontId="36" fillId="5" borderId="6" xfId="0" applyFont="1" applyFill="1" applyBorder="1" applyAlignment="1">
      <alignment vertical="top" wrapText="1"/>
    </xf>
    <xf numFmtId="0" fontId="5" fillId="5" borderId="5" xfId="0" applyFont="1" applyFill="1" applyBorder="1" applyAlignment="1" applyProtection="1">
      <alignment vertical="top" wrapText="1"/>
      <protection locked="0"/>
    </xf>
    <xf numFmtId="0" fontId="40" fillId="0" borderId="6" xfId="0" applyFont="1" applyBorder="1"/>
    <xf numFmtId="0" fontId="5" fillId="0" borderId="6" xfId="0" applyFont="1" applyBorder="1" applyAlignment="1">
      <alignment vertical="top"/>
    </xf>
    <xf numFmtId="0" fontId="41" fillId="6" borderId="0" xfId="0" applyFont="1" applyFill="1" applyBorder="1" applyAlignment="1">
      <alignment horizontal="right" vertical="top"/>
    </xf>
    <xf numFmtId="0" fontId="42" fillId="6" borderId="0" xfId="0" applyFont="1" applyFill="1" applyBorder="1" applyAlignment="1">
      <alignment vertical="top"/>
    </xf>
    <xf numFmtId="0" fontId="29" fillId="6" borderId="0" xfId="0" applyFont="1" applyFill="1" applyBorder="1" applyAlignment="1">
      <alignment vertical="top"/>
    </xf>
    <xf numFmtId="0" fontId="33" fillId="20" borderId="83" xfId="0" applyFont="1" applyFill="1" applyBorder="1" applyAlignment="1" applyProtection="1">
      <alignment horizontal="center" vertical="top"/>
      <protection locked="0"/>
    </xf>
    <xf numFmtId="0" fontId="33" fillId="20" borderId="84" xfId="0" applyFont="1" applyFill="1" applyBorder="1" applyAlignment="1" applyProtection="1">
      <alignment horizontal="center" vertical="top"/>
      <protection locked="0"/>
    </xf>
    <xf numFmtId="0" fontId="33" fillId="20" borderId="83" xfId="0" applyFont="1" applyFill="1" applyBorder="1" applyAlignment="1" applyProtection="1">
      <alignment horizontal="left" vertical="top" wrapText="1"/>
      <protection locked="0"/>
    </xf>
    <xf numFmtId="0" fontId="33" fillId="20" borderId="84" xfId="0" applyFont="1" applyFill="1" applyBorder="1" applyAlignment="1" applyProtection="1">
      <alignment horizontal="left" vertical="top" wrapText="1"/>
      <protection locked="0"/>
    </xf>
    <xf numFmtId="0" fontId="5" fillId="5" borderId="0" xfId="0" applyFont="1" applyFill="1" applyBorder="1" applyAlignment="1" applyProtection="1">
      <alignment horizontal="left" vertical="top" wrapText="1"/>
      <protection locked="0"/>
    </xf>
    <xf numFmtId="0" fontId="5" fillId="5" borderId="109" xfId="0" applyFont="1" applyFill="1" applyBorder="1" applyAlignment="1" applyProtection="1">
      <alignment horizontal="left" vertical="top" wrapText="1"/>
      <protection locked="0"/>
    </xf>
    <xf numFmtId="0" fontId="5" fillId="5" borderId="90" xfId="0" applyFont="1" applyFill="1" applyBorder="1" applyAlignment="1">
      <alignment horizontal="center" vertical="top"/>
    </xf>
    <xf numFmtId="0" fontId="33" fillId="20" borderId="83" xfId="0" applyFont="1" applyFill="1" applyBorder="1" applyAlignment="1" applyProtection="1">
      <alignment horizontal="center" vertical="center"/>
      <protection locked="0"/>
    </xf>
    <xf numFmtId="0" fontId="33" fillId="20" borderId="84" xfId="0" applyFont="1" applyFill="1" applyBorder="1" applyAlignment="1" applyProtection="1">
      <alignment horizontal="center" vertical="center"/>
      <protection locked="0"/>
    </xf>
    <xf numFmtId="0" fontId="5" fillId="0" borderId="105" xfId="0" applyFont="1" applyBorder="1" applyAlignment="1">
      <alignment horizontal="center" vertical="top"/>
    </xf>
    <xf numFmtId="0" fontId="5" fillId="0" borderId="106" xfId="0" applyFont="1" applyBorder="1" applyAlignment="1">
      <alignment horizontal="center" vertical="top"/>
    </xf>
    <xf numFmtId="0" fontId="33" fillId="20" borderId="83" xfId="4" applyFont="1" applyFill="1" applyBorder="1" applyAlignment="1" applyProtection="1">
      <alignment horizontal="left" vertical="top"/>
      <protection locked="0"/>
    </xf>
    <xf numFmtId="0" fontId="33" fillId="20" borderId="84" xfId="4" applyFont="1" applyFill="1" applyBorder="1" applyAlignment="1" applyProtection="1">
      <alignment horizontal="left" vertical="top"/>
      <protection locked="0"/>
    </xf>
    <xf numFmtId="0" fontId="32" fillId="19" borderId="0" xfId="0" applyFont="1" applyFill="1" applyBorder="1" applyAlignment="1">
      <alignment horizontal="left" vertical="top"/>
    </xf>
    <xf numFmtId="0" fontId="5" fillId="19" borderId="87" xfId="0" applyFont="1" applyFill="1" applyBorder="1" applyAlignment="1">
      <alignment horizontal="center" vertical="top"/>
    </xf>
    <xf numFmtId="164" fontId="19" fillId="5" borderId="83" xfId="0" applyNumberFormat="1" applyFont="1" applyFill="1" applyBorder="1" applyAlignment="1">
      <alignment horizontal="center" vertical="center"/>
    </xf>
    <xf numFmtId="0" fontId="19" fillId="5" borderId="84" xfId="0" applyFont="1" applyFill="1" applyBorder="1" applyAlignment="1">
      <alignment horizontal="center" vertical="center"/>
    </xf>
    <xf numFmtId="9" fontId="19" fillId="5" borderId="83" xfId="3" applyFont="1" applyFill="1" applyBorder="1" applyAlignment="1">
      <alignment horizontal="center" vertical="center"/>
    </xf>
    <xf numFmtId="9" fontId="19" fillId="5" borderId="84" xfId="3" applyFont="1" applyFill="1" applyBorder="1" applyAlignment="1">
      <alignment horizontal="center" vertical="center"/>
    </xf>
    <xf numFmtId="0" fontId="26" fillId="5" borderId="45" xfId="4" applyFont="1" applyFill="1" applyBorder="1" applyAlignment="1">
      <alignment horizontal="left" vertical="top"/>
    </xf>
    <xf numFmtId="1" fontId="19" fillId="0" borderId="83" xfId="0" applyNumberFormat="1" applyFont="1" applyFill="1" applyBorder="1" applyAlignment="1" applyProtection="1">
      <alignment horizontal="center" vertical="center"/>
    </xf>
    <xf numFmtId="1" fontId="19" fillId="0" borderId="84" xfId="0" applyNumberFormat="1" applyFont="1" applyFill="1" applyBorder="1" applyAlignment="1" applyProtection="1">
      <alignment horizontal="center" vertical="center"/>
    </xf>
    <xf numFmtId="44" fontId="5" fillId="5" borderId="77" xfId="0" applyNumberFormat="1" applyFont="1" applyFill="1" applyBorder="1" applyAlignment="1">
      <alignment horizontal="center" vertical="top"/>
    </xf>
    <xf numFmtId="44" fontId="5" fillId="5" borderId="80" xfId="0" applyNumberFormat="1" applyFont="1" applyFill="1" applyBorder="1" applyAlignment="1">
      <alignment horizontal="center" vertical="top"/>
    </xf>
    <xf numFmtId="9" fontId="19" fillId="5" borderId="83" xfId="3" applyFont="1" applyFill="1" applyBorder="1" applyAlignment="1">
      <alignment horizontal="center" vertical="top"/>
    </xf>
    <xf numFmtId="9" fontId="19" fillId="5" borderId="84" xfId="3" applyFont="1" applyFill="1" applyBorder="1" applyAlignment="1">
      <alignment horizontal="center" vertical="top"/>
    </xf>
    <xf numFmtId="166" fontId="33" fillId="20" borderId="76" xfId="2" applyNumberFormat="1" applyFont="1" applyFill="1" applyBorder="1" applyAlignment="1" applyProtection="1">
      <alignment horizontal="left" vertical="top"/>
      <protection locked="0"/>
    </xf>
    <xf numFmtId="166" fontId="33" fillId="20" borderId="82" xfId="2" applyNumberFormat="1" applyFont="1" applyFill="1" applyBorder="1" applyAlignment="1" applyProtection="1">
      <alignment horizontal="left" vertical="top"/>
      <protection locked="0"/>
    </xf>
    <xf numFmtId="0" fontId="33" fillId="20" borderId="76" xfId="4" applyFont="1" applyFill="1" applyBorder="1" applyAlignment="1" applyProtection="1">
      <alignment horizontal="center" vertical="top"/>
      <protection locked="0"/>
    </xf>
    <xf numFmtId="0" fontId="33" fillId="20" borderId="82" xfId="4" applyFont="1" applyFill="1" applyBorder="1" applyAlignment="1" applyProtection="1">
      <alignment horizontal="center" vertical="top"/>
      <protection locked="0"/>
    </xf>
    <xf numFmtId="0" fontId="33" fillId="20" borderId="85" xfId="0" applyFont="1" applyFill="1" applyBorder="1" applyAlignment="1" applyProtection="1">
      <alignment horizontal="center" vertical="top"/>
      <protection locked="0"/>
    </xf>
    <xf numFmtId="0" fontId="33" fillId="20" borderId="86" xfId="0" applyFont="1" applyFill="1" applyBorder="1" applyAlignment="1" applyProtection="1">
      <alignment horizontal="center" vertical="top"/>
      <protection locked="0"/>
    </xf>
    <xf numFmtId="1" fontId="5" fillId="5" borderId="88" xfId="0" applyNumberFormat="1" applyFont="1" applyFill="1" applyBorder="1" applyAlignment="1">
      <alignment horizontal="center" vertical="top"/>
    </xf>
    <xf numFmtId="1" fontId="5" fillId="5" borderId="89" xfId="0" applyNumberFormat="1" applyFont="1" applyFill="1" applyBorder="1" applyAlignment="1">
      <alignment horizontal="center" vertical="top"/>
    </xf>
    <xf numFmtId="0" fontId="33" fillId="20" borderId="77" xfId="4" applyFont="1" applyFill="1" applyBorder="1" applyAlignment="1" applyProtection="1">
      <alignment horizontal="center" vertical="top"/>
      <protection locked="0"/>
    </xf>
    <xf numFmtId="0" fontId="33" fillId="20" borderId="80" xfId="4" applyFont="1" applyFill="1" applyBorder="1" applyAlignment="1" applyProtection="1">
      <alignment horizontal="center" vertical="top"/>
      <protection locked="0"/>
    </xf>
    <xf numFmtId="44" fontId="5" fillId="5" borderId="77" xfId="2" applyFont="1" applyFill="1" applyBorder="1" applyAlignment="1">
      <alignment horizontal="center" vertical="top"/>
    </xf>
    <xf numFmtId="44" fontId="5" fillId="5" borderId="80" xfId="2" applyFont="1" applyFill="1" applyBorder="1" applyAlignment="1">
      <alignment horizontal="center" vertical="top"/>
    </xf>
    <xf numFmtId="0" fontId="16" fillId="5" borderId="104" xfId="0" applyFont="1" applyFill="1" applyBorder="1" applyAlignment="1" applyProtection="1">
      <alignment horizontal="left" vertical="top" wrapText="1"/>
      <protection locked="0"/>
    </xf>
    <xf numFmtId="0" fontId="16" fillId="5" borderId="6" xfId="0" applyFont="1" applyFill="1" applyBorder="1" applyAlignment="1" applyProtection="1">
      <alignment horizontal="left" vertical="top" wrapText="1"/>
      <protection locked="0"/>
    </xf>
    <xf numFmtId="0" fontId="33" fillId="20" borderId="81" xfId="4" applyFont="1" applyFill="1" applyBorder="1" applyAlignment="1" applyProtection="1">
      <alignment horizontal="center" vertical="top"/>
      <protection locked="0"/>
    </xf>
    <xf numFmtId="0" fontId="33" fillId="20" borderId="78" xfId="4" applyFont="1" applyFill="1" applyBorder="1" applyAlignment="1" applyProtection="1">
      <alignment horizontal="center" vertical="top"/>
      <protection locked="0"/>
    </xf>
    <xf numFmtId="0" fontId="33" fillId="20" borderId="77" xfId="0" applyFont="1" applyFill="1" applyBorder="1" applyAlignment="1" applyProtection="1">
      <alignment horizontal="left" vertical="top"/>
      <protection locked="0"/>
    </xf>
    <xf numFmtId="0" fontId="33" fillId="20" borderId="80" xfId="0" applyFont="1" applyFill="1" applyBorder="1" applyAlignment="1" applyProtection="1">
      <alignment horizontal="left" vertical="top"/>
      <protection locked="0"/>
    </xf>
    <xf numFmtId="165" fontId="33" fillId="20" borderId="76" xfId="5" applyNumberFormat="1" applyFont="1" applyFill="1" applyBorder="1" applyAlignment="1" applyProtection="1">
      <alignment horizontal="right"/>
      <protection locked="0"/>
    </xf>
    <xf numFmtId="165" fontId="33" fillId="20" borderId="82" xfId="5" applyNumberFormat="1" applyFont="1" applyFill="1" applyBorder="1" applyAlignment="1" applyProtection="1">
      <alignment horizontal="right"/>
      <protection locked="0"/>
    </xf>
    <xf numFmtId="165" fontId="33" fillId="20" borderId="81" xfId="5" applyNumberFormat="1" applyFont="1" applyFill="1" applyBorder="1" applyAlignment="1" applyProtection="1">
      <alignment horizontal="right"/>
      <protection locked="0"/>
    </xf>
    <xf numFmtId="165" fontId="33" fillId="20" borderId="78" xfId="5" applyNumberFormat="1" applyFont="1" applyFill="1" applyBorder="1" applyAlignment="1" applyProtection="1">
      <alignment horizontal="right"/>
      <protection locked="0"/>
    </xf>
    <xf numFmtId="0" fontId="33" fillId="20" borderId="83" xfId="4" applyFont="1" applyFill="1" applyBorder="1" applyAlignment="1" applyProtection="1">
      <alignment horizontal="left" vertical="top" wrapText="1"/>
      <protection locked="0"/>
    </xf>
    <xf numFmtId="0" fontId="33" fillId="20" borderId="84" xfId="4" applyFont="1" applyFill="1" applyBorder="1" applyAlignment="1" applyProtection="1">
      <alignment horizontal="left" vertical="top" wrapText="1"/>
      <protection locked="0"/>
    </xf>
    <xf numFmtId="0" fontId="37" fillId="5" borderId="0" xfId="0" applyFont="1" applyFill="1" applyBorder="1" applyAlignment="1">
      <alignment horizontal="left" vertical="top" wrapText="1"/>
    </xf>
    <xf numFmtId="0" fontId="37" fillId="5" borderId="109" xfId="0" applyFont="1" applyFill="1" applyBorder="1" applyAlignment="1">
      <alignment horizontal="left" vertical="top" wrapText="1"/>
    </xf>
    <xf numFmtId="9" fontId="5" fillId="0" borderId="83" xfId="3" applyFont="1" applyBorder="1" applyAlignment="1">
      <alignment horizontal="center" vertical="top"/>
    </xf>
    <xf numFmtId="9" fontId="5" fillId="0" borderId="84" xfId="3" applyFont="1" applyBorder="1" applyAlignment="1">
      <alignment horizontal="center" vertical="top"/>
    </xf>
    <xf numFmtId="0" fontId="5" fillId="5" borderId="83" xfId="0" applyFont="1" applyFill="1" applyBorder="1" applyAlignment="1">
      <alignment horizontal="center" vertical="top"/>
    </xf>
    <xf numFmtId="0" fontId="5" fillId="5" borderId="84" xfId="0" applyFont="1" applyFill="1" applyBorder="1" applyAlignment="1">
      <alignment horizontal="center" vertical="top"/>
    </xf>
    <xf numFmtId="9" fontId="5" fillId="5" borderId="83" xfId="3" applyFont="1" applyFill="1" applyBorder="1" applyAlignment="1">
      <alignment horizontal="center" vertical="top"/>
    </xf>
    <xf numFmtId="9" fontId="5" fillId="5" borderId="84" xfId="3" applyFont="1" applyFill="1" applyBorder="1" applyAlignment="1">
      <alignment horizontal="center" vertical="top"/>
    </xf>
    <xf numFmtId="9" fontId="33" fillId="20" borderId="83" xfId="3" applyFont="1" applyFill="1" applyBorder="1" applyAlignment="1" applyProtection="1">
      <alignment horizontal="center" vertical="top"/>
      <protection locked="0"/>
    </xf>
    <xf numFmtId="9" fontId="33" fillId="20" borderId="84" xfId="3" applyFont="1" applyFill="1" applyBorder="1" applyAlignment="1" applyProtection="1">
      <alignment horizontal="center" vertical="top"/>
      <protection locked="0"/>
    </xf>
    <xf numFmtId="0" fontId="5" fillId="5" borderId="0" xfId="0" applyFont="1" applyFill="1" applyBorder="1" applyAlignment="1" applyProtection="1">
      <alignment horizontal="left" wrapText="1"/>
      <protection locked="0"/>
    </xf>
    <xf numFmtId="1" fontId="5" fillId="5" borderId="83" xfId="0" applyNumberFormat="1" applyFont="1" applyFill="1" applyBorder="1" applyAlignment="1" applyProtection="1">
      <alignment horizontal="center" vertical="top"/>
      <protection locked="0"/>
    </xf>
    <xf numFmtId="1" fontId="5" fillId="5" borderId="84" xfId="0" applyNumberFormat="1" applyFont="1" applyFill="1" applyBorder="1" applyAlignment="1" applyProtection="1">
      <alignment horizontal="center" vertical="top"/>
      <protection locked="0"/>
    </xf>
    <xf numFmtId="0" fontId="6" fillId="9" borderId="51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52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6" fillId="9" borderId="54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/>
    </xf>
    <xf numFmtId="0" fontId="7" fillId="7" borderId="59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60" xfId="0" applyFont="1" applyFill="1" applyBorder="1" applyAlignment="1">
      <alignment horizontal="center" vertical="center"/>
    </xf>
    <xf numFmtId="0" fontId="6" fillId="9" borderId="54" xfId="0" applyFont="1" applyFill="1" applyBorder="1" applyAlignment="1">
      <alignment horizontal="center" vertical="center"/>
    </xf>
    <xf numFmtId="0" fontId="6" fillId="9" borderId="27" xfId="0" applyFont="1" applyFill="1" applyBorder="1" applyAlignment="1">
      <alignment horizontal="center" vertical="center"/>
    </xf>
    <xf numFmtId="0" fontId="6" fillId="9" borderId="35" xfId="0" applyFont="1" applyFill="1" applyBorder="1" applyAlignment="1">
      <alignment horizontal="center" vertical="center"/>
    </xf>
    <xf numFmtId="0" fontId="6" fillId="9" borderId="26" xfId="0" applyFont="1" applyFill="1" applyBorder="1" applyAlignment="1">
      <alignment horizontal="center" vertical="center"/>
    </xf>
    <xf numFmtId="0" fontId="6" fillId="9" borderId="32" xfId="0" applyFont="1" applyFill="1" applyBorder="1" applyAlignment="1">
      <alignment horizontal="center" vertical="center"/>
    </xf>
    <xf numFmtId="0" fontId="6" fillId="9" borderId="34" xfId="0" applyFont="1" applyFill="1" applyBorder="1" applyAlignment="1">
      <alignment horizontal="center" vertical="center"/>
    </xf>
    <xf numFmtId="0" fontId="6" fillId="9" borderId="55" xfId="0" applyFont="1" applyFill="1" applyBorder="1" applyAlignment="1">
      <alignment horizontal="center" vertical="center" wrapText="1"/>
    </xf>
    <xf numFmtId="0" fontId="6" fillId="9" borderId="56" xfId="0" applyFont="1" applyFill="1" applyBorder="1" applyAlignment="1">
      <alignment horizontal="center" vertical="center" wrapText="1"/>
    </xf>
    <xf numFmtId="0" fontId="6" fillId="9" borderId="57" xfId="0" applyFont="1" applyFill="1" applyBorder="1" applyAlignment="1">
      <alignment horizontal="center" vertical="center" wrapText="1"/>
    </xf>
    <xf numFmtId="0" fontId="6" fillId="9" borderId="48" xfId="0" applyFont="1" applyFill="1" applyBorder="1" applyAlignment="1">
      <alignment horizontal="center" vertical="center" wrapText="1"/>
    </xf>
    <xf numFmtId="0" fontId="6" fillId="9" borderId="49" xfId="0" applyFont="1" applyFill="1" applyBorder="1" applyAlignment="1">
      <alignment horizontal="center" vertical="center" wrapText="1"/>
    </xf>
    <xf numFmtId="0" fontId="6" fillId="9" borderId="50" xfId="0" applyFont="1" applyFill="1" applyBorder="1" applyAlignment="1">
      <alignment horizontal="center" vertical="center" wrapText="1"/>
    </xf>
    <xf numFmtId="0" fontId="7" fillId="7" borderId="58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7" borderId="47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6" fillId="9" borderId="65" xfId="0" applyFont="1" applyFill="1" applyBorder="1" applyAlignment="1">
      <alignment horizontal="center" vertical="center" wrapText="1"/>
    </xf>
    <xf numFmtId="0" fontId="6" fillId="9" borderId="66" xfId="0" applyFont="1" applyFill="1" applyBorder="1" applyAlignment="1">
      <alignment horizontal="center" vertical="center" wrapText="1"/>
    </xf>
    <xf numFmtId="0" fontId="6" fillId="9" borderId="69" xfId="0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 wrapText="1"/>
    </xf>
    <xf numFmtId="0" fontId="6" fillId="9" borderId="0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64" xfId="0" applyFont="1" applyFill="1" applyBorder="1" applyAlignment="1">
      <alignment horizontal="center" vertical="center" wrapText="1"/>
    </xf>
    <xf numFmtId="0" fontId="6" fillId="9" borderId="39" xfId="0" applyFont="1" applyFill="1" applyBorder="1" applyAlignment="1">
      <alignment horizontal="center" vertical="center" wrapText="1"/>
    </xf>
    <xf numFmtId="0" fontId="6" fillId="9" borderId="41" xfId="0" applyFont="1" applyFill="1" applyBorder="1" applyAlignment="1">
      <alignment horizontal="center" vertical="center" wrapText="1"/>
    </xf>
    <xf numFmtId="0" fontId="6" fillId="9" borderId="25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42" xfId="0" applyFont="1" applyFill="1" applyBorder="1" applyAlignment="1">
      <alignment horizontal="center" vertical="center" wrapText="1"/>
    </xf>
    <xf numFmtId="0" fontId="6" fillId="9" borderId="55" xfId="0" applyFont="1" applyFill="1" applyBorder="1" applyAlignment="1">
      <alignment horizontal="center" vertical="center"/>
    </xf>
    <xf numFmtId="0" fontId="6" fillId="9" borderId="56" xfId="0" applyFont="1" applyFill="1" applyBorder="1" applyAlignment="1">
      <alignment horizontal="center" vertical="center"/>
    </xf>
    <xf numFmtId="0" fontId="6" fillId="9" borderId="57" xfId="0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 wrapText="1"/>
    </xf>
    <xf numFmtId="0" fontId="6" fillId="9" borderId="36" xfId="0" applyFont="1" applyFill="1" applyBorder="1" applyAlignment="1">
      <alignment horizontal="center" vertical="center" wrapText="1"/>
    </xf>
    <xf numFmtId="0" fontId="7" fillId="8" borderId="29" xfId="0" applyFont="1" applyFill="1" applyBorder="1" applyAlignment="1">
      <alignment horizontal="center" vertical="center" wrapText="1"/>
    </xf>
    <xf numFmtId="0" fontId="7" fillId="8" borderId="27" xfId="0" applyFont="1" applyFill="1" applyBorder="1" applyAlignment="1">
      <alignment horizontal="center" vertical="center" wrapText="1"/>
    </xf>
    <xf numFmtId="0" fontId="7" fillId="8" borderId="36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7" xfId="0" applyFont="1" applyFill="1" applyBorder="1" applyAlignment="1">
      <alignment horizontal="center" vertical="center" wrapText="1"/>
    </xf>
    <xf numFmtId="0" fontId="6" fillId="9" borderId="26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9" borderId="34" xfId="0" applyFont="1" applyFill="1" applyBorder="1" applyAlignment="1">
      <alignment horizontal="center" vertical="center" wrapText="1"/>
    </xf>
    <xf numFmtId="0" fontId="6" fillId="9" borderId="53" xfId="0" applyFont="1" applyFill="1" applyBorder="1" applyAlignment="1">
      <alignment horizontal="center" vertical="center" wrapText="1"/>
    </xf>
    <xf numFmtId="0" fontId="6" fillId="9" borderId="19" xfId="0" applyFont="1" applyFill="1" applyBorder="1" applyAlignment="1">
      <alignment horizontal="center" vertical="center" wrapText="1"/>
    </xf>
    <xf numFmtId="0" fontId="6" fillId="9" borderId="21" xfId="0" applyFont="1" applyFill="1" applyBorder="1" applyAlignment="1">
      <alignment horizontal="center" vertical="center" wrapText="1"/>
    </xf>
    <xf numFmtId="0" fontId="6" fillId="9" borderId="28" xfId="0" applyFont="1" applyFill="1" applyBorder="1" applyAlignment="1">
      <alignment horizontal="center" vertical="center" wrapText="1"/>
    </xf>
    <xf numFmtId="0" fontId="6" fillId="9" borderId="20" xfId="0" applyFont="1" applyFill="1" applyBorder="1" applyAlignment="1">
      <alignment horizontal="center" vertical="center" wrapText="1"/>
    </xf>
    <xf numFmtId="0" fontId="6" fillId="9" borderId="23" xfId="0" applyFont="1" applyFill="1" applyBorder="1" applyAlignment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</cellXfs>
  <cellStyles count="6">
    <cellStyle name="Calculation" xfId="4" builtinId="22"/>
    <cellStyle name="Comma" xfId="5" builtinId="3"/>
    <cellStyle name="Currency" xfId="2" builtinId="4"/>
    <cellStyle name="Hyperlink" xfId="1" builtinId="8"/>
    <cellStyle name="Normal" xfId="0" builtinId="0"/>
    <cellStyle name="Percent" xfId="3" builtinId="5"/>
  </cellStyles>
  <dxfs count="1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b val="0"/>
        <i/>
      </font>
    </dxf>
    <dxf>
      <font>
        <strike val="0"/>
        <color theme="0" tint="-0.14996795556505021"/>
      </font>
    </dxf>
  </dxfs>
  <tableStyles count="0" defaultTableStyle="TableStyleMedium2" defaultPivotStyle="PivotStyleMedium9"/>
  <colors>
    <mruColors>
      <color rgb="FFFA4132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spPr>
            <a:ln w="57150" cap="sq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('Common Application'!$I$71,'Common Application'!$I$85,'Common Application'!$I$93,'Common Application'!$I$118:$I$119,'Common Application'!$I$136,'Common Application'!$I$145,'Common Application'!$I$159)</c:f>
              <c:strCache>
                <c:ptCount val="8"/>
                <c:pt idx="0">
                  <c:v>Equitable Communities</c:v>
                </c:pt>
                <c:pt idx="1">
                  <c:v>Ecology</c:v>
                </c:pt>
                <c:pt idx="2">
                  <c:v>Water</c:v>
                </c:pt>
                <c:pt idx="3">
                  <c:v>Predicted Energy</c:v>
                </c:pt>
                <c:pt idx="4">
                  <c:v>Measured Energy</c:v>
                </c:pt>
                <c:pt idx="5">
                  <c:v>Wellness</c:v>
                </c:pt>
                <c:pt idx="6">
                  <c:v>Resources</c:v>
                </c:pt>
                <c:pt idx="7">
                  <c:v>Change</c:v>
                </c:pt>
              </c:strCache>
            </c:strRef>
          </c:cat>
          <c:val>
            <c:numRef>
              <c:f>('Common Application'!$J$71,'Common Application'!$J$85,'Common Application'!$J$93,'Common Application'!$J$118:$J$119,'Common Application'!$J$136,'Common Application'!$J$145,'Common Application'!$J$159)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4-4A4E-9BC8-46E9504A0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104536"/>
        <c:axId val="937095352"/>
      </c:radarChart>
      <c:catAx>
        <c:axId val="937104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rgbClr val="FA4132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937095352"/>
        <c:crosses val="autoZero"/>
        <c:auto val="1"/>
        <c:lblAlgn val="ctr"/>
        <c:lblOffset val="100"/>
        <c:noMultiLvlLbl val="0"/>
      </c:catAx>
      <c:valAx>
        <c:axId val="9370953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58000"/>
                </a:schemeClr>
              </a:solidFill>
              <a:prstDash val="solid"/>
              <a:round/>
            </a:ln>
            <a:effectLst>
              <a:outerShdw blurRad="50800" dist="50800" dir="5400000" algn="ctr" rotWithShape="0">
                <a:srgbClr val="000000">
                  <a:alpha val="99000"/>
                </a:srgbClr>
              </a:outerShdw>
            </a:effectLst>
          </c:spPr>
        </c:majorGridlines>
        <c:numFmt formatCode="General" sourceLinked="1"/>
        <c:majorTickMark val="none"/>
        <c:minorTickMark val="none"/>
        <c:tickLblPos val="nextTo"/>
        <c:crossAx val="937104536"/>
        <c:crosses val="autoZero"/>
        <c:crossBetween val="between"/>
      </c:valAx>
      <c:spPr>
        <a:solidFill>
          <a:srgbClr val="FA4132">
            <a:alpha val="98000"/>
          </a:srgb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A4132"/>
    </a:solidFill>
    <a:ln w="9525" cap="flat" cmpd="sng" algn="ctr">
      <a:solidFill>
        <a:srgbClr val="FA413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$F$33" lockText="1" noThreeD="1"/>
</file>

<file path=xl/ctrlProps/ctrlProp2.xml><?xml version="1.0" encoding="utf-8"?>
<formControlPr xmlns="http://schemas.microsoft.com/office/spreadsheetml/2009/9/main" objectType="CheckBox" fmlaLink="$F$51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ommon Application'!F85"/><Relationship Id="rId13" Type="http://schemas.openxmlformats.org/officeDocument/2006/relationships/hyperlink" Target="#'Common Application'!F93"/><Relationship Id="rId18" Type="http://schemas.openxmlformats.org/officeDocument/2006/relationships/hyperlink" Target="#'Common Application'!F96"/><Relationship Id="rId26" Type="http://schemas.openxmlformats.org/officeDocument/2006/relationships/hyperlink" Target="#'Common Application'!F124"/><Relationship Id="rId3" Type="http://schemas.openxmlformats.org/officeDocument/2006/relationships/hyperlink" Target="#'Common Application'!E41"/><Relationship Id="rId21" Type="http://schemas.openxmlformats.org/officeDocument/2006/relationships/hyperlink" Target="#'Common Application'!F114"/><Relationship Id="rId34" Type="http://schemas.openxmlformats.org/officeDocument/2006/relationships/image" Target="../media/image1.jpeg"/><Relationship Id="rId7" Type="http://schemas.openxmlformats.org/officeDocument/2006/relationships/hyperlink" Target="#'Common Application'!F43"/><Relationship Id="rId12" Type="http://schemas.openxmlformats.org/officeDocument/2006/relationships/hyperlink" Target="#'Common Application (HZ)'!E79"/><Relationship Id="rId17" Type="http://schemas.openxmlformats.org/officeDocument/2006/relationships/hyperlink" Target="#'Common Application'!F95"/><Relationship Id="rId25" Type="http://schemas.openxmlformats.org/officeDocument/2006/relationships/hyperlink" Target="#'Common Application'!F123"/><Relationship Id="rId33" Type="http://schemas.openxmlformats.org/officeDocument/2006/relationships/hyperlink" Target="#'Common Application'!F142"/><Relationship Id="rId2" Type="http://schemas.openxmlformats.org/officeDocument/2006/relationships/hyperlink" Target="#'Common Application'!F41"/><Relationship Id="rId16" Type="http://schemas.openxmlformats.org/officeDocument/2006/relationships/hyperlink" Target="#'Common Application'!F94"/><Relationship Id="rId20" Type="http://schemas.openxmlformats.org/officeDocument/2006/relationships/hyperlink" Target="#'Common Application'!F106"/><Relationship Id="rId29" Type="http://schemas.openxmlformats.org/officeDocument/2006/relationships/hyperlink" Target="#'Common Application'!F88"/><Relationship Id="rId1" Type="http://schemas.openxmlformats.org/officeDocument/2006/relationships/hyperlink" Target="#'Common Application'!F45"/><Relationship Id="rId6" Type="http://schemas.openxmlformats.org/officeDocument/2006/relationships/hyperlink" Target="#'Common Application'!F42"/><Relationship Id="rId11" Type="http://schemas.openxmlformats.org/officeDocument/2006/relationships/hyperlink" Target="#'Common Application (HZ)'!E78"/><Relationship Id="rId24" Type="http://schemas.openxmlformats.org/officeDocument/2006/relationships/hyperlink" Target="#'Common Application'!F136"/><Relationship Id="rId32" Type="http://schemas.openxmlformats.org/officeDocument/2006/relationships/hyperlink" Target="#'Common Application'!F125"/><Relationship Id="rId5" Type="http://schemas.openxmlformats.org/officeDocument/2006/relationships/hyperlink" Target="#'Common Application'!E43"/><Relationship Id="rId15" Type="http://schemas.openxmlformats.org/officeDocument/2006/relationships/hyperlink" Target="#'Common Application (HZ)'!E58"/><Relationship Id="rId23" Type="http://schemas.openxmlformats.org/officeDocument/2006/relationships/hyperlink" Target="#'Common Application'!F134"/><Relationship Id="rId28" Type="http://schemas.openxmlformats.org/officeDocument/2006/relationships/hyperlink" Target="#'Common Application'!F87"/><Relationship Id="rId36" Type="http://schemas.openxmlformats.org/officeDocument/2006/relationships/chart" Target="../charts/chart1.xml"/><Relationship Id="rId10" Type="http://schemas.openxmlformats.org/officeDocument/2006/relationships/hyperlink" Target="#'Common Application (HZ)'!E77"/><Relationship Id="rId19" Type="http://schemas.openxmlformats.org/officeDocument/2006/relationships/hyperlink" Target="#'Common Application'!F108"/><Relationship Id="rId31" Type="http://schemas.openxmlformats.org/officeDocument/2006/relationships/hyperlink" Target="#'Common Application'!F135"/><Relationship Id="rId4" Type="http://schemas.openxmlformats.org/officeDocument/2006/relationships/hyperlink" Target="#'Common Application'!E42"/><Relationship Id="rId9" Type="http://schemas.openxmlformats.org/officeDocument/2006/relationships/hyperlink" Target="#'Common Application'!F86"/><Relationship Id="rId14" Type="http://schemas.openxmlformats.org/officeDocument/2006/relationships/hyperlink" Target="#'Common Application (HZ)'!E59"/><Relationship Id="rId22" Type="http://schemas.openxmlformats.org/officeDocument/2006/relationships/hyperlink" Target="#'Common Application'!F129"/><Relationship Id="rId27" Type="http://schemas.openxmlformats.org/officeDocument/2006/relationships/hyperlink" Target="#'Common Application'!F81"/><Relationship Id="rId30" Type="http://schemas.openxmlformats.org/officeDocument/2006/relationships/hyperlink" Target="#'Common Application'!F89"/><Relationship Id="rId35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31</xdr:row>
          <xdr:rowOff>142875</xdr:rowOff>
        </xdr:from>
        <xdr:to>
          <xdr:col>4</xdr:col>
          <xdr:colOff>523875</xdr:colOff>
          <xdr:row>33</xdr:row>
          <xdr:rowOff>38100</xdr:rowOff>
        </xdr:to>
        <xdr:sp macro="" textlink="">
          <xdr:nvSpPr>
            <xdr:cNvPr id="1032" name="Check Box 8" descr="Confidential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5</xdr:col>
      <xdr:colOff>1051658</xdr:colOff>
      <xdr:row>39</xdr:row>
      <xdr:rowOff>46281</xdr:rowOff>
    </xdr:from>
    <xdr:to>
      <xdr:col>5</xdr:col>
      <xdr:colOff>1159940</xdr:colOff>
      <xdr:row>39</xdr:row>
      <xdr:rowOff>139627</xdr:rowOff>
    </xdr:to>
    <xdr:sp macro="" textlink="">
      <xdr:nvSpPr>
        <xdr:cNvPr id="2" name="Isosceles Tri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 rot="10800000">
          <a:off x="8520403" y="3414779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1051658</xdr:colOff>
      <xdr:row>35</xdr:row>
      <xdr:rowOff>61321</xdr:rowOff>
    </xdr:from>
    <xdr:to>
      <xdr:col>5</xdr:col>
      <xdr:colOff>1159940</xdr:colOff>
      <xdr:row>35</xdr:row>
      <xdr:rowOff>154667</xdr:rowOff>
    </xdr:to>
    <xdr:sp macro="" textlink="">
      <xdr:nvSpPr>
        <xdr:cNvPr id="26" name="Isosceles Triangle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8520403" y="2661278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1476137</xdr:colOff>
      <xdr:row>35</xdr:row>
      <xdr:rowOff>66554</xdr:rowOff>
    </xdr:from>
    <xdr:to>
      <xdr:col>4</xdr:col>
      <xdr:colOff>1584419</xdr:colOff>
      <xdr:row>35</xdr:row>
      <xdr:rowOff>159900</xdr:rowOff>
    </xdr:to>
    <xdr:sp macro="" textlink="">
      <xdr:nvSpPr>
        <xdr:cNvPr id="29" name="Isosceles Triangle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0800000">
          <a:off x="6790253" y="262900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1476137</xdr:colOff>
      <xdr:row>36</xdr:row>
      <xdr:rowOff>61567</xdr:rowOff>
    </xdr:from>
    <xdr:to>
      <xdr:col>4</xdr:col>
      <xdr:colOff>1584419</xdr:colOff>
      <xdr:row>36</xdr:row>
      <xdr:rowOff>154913</xdr:rowOff>
    </xdr:to>
    <xdr:sp macro="" textlink="">
      <xdr:nvSpPr>
        <xdr:cNvPr id="30" name="Isosceles Triangle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 rot="10800000">
          <a:off x="6790253" y="2813234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1476137</xdr:colOff>
      <xdr:row>37</xdr:row>
      <xdr:rowOff>56579</xdr:rowOff>
    </xdr:from>
    <xdr:to>
      <xdr:col>4</xdr:col>
      <xdr:colOff>1584419</xdr:colOff>
      <xdr:row>37</xdr:row>
      <xdr:rowOff>149925</xdr:rowOff>
    </xdr:to>
    <xdr:sp macro="" textlink="">
      <xdr:nvSpPr>
        <xdr:cNvPr id="31" name="Isosceles Triangle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10800000">
          <a:off x="6790253" y="299746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1051658</xdr:colOff>
      <xdr:row>36</xdr:row>
      <xdr:rowOff>61321</xdr:rowOff>
    </xdr:from>
    <xdr:to>
      <xdr:col>5</xdr:col>
      <xdr:colOff>1159940</xdr:colOff>
      <xdr:row>36</xdr:row>
      <xdr:rowOff>154667</xdr:rowOff>
    </xdr:to>
    <xdr:sp macro="" textlink="">
      <xdr:nvSpPr>
        <xdr:cNvPr id="32" name="Isosceles Triangle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10800000">
          <a:off x="8520403" y="285341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1051658</xdr:colOff>
      <xdr:row>37</xdr:row>
      <xdr:rowOff>61321</xdr:rowOff>
    </xdr:from>
    <xdr:to>
      <xdr:col>5</xdr:col>
      <xdr:colOff>1159940</xdr:colOff>
      <xdr:row>37</xdr:row>
      <xdr:rowOff>154667</xdr:rowOff>
    </xdr:to>
    <xdr:sp macro="" textlink="">
      <xdr:nvSpPr>
        <xdr:cNvPr id="33" name="Isosceles Triangle 3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 rot="10800000">
          <a:off x="8520403" y="3045548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49</xdr:row>
          <xdr:rowOff>123825</xdr:rowOff>
        </xdr:from>
        <xdr:to>
          <xdr:col>4</xdr:col>
          <xdr:colOff>447675</xdr:colOff>
          <xdr:row>51</xdr:row>
          <xdr:rowOff>47625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5</xdr:col>
      <xdr:colOff>1084659</xdr:colOff>
      <xdr:row>86</xdr:row>
      <xdr:rowOff>38100</xdr:rowOff>
    </xdr:from>
    <xdr:to>
      <xdr:col>5</xdr:col>
      <xdr:colOff>1192941</xdr:colOff>
      <xdr:row>86</xdr:row>
      <xdr:rowOff>131446</xdr:rowOff>
    </xdr:to>
    <xdr:sp macro="" textlink="">
      <xdr:nvSpPr>
        <xdr:cNvPr id="37" name="Isosceles Triangle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 rot="10800000">
          <a:off x="8066484" y="6315075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87</xdr:row>
      <xdr:rowOff>38100</xdr:rowOff>
    </xdr:from>
    <xdr:to>
      <xdr:col>5</xdr:col>
      <xdr:colOff>1192941</xdr:colOff>
      <xdr:row>87</xdr:row>
      <xdr:rowOff>131446</xdr:rowOff>
    </xdr:to>
    <xdr:sp macro="" textlink="">
      <xdr:nvSpPr>
        <xdr:cNvPr id="38" name="Isosceles Triangle 3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 rot="10800000">
          <a:off x="8066484" y="64770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62</xdr:row>
      <xdr:rowOff>38100</xdr:rowOff>
    </xdr:from>
    <xdr:to>
      <xdr:col>5</xdr:col>
      <xdr:colOff>1191750</xdr:colOff>
      <xdr:row>62</xdr:row>
      <xdr:rowOff>131446</xdr:rowOff>
    </xdr:to>
    <xdr:sp macro="" textlink="">
      <xdr:nvSpPr>
        <xdr:cNvPr id="39" name="Isosceles Triangle 3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 rot="10800000">
          <a:off x="7579518" y="6315075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63</xdr:row>
      <xdr:rowOff>38100</xdr:rowOff>
    </xdr:from>
    <xdr:to>
      <xdr:col>5</xdr:col>
      <xdr:colOff>1191750</xdr:colOff>
      <xdr:row>63</xdr:row>
      <xdr:rowOff>131446</xdr:rowOff>
    </xdr:to>
    <xdr:sp macro="" textlink="">
      <xdr:nvSpPr>
        <xdr:cNvPr id="40" name="Isosceles Triangle 3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10800000">
          <a:off x="7579518" y="6315075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64</xdr:row>
      <xdr:rowOff>38100</xdr:rowOff>
    </xdr:from>
    <xdr:to>
      <xdr:col>5</xdr:col>
      <xdr:colOff>1191750</xdr:colOff>
      <xdr:row>64</xdr:row>
      <xdr:rowOff>131446</xdr:rowOff>
    </xdr:to>
    <xdr:sp macro="" textlink="">
      <xdr:nvSpPr>
        <xdr:cNvPr id="41" name="Isosceles Triangle 4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 rot="10800000">
          <a:off x="7579518" y="6915150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95</xdr:row>
      <xdr:rowOff>38100</xdr:rowOff>
    </xdr:from>
    <xdr:to>
      <xdr:col>5</xdr:col>
      <xdr:colOff>1191750</xdr:colOff>
      <xdr:row>95</xdr:row>
      <xdr:rowOff>131446</xdr:rowOff>
    </xdr:to>
    <xdr:sp macro="" textlink="">
      <xdr:nvSpPr>
        <xdr:cNvPr id="42" name="Isosceles Triangle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rot="10800000">
          <a:off x="7579518" y="6753225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96</xdr:row>
      <xdr:rowOff>38100</xdr:rowOff>
    </xdr:from>
    <xdr:to>
      <xdr:col>5</xdr:col>
      <xdr:colOff>1191750</xdr:colOff>
      <xdr:row>96</xdr:row>
      <xdr:rowOff>131446</xdr:rowOff>
    </xdr:to>
    <xdr:sp macro="" textlink="">
      <xdr:nvSpPr>
        <xdr:cNvPr id="43" name="Isosceles Triangle 4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10800000">
          <a:off x="7579518" y="11296650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97</xdr:row>
      <xdr:rowOff>38100</xdr:rowOff>
    </xdr:from>
    <xdr:to>
      <xdr:col>5</xdr:col>
      <xdr:colOff>1191750</xdr:colOff>
      <xdr:row>97</xdr:row>
      <xdr:rowOff>131446</xdr:rowOff>
    </xdr:to>
    <xdr:sp macro="" textlink="">
      <xdr:nvSpPr>
        <xdr:cNvPr id="44" name="Isosceles Triangle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10800000">
          <a:off x="7579518" y="11296650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98</xdr:row>
      <xdr:rowOff>38100</xdr:rowOff>
    </xdr:from>
    <xdr:to>
      <xdr:col>5</xdr:col>
      <xdr:colOff>1191750</xdr:colOff>
      <xdr:row>98</xdr:row>
      <xdr:rowOff>131446</xdr:rowOff>
    </xdr:to>
    <xdr:sp macro="" textlink="">
      <xdr:nvSpPr>
        <xdr:cNvPr id="45" name="Isosceles Triangle 4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 rot="10800000">
          <a:off x="7579518" y="11296650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96</xdr:row>
      <xdr:rowOff>38100</xdr:rowOff>
    </xdr:from>
    <xdr:to>
      <xdr:col>5</xdr:col>
      <xdr:colOff>1191750</xdr:colOff>
      <xdr:row>96</xdr:row>
      <xdr:rowOff>131446</xdr:rowOff>
    </xdr:to>
    <xdr:sp macro="" textlink="">
      <xdr:nvSpPr>
        <xdr:cNvPr id="46" name="Isosceles Triangle 4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 rot="10800000">
          <a:off x="7579518" y="112966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97</xdr:row>
      <xdr:rowOff>38100</xdr:rowOff>
    </xdr:from>
    <xdr:to>
      <xdr:col>5</xdr:col>
      <xdr:colOff>1191750</xdr:colOff>
      <xdr:row>97</xdr:row>
      <xdr:rowOff>131446</xdr:rowOff>
    </xdr:to>
    <xdr:sp macro="" textlink="">
      <xdr:nvSpPr>
        <xdr:cNvPr id="47" name="Isosceles Triangle 4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7579518" y="112966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98</xdr:row>
      <xdr:rowOff>38100</xdr:rowOff>
    </xdr:from>
    <xdr:to>
      <xdr:col>5</xdr:col>
      <xdr:colOff>1191750</xdr:colOff>
      <xdr:row>98</xdr:row>
      <xdr:rowOff>131446</xdr:rowOff>
    </xdr:to>
    <xdr:sp macro="" textlink="">
      <xdr:nvSpPr>
        <xdr:cNvPr id="48" name="Isosceles Triangle 4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 rot="10800000">
          <a:off x="7579518" y="112966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122</xdr:row>
      <xdr:rowOff>38100</xdr:rowOff>
    </xdr:from>
    <xdr:to>
      <xdr:col>5</xdr:col>
      <xdr:colOff>1191750</xdr:colOff>
      <xdr:row>122</xdr:row>
      <xdr:rowOff>131446</xdr:rowOff>
    </xdr:to>
    <xdr:sp macro="" textlink="">
      <xdr:nvSpPr>
        <xdr:cNvPr id="49" name="Isosceles Triangle 4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 rot="10800000">
          <a:off x="7579518" y="11458575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1092993</xdr:colOff>
      <xdr:row>120</xdr:row>
      <xdr:rowOff>38100</xdr:rowOff>
    </xdr:from>
    <xdr:to>
      <xdr:col>5</xdr:col>
      <xdr:colOff>1201275</xdr:colOff>
      <xdr:row>120</xdr:row>
      <xdr:rowOff>131446</xdr:rowOff>
    </xdr:to>
    <xdr:sp macro="" textlink="">
      <xdr:nvSpPr>
        <xdr:cNvPr id="50" name="Isosceles Triangle 4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 rot="10800000">
          <a:off x="7589043" y="139065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128</xdr:row>
      <xdr:rowOff>38100</xdr:rowOff>
    </xdr:from>
    <xdr:to>
      <xdr:col>5</xdr:col>
      <xdr:colOff>1191750</xdr:colOff>
      <xdr:row>128</xdr:row>
      <xdr:rowOff>131446</xdr:rowOff>
    </xdr:to>
    <xdr:sp macro="" textlink="">
      <xdr:nvSpPr>
        <xdr:cNvPr id="51" name="Isosceles Triangle 5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 rot="10800000">
          <a:off x="7579518" y="142303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1102518</xdr:colOff>
      <xdr:row>147</xdr:row>
      <xdr:rowOff>38100</xdr:rowOff>
    </xdr:from>
    <xdr:to>
      <xdr:col>5</xdr:col>
      <xdr:colOff>1210800</xdr:colOff>
      <xdr:row>147</xdr:row>
      <xdr:rowOff>131446</xdr:rowOff>
    </xdr:to>
    <xdr:sp macro="" textlink="">
      <xdr:nvSpPr>
        <xdr:cNvPr id="53" name="Isosceles Triangle 5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 rot="10800000">
          <a:off x="7598568" y="167449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152</xdr:row>
      <xdr:rowOff>38100</xdr:rowOff>
    </xdr:from>
    <xdr:to>
      <xdr:col>5</xdr:col>
      <xdr:colOff>1191750</xdr:colOff>
      <xdr:row>152</xdr:row>
      <xdr:rowOff>131446</xdr:rowOff>
    </xdr:to>
    <xdr:sp macro="" textlink="">
      <xdr:nvSpPr>
        <xdr:cNvPr id="54" name="Isosceles Triangle 5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 rot="10800000">
          <a:off x="7579518" y="163068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154</xdr:row>
      <xdr:rowOff>38100</xdr:rowOff>
    </xdr:from>
    <xdr:to>
      <xdr:col>5</xdr:col>
      <xdr:colOff>1191750</xdr:colOff>
      <xdr:row>154</xdr:row>
      <xdr:rowOff>131446</xdr:rowOff>
    </xdr:to>
    <xdr:sp macro="" textlink="">
      <xdr:nvSpPr>
        <xdr:cNvPr id="55" name="Isosceles Triangle 5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 rot="10800000">
          <a:off x="7579518" y="170688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137</xdr:row>
      <xdr:rowOff>38100</xdr:rowOff>
    </xdr:from>
    <xdr:to>
      <xdr:col>5</xdr:col>
      <xdr:colOff>1191750</xdr:colOff>
      <xdr:row>137</xdr:row>
      <xdr:rowOff>131446</xdr:rowOff>
    </xdr:to>
    <xdr:sp macro="" textlink="">
      <xdr:nvSpPr>
        <xdr:cNvPr id="56" name="Isosceles Triangle 5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 rot="10800000">
          <a:off x="7579518" y="170688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138</xdr:row>
      <xdr:rowOff>38100</xdr:rowOff>
    </xdr:from>
    <xdr:to>
      <xdr:col>5</xdr:col>
      <xdr:colOff>1191750</xdr:colOff>
      <xdr:row>138</xdr:row>
      <xdr:rowOff>131446</xdr:rowOff>
    </xdr:to>
    <xdr:sp macro="" textlink="">
      <xdr:nvSpPr>
        <xdr:cNvPr id="57" name="Isosceles Triangle 5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 rot="10800000">
          <a:off x="7579518" y="177355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1102518</xdr:colOff>
      <xdr:row>72</xdr:row>
      <xdr:rowOff>38100</xdr:rowOff>
    </xdr:from>
    <xdr:to>
      <xdr:col>5</xdr:col>
      <xdr:colOff>1210800</xdr:colOff>
      <xdr:row>72</xdr:row>
      <xdr:rowOff>131446</xdr:rowOff>
    </xdr:to>
    <xdr:sp macro="" textlink="">
      <xdr:nvSpPr>
        <xdr:cNvPr id="58" name="Isosceles Triangle 5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 rot="10800000">
          <a:off x="7665243" y="13306425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88</xdr:row>
      <xdr:rowOff>45243</xdr:rowOff>
    </xdr:from>
    <xdr:to>
      <xdr:col>5</xdr:col>
      <xdr:colOff>1192941</xdr:colOff>
      <xdr:row>88</xdr:row>
      <xdr:rowOff>138589</xdr:rowOff>
    </xdr:to>
    <xdr:sp macro="" textlink="">
      <xdr:nvSpPr>
        <xdr:cNvPr id="74" name="Isosceles Triangle 7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 rot="10800000">
          <a:off x="8066484" y="6646068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89</xdr:row>
      <xdr:rowOff>47625</xdr:rowOff>
    </xdr:from>
    <xdr:to>
      <xdr:col>5</xdr:col>
      <xdr:colOff>1192941</xdr:colOff>
      <xdr:row>89</xdr:row>
      <xdr:rowOff>140971</xdr:rowOff>
    </xdr:to>
    <xdr:sp macro="" textlink="">
      <xdr:nvSpPr>
        <xdr:cNvPr id="75" name="Isosceles Triangle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 rot="10800000">
          <a:off x="8066484" y="6810375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90</xdr:row>
      <xdr:rowOff>54769</xdr:rowOff>
    </xdr:from>
    <xdr:to>
      <xdr:col>5</xdr:col>
      <xdr:colOff>1192941</xdr:colOff>
      <xdr:row>90</xdr:row>
      <xdr:rowOff>148115</xdr:rowOff>
    </xdr:to>
    <xdr:sp macro="" textlink="">
      <xdr:nvSpPr>
        <xdr:cNvPr id="76" name="Isosceles Triangle 7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 rot="10800000">
          <a:off x="8066484" y="6979444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153</xdr:row>
      <xdr:rowOff>38100</xdr:rowOff>
    </xdr:from>
    <xdr:to>
      <xdr:col>5</xdr:col>
      <xdr:colOff>1191750</xdr:colOff>
      <xdr:row>153</xdr:row>
      <xdr:rowOff>131446</xdr:rowOff>
    </xdr:to>
    <xdr:sp macro="" textlink="">
      <xdr:nvSpPr>
        <xdr:cNvPr id="78" name="Isosceles Triangle 7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 rot="10800000">
          <a:off x="8065293" y="1765935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139</xdr:row>
      <xdr:rowOff>38100</xdr:rowOff>
    </xdr:from>
    <xdr:to>
      <xdr:col>5</xdr:col>
      <xdr:colOff>1191750</xdr:colOff>
      <xdr:row>139</xdr:row>
      <xdr:rowOff>131446</xdr:rowOff>
    </xdr:to>
    <xdr:sp macro="" textlink="">
      <xdr:nvSpPr>
        <xdr:cNvPr id="79" name="Isosceles Triangle 7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 rot="10800000">
          <a:off x="8065293" y="187833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1092993</xdr:colOff>
      <xdr:row>161</xdr:row>
      <xdr:rowOff>38100</xdr:rowOff>
    </xdr:from>
    <xdr:to>
      <xdr:col>5</xdr:col>
      <xdr:colOff>1201275</xdr:colOff>
      <xdr:row>161</xdr:row>
      <xdr:rowOff>131446</xdr:rowOff>
    </xdr:to>
    <xdr:sp macro="" textlink="">
      <xdr:nvSpPr>
        <xdr:cNvPr id="80" name="Isosceles Triangle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 rot="10800000">
          <a:off x="8074818" y="19497675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219075</xdr:colOff>
      <xdr:row>18</xdr:row>
      <xdr:rowOff>95250</xdr:rowOff>
    </xdr:from>
    <xdr:to>
      <xdr:col>3</xdr:col>
      <xdr:colOff>9525</xdr:colOff>
      <xdr:row>24</xdr:row>
      <xdr:rowOff>11063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023"/>
        <a:stretch/>
      </xdr:blipFill>
      <xdr:spPr>
        <a:xfrm>
          <a:off x="800100" y="3990975"/>
          <a:ext cx="885825" cy="88736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66</xdr:row>
      <xdr:rowOff>66675</xdr:rowOff>
    </xdr:from>
    <xdr:to>
      <xdr:col>3</xdr:col>
      <xdr:colOff>2447924</xdr:colOff>
      <xdr:row>66</xdr:row>
      <xdr:rowOff>761999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0" t="4539" r="53693" b="82719"/>
        <a:stretch/>
      </xdr:blipFill>
      <xdr:spPr>
        <a:xfrm>
          <a:off x="762000" y="11010900"/>
          <a:ext cx="3362324" cy="69532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70</xdr:row>
      <xdr:rowOff>123825</xdr:rowOff>
    </xdr:from>
    <xdr:to>
      <xdr:col>3</xdr:col>
      <xdr:colOff>2419349</xdr:colOff>
      <xdr:row>70</xdr:row>
      <xdr:rowOff>733424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0" t="24786" r="53693" b="64043"/>
        <a:stretch/>
      </xdr:blipFill>
      <xdr:spPr>
        <a:xfrm>
          <a:off x="733425" y="14973300"/>
          <a:ext cx="336232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84</xdr:row>
      <xdr:rowOff>66675</xdr:rowOff>
    </xdr:from>
    <xdr:to>
      <xdr:col>3</xdr:col>
      <xdr:colOff>2324099</xdr:colOff>
      <xdr:row>84</xdr:row>
      <xdr:rowOff>790575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0" t="41719" r="53693" b="45016"/>
        <a:stretch/>
      </xdr:blipFill>
      <xdr:spPr>
        <a:xfrm>
          <a:off x="638175" y="16497300"/>
          <a:ext cx="3362324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92</xdr:row>
      <xdr:rowOff>85725</xdr:rowOff>
    </xdr:from>
    <xdr:to>
      <xdr:col>3</xdr:col>
      <xdr:colOff>2324099</xdr:colOff>
      <xdr:row>92</xdr:row>
      <xdr:rowOff>762000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0" t="61268" r="53693" b="26338"/>
        <a:stretch/>
      </xdr:blipFill>
      <xdr:spPr>
        <a:xfrm>
          <a:off x="638175" y="18259425"/>
          <a:ext cx="3362324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3</xdr:col>
      <xdr:colOff>2266949</xdr:colOff>
      <xdr:row>100</xdr:row>
      <xdr:rowOff>714375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0" t="79944" r="53693" b="6965"/>
        <a:stretch/>
      </xdr:blipFill>
      <xdr:spPr>
        <a:xfrm>
          <a:off x="581025" y="19783425"/>
          <a:ext cx="3362324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116</xdr:row>
      <xdr:rowOff>104775</xdr:rowOff>
    </xdr:from>
    <xdr:to>
      <xdr:col>3</xdr:col>
      <xdr:colOff>2486024</xdr:colOff>
      <xdr:row>116</xdr:row>
      <xdr:rowOff>800100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51" t="4191" r="12122" b="83068"/>
        <a:stretch/>
      </xdr:blipFill>
      <xdr:spPr>
        <a:xfrm>
          <a:off x="800100" y="21288375"/>
          <a:ext cx="3362324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144</xdr:row>
      <xdr:rowOff>57150</xdr:rowOff>
    </xdr:from>
    <xdr:to>
      <xdr:col>3</xdr:col>
      <xdr:colOff>2476499</xdr:colOff>
      <xdr:row>145</xdr:row>
      <xdr:rowOff>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51" t="40322" r="12122" b="45714"/>
        <a:stretch/>
      </xdr:blipFill>
      <xdr:spPr>
        <a:xfrm>
          <a:off x="790575" y="26174700"/>
          <a:ext cx="3362324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135</xdr:row>
      <xdr:rowOff>57150</xdr:rowOff>
    </xdr:from>
    <xdr:to>
      <xdr:col>3</xdr:col>
      <xdr:colOff>2409824</xdr:colOff>
      <xdr:row>135</xdr:row>
      <xdr:rowOff>742951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51" t="22694" r="12122" b="64740"/>
        <a:stretch/>
      </xdr:blipFill>
      <xdr:spPr>
        <a:xfrm>
          <a:off x="723900" y="24641175"/>
          <a:ext cx="3362324" cy="6858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158</xdr:row>
      <xdr:rowOff>38100</xdr:rowOff>
    </xdr:from>
    <xdr:to>
      <xdr:col>3</xdr:col>
      <xdr:colOff>2600324</xdr:colOff>
      <xdr:row>158</xdr:row>
      <xdr:rowOff>771525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51" t="59348" r="12122" b="27212"/>
        <a:stretch/>
      </xdr:blipFill>
      <xdr:spPr>
        <a:xfrm>
          <a:off x="914400" y="28546425"/>
          <a:ext cx="3362324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164</xdr:row>
      <xdr:rowOff>28575</xdr:rowOff>
    </xdr:from>
    <xdr:to>
      <xdr:col>3</xdr:col>
      <xdr:colOff>2438399</xdr:colOff>
      <xdr:row>165</xdr:row>
      <xdr:rowOff>2116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51" t="76629" r="12122" b="8883"/>
        <a:stretch/>
      </xdr:blipFill>
      <xdr:spPr>
        <a:xfrm>
          <a:off x="752475" y="30127575"/>
          <a:ext cx="3362324" cy="790575"/>
        </a:xfrm>
        <a:prstGeom prst="rect">
          <a:avLst/>
        </a:prstGeom>
      </xdr:spPr>
    </xdr:pic>
    <xdr:clientData/>
  </xdr:twoCellAnchor>
  <xdr:twoCellAnchor>
    <xdr:from>
      <xdr:col>4</xdr:col>
      <xdr:colOff>1343024</xdr:colOff>
      <xdr:row>3</xdr:row>
      <xdr:rowOff>0</xdr:rowOff>
    </xdr:from>
    <xdr:to>
      <xdr:col>6</xdr:col>
      <xdr:colOff>4716461</xdr:colOff>
      <xdr:row>26</xdr:row>
      <xdr:rowOff>20002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6</xdr:col>
      <xdr:colOff>3667126</xdr:colOff>
      <xdr:row>13</xdr:row>
      <xdr:rowOff>58877</xdr:rowOff>
    </xdr:from>
    <xdr:to>
      <xdr:col>6</xdr:col>
      <xdr:colOff>4048126</xdr:colOff>
      <xdr:row>16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2" t="61267" r="78460" b="24743"/>
        <a:stretch/>
      </xdr:blipFill>
      <xdr:spPr>
        <a:xfrm>
          <a:off x="11953876" y="2173427"/>
          <a:ext cx="381000" cy="417373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1333500</xdr:colOff>
      <xdr:row>1</xdr:row>
      <xdr:rowOff>11253</xdr:rowOff>
    </xdr:from>
    <xdr:to>
      <xdr:col>6</xdr:col>
      <xdr:colOff>1847849</xdr:colOff>
      <xdr:row>3</xdr:row>
      <xdr:rowOff>85727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3" t="22955" r="77074" b="63695"/>
        <a:stretch/>
      </xdr:blipFill>
      <xdr:spPr>
        <a:xfrm>
          <a:off x="9620250" y="182703"/>
          <a:ext cx="514349" cy="398324"/>
        </a:xfrm>
        <a:prstGeom prst="rect">
          <a:avLst/>
        </a:prstGeom>
      </xdr:spPr>
    </xdr:pic>
    <xdr:clientData/>
  </xdr:twoCellAnchor>
  <xdr:twoCellAnchor editAs="oneCell">
    <xdr:from>
      <xdr:col>6</xdr:col>
      <xdr:colOff>3171825</xdr:colOff>
      <xdr:row>22</xdr:row>
      <xdr:rowOff>106503</xdr:rowOff>
    </xdr:from>
    <xdr:to>
      <xdr:col>6</xdr:col>
      <xdr:colOff>3686174</xdr:colOff>
      <xdr:row>25</xdr:row>
      <xdr:rowOff>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69" t="4439" r="35678" b="82211"/>
        <a:stretch/>
      </xdr:blipFill>
      <xdr:spPr>
        <a:xfrm>
          <a:off x="11458575" y="3678378"/>
          <a:ext cx="514349" cy="398324"/>
        </a:xfrm>
        <a:prstGeom prst="rect">
          <a:avLst/>
        </a:prstGeom>
      </xdr:spPr>
    </xdr:pic>
    <xdr:clientData/>
  </xdr:twoCellAnchor>
  <xdr:twoCellAnchor editAs="oneCell">
    <xdr:from>
      <xdr:col>4</xdr:col>
      <xdr:colOff>1571625</xdr:colOff>
      <xdr:row>13</xdr:row>
      <xdr:rowOff>57151</xdr:rowOff>
    </xdr:from>
    <xdr:to>
      <xdr:col>5</xdr:col>
      <xdr:colOff>409575</xdr:colOff>
      <xdr:row>16</xdr:row>
      <xdr:rowOff>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15" t="39816" r="35505" b="45818"/>
        <a:stretch/>
      </xdr:blipFill>
      <xdr:spPr>
        <a:xfrm>
          <a:off x="6943725" y="2171701"/>
          <a:ext cx="504825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20</xdr:row>
      <xdr:rowOff>95251</xdr:rowOff>
    </xdr:from>
    <xdr:to>
      <xdr:col>5</xdr:col>
      <xdr:colOff>1019175</xdr:colOff>
      <xdr:row>23</xdr:row>
      <xdr:rowOff>38102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88" t="22258" r="35332" b="63376"/>
        <a:stretch/>
      </xdr:blipFill>
      <xdr:spPr>
        <a:xfrm>
          <a:off x="7553325" y="3343276"/>
          <a:ext cx="504825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5</xdr:row>
      <xdr:rowOff>95251</xdr:rowOff>
    </xdr:from>
    <xdr:to>
      <xdr:col>5</xdr:col>
      <xdr:colOff>1076325</xdr:colOff>
      <xdr:row>8</xdr:row>
      <xdr:rowOff>57150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9" t="59060" r="36545" b="25935"/>
        <a:stretch/>
      </xdr:blipFill>
      <xdr:spPr>
        <a:xfrm>
          <a:off x="7591425" y="914401"/>
          <a:ext cx="523875" cy="447674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3352800</xdr:colOff>
      <xdr:row>6</xdr:row>
      <xdr:rowOff>0</xdr:rowOff>
    </xdr:from>
    <xdr:to>
      <xdr:col>6</xdr:col>
      <xdr:colOff>3819525</xdr:colOff>
      <xdr:row>8</xdr:row>
      <xdr:rowOff>123825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40546" r="77767" b="44448"/>
        <a:stretch/>
      </xdr:blipFill>
      <xdr:spPr>
        <a:xfrm>
          <a:off x="11639550" y="981075"/>
          <a:ext cx="466725" cy="447675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1381125</xdr:colOff>
      <xdr:row>25</xdr:row>
      <xdr:rowOff>135078</xdr:rowOff>
    </xdr:from>
    <xdr:to>
      <xdr:col>6</xdr:col>
      <xdr:colOff>1895474</xdr:colOff>
      <xdr:row>28</xdr:row>
      <xdr:rowOff>47627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69" t="4439" r="35678" b="82211"/>
        <a:stretch/>
      </xdr:blipFill>
      <xdr:spPr>
        <a:xfrm>
          <a:off x="9667875" y="4221303"/>
          <a:ext cx="514349" cy="398324"/>
        </a:xfrm>
        <a:prstGeom prst="rect">
          <a:avLst/>
        </a:prstGeom>
      </xdr:spPr>
    </xdr:pic>
    <xdr:clientData/>
  </xdr:twoCellAnchor>
  <xdr:twoCellAnchor>
    <xdr:from>
      <xdr:col>3</xdr:col>
      <xdr:colOff>109537</xdr:colOff>
      <xdr:row>70</xdr:row>
      <xdr:rowOff>442913</xdr:rowOff>
    </xdr:from>
    <xdr:to>
      <xdr:col>3</xdr:col>
      <xdr:colOff>2109787</xdr:colOff>
      <xdr:row>70</xdr:row>
      <xdr:rowOff>671513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905000" y="14625638"/>
          <a:ext cx="2000250" cy="228600"/>
        </a:xfrm>
        <a:prstGeom prst="rect">
          <a:avLst/>
        </a:prstGeom>
        <a:solidFill>
          <a:srgbClr val="FA41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76199</xdr:colOff>
      <xdr:row>70</xdr:row>
      <xdr:rowOff>423863</xdr:rowOff>
    </xdr:from>
    <xdr:to>
      <xdr:col>3</xdr:col>
      <xdr:colOff>3552825</xdr:colOff>
      <xdr:row>70</xdr:row>
      <xdr:rowOff>704851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71662" y="14606588"/>
          <a:ext cx="3476626" cy="280988"/>
        </a:xfrm>
        <a:prstGeom prst="rect">
          <a:avLst/>
        </a:prstGeom>
        <a:solidFill>
          <a:srgbClr val="FA413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Design for</a:t>
          </a:r>
          <a:r>
            <a:rPr lang="en-US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Equitable Communities</a:t>
          </a:r>
          <a:endParaRPr lang="en-US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1084659</xdr:colOff>
      <xdr:row>75</xdr:row>
      <xdr:rowOff>38100</xdr:rowOff>
    </xdr:from>
    <xdr:to>
      <xdr:col>5</xdr:col>
      <xdr:colOff>1192941</xdr:colOff>
      <xdr:row>75</xdr:row>
      <xdr:rowOff>131446</xdr:rowOff>
    </xdr:to>
    <xdr:sp macro="" textlink="">
      <xdr:nvSpPr>
        <xdr:cNvPr id="61" name="Isosceles Triangle 6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 rot="10800000">
          <a:off x="8323659" y="16429567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78</xdr:row>
      <xdr:rowOff>38100</xdr:rowOff>
    </xdr:from>
    <xdr:to>
      <xdr:col>5</xdr:col>
      <xdr:colOff>1192941</xdr:colOff>
      <xdr:row>78</xdr:row>
      <xdr:rowOff>131446</xdr:rowOff>
    </xdr:to>
    <xdr:sp macro="" textlink="">
      <xdr:nvSpPr>
        <xdr:cNvPr id="62" name="Isosceles Triangle 6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 rot="10800000">
          <a:off x="8323659" y="149733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88</xdr:row>
      <xdr:rowOff>38100</xdr:rowOff>
    </xdr:from>
    <xdr:to>
      <xdr:col>5</xdr:col>
      <xdr:colOff>1192941</xdr:colOff>
      <xdr:row>88</xdr:row>
      <xdr:rowOff>131446</xdr:rowOff>
    </xdr:to>
    <xdr:sp macro="" textlink="">
      <xdr:nvSpPr>
        <xdr:cNvPr id="63" name="Isosceles Triangle 6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rot="10800000">
          <a:off x="8323659" y="173270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89</xdr:row>
      <xdr:rowOff>38100</xdr:rowOff>
    </xdr:from>
    <xdr:to>
      <xdr:col>5</xdr:col>
      <xdr:colOff>1192941</xdr:colOff>
      <xdr:row>89</xdr:row>
      <xdr:rowOff>131446</xdr:rowOff>
    </xdr:to>
    <xdr:sp macro="" textlink="">
      <xdr:nvSpPr>
        <xdr:cNvPr id="64" name="Isosceles Triangle 6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rot="10800000">
          <a:off x="8323659" y="173270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1084659</xdr:colOff>
      <xdr:row>90</xdr:row>
      <xdr:rowOff>38100</xdr:rowOff>
    </xdr:from>
    <xdr:to>
      <xdr:col>5</xdr:col>
      <xdr:colOff>1192941</xdr:colOff>
      <xdr:row>90</xdr:row>
      <xdr:rowOff>131446</xdr:rowOff>
    </xdr:to>
    <xdr:sp macro="" textlink="">
      <xdr:nvSpPr>
        <xdr:cNvPr id="65" name="Isosceles Triangle 6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 rot="10800000">
          <a:off x="8323659" y="173270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146</xdr:row>
      <xdr:rowOff>38100</xdr:rowOff>
    </xdr:from>
    <xdr:to>
      <xdr:col>5</xdr:col>
      <xdr:colOff>1191750</xdr:colOff>
      <xdr:row>146</xdr:row>
      <xdr:rowOff>131446</xdr:rowOff>
    </xdr:to>
    <xdr:sp macro="" textlink="">
      <xdr:nvSpPr>
        <xdr:cNvPr id="66" name="Isosceles Triangle 6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 rot="10800000">
          <a:off x="8322468" y="289094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94</xdr:row>
      <xdr:rowOff>38100</xdr:rowOff>
    </xdr:from>
    <xdr:to>
      <xdr:col>5</xdr:col>
      <xdr:colOff>1191750</xdr:colOff>
      <xdr:row>94</xdr:row>
      <xdr:rowOff>131446</xdr:rowOff>
    </xdr:to>
    <xdr:sp macro="" textlink="">
      <xdr:nvSpPr>
        <xdr:cNvPr id="67" name="Isosceles Triangle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 rot="10800000">
          <a:off x="8322468" y="190627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105</xdr:row>
      <xdr:rowOff>38100</xdr:rowOff>
    </xdr:from>
    <xdr:to>
      <xdr:col>5</xdr:col>
      <xdr:colOff>1191750</xdr:colOff>
      <xdr:row>105</xdr:row>
      <xdr:rowOff>131446</xdr:rowOff>
    </xdr:to>
    <xdr:sp macro="" textlink="">
      <xdr:nvSpPr>
        <xdr:cNvPr id="68" name="Isosceles Triangle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 rot="10800000">
          <a:off x="8322468" y="19486033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105</xdr:row>
      <xdr:rowOff>38100</xdr:rowOff>
    </xdr:from>
    <xdr:to>
      <xdr:col>5</xdr:col>
      <xdr:colOff>1191750</xdr:colOff>
      <xdr:row>105</xdr:row>
      <xdr:rowOff>131446</xdr:rowOff>
    </xdr:to>
    <xdr:sp macro="" textlink="">
      <xdr:nvSpPr>
        <xdr:cNvPr id="69" name="Isosceles Triangle 6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 rot="10800000">
          <a:off x="8322468" y="194860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108</xdr:row>
      <xdr:rowOff>38100</xdr:rowOff>
    </xdr:from>
    <xdr:to>
      <xdr:col>5</xdr:col>
      <xdr:colOff>1191750</xdr:colOff>
      <xdr:row>108</xdr:row>
      <xdr:rowOff>131446</xdr:rowOff>
    </xdr:to>
    <xdr:sp macro="" textlink="">
      <xdr:nvSpPr>
        <xdr:cNvPr id="70" name="Isosceles Triangle 6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 rot="10800000">
          <a:off x="8322468" y="21289433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108</xdr:row>
      <xdr:rowOff>38100</xdr:rowOff>
    </xdr:from>
    <xdr:to>
      <xdr:col>5</xdr:col>
      <xdr:colOff>1191750</xdr:colOff>
      <xdr:row>108</xdr:row>
      <xdr:rowOff>131446</xdr:rowOff>
    </xdr:to>
    <xdr:sp macro="" textlink="">
      <xdr:nvSpPr>
        <xdr:cNvPr id="71" name="Isosceles Triangle 7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 rot="10800000">
          <a:off x="8322468" y="212894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111</xdr:row>
      <xdr:rowOff>38100</xdr:rowOff>
    </xdr:from>
    <xdr:to>
      <xdr:col>5</xdr:col>
      <xdr:colOff>1191750</xdr:colOff>
      <xdr:row>111</xdr:row>
      <xdr:rowOff>131446</xdr:rowOff>
    </xdr:to>
    <xdr:sp macro="" textlink="">
      <xdr:nvSpPr>
        <xdr:cNvPr id="72" name="Isosceles Triangle 7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 rot="10800000">
          <a:off x="8322468" y="21797433"/>
          <a:ext cx="108282" cy="93346"/>
        </a:xfrm>
        <a:prstGeom prst="triangle">
          <a:avLst/>
        </a:prstGeom>
        <a:solidFill>
          <a:schemeClr val="bg1">
            <a:lumMod val="8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111</xdr:row>
      <xdr:rowOff>38100</xdr:rowOff>
    </xdr:from>
    <xdr:to>
      <xdr:col>5</xdr:col>
      <xdr:colOff>1191750</xdr:colOff>
      <xdr:row>111</xdr:row>
      <xdr:rowOff>131446</xdr:rowOff>
    </xdr:to>
    <xdr:sp macro="" textlink="">
      <xdr:nvSpPr>
        <xdr:cNvPr id="73" name="Isosceles Triangle 7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 rot="10800000">
          <a:off x="8322468" y="217974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140</xdr:row>
      <xdr:rowOff>38100</xdr:rowOff>
    </xdr:from>
    <xdr:to>
      <xdr:col>5</xdr:col>
      <xdr:colOff>1191750</xdr:colOff>
      <xdr:row>140</xdr:row>
      <xdr:rowOff>131446</xdr:rowOff>
    </xdr:to>
    <xdr:sp macro="" textlink="">
      <xdr:nvSpPr>
        <xdr:cNvPr id="77" name="Isosceles Triangle 76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 rot="10800000">
          <a:off x="8322468" y="288671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141</xdr:row>
      <xdr:rowOff>38100</xdr:rowOff>
    </xdr:from>
    <xdr:to>
      <xdr:col>5</xdr:col>
      <xdr:colOff>1191750</xdr:colOff>
      <xdr:row>141</xdr:row>
      <xdr:rowOff>131446</xdr:rowOff>
    </xdr:to>
    <xdr:sp macro="" textlink="">
      <xdr:nvSpPr>
        <xdr:cNvPr id="81" name="Isosceles Triangle 80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 rot="10800000">
          <a:off x="8322468" y="290364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146</xdr:row>
      <xdr:rowOff>38100</xdr:rowOff>
    </xdr:from>
    <xdr:to>
      <xdr:col>5</xdr:col>
      <xdr:colOff>1191750</xdr:colOff>
      <xdr:row>146</xdr:row>
      <xdr:rowOff>131446</xdr:rowOff>
    </xdr:to>
    <xdr:sp macro="" textlink="">
      <xdr:nvSpPr>
        <xdr:cNvPr id="82" name="Isosceles Triangle 8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 rot="10800000">
          <a:off x="8322468" y="32067500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1083468</xdr:colOff>
      <xdr:row>146</xdr:row>
      <xdr:rowOff>38100</xdr:rowOff>
    </xdr:from>
    <xdr:to>
      <xdr:col>5</xdr:col>
      <xdr:colOff>1191750</xdr:colOff>
      <xdr:row>146</xdr:row>
      <xdr:rowOff>131446</xdr:rowOff>
    </xdr:to>
    <xdr:sp macro="" textlink="">
      <xdr:nvSpPr>
        <xdr:cNvPr id="83" name="Isosceles Triangle 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 rot="10800000">
          <a:off x="8322468" y="32236833"/>
          <a:ext cx="108282" cy="93346"/>
        </a:xfrm>
        <a:prstGeom prst="triangle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12</xdr:col>
      <xdr:colOff>213360</xdr:colOff>
      <xdr:row>19</xdr:row>
      <xdr:rowOff>76200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r="2684" b="16326"/>
        <a:stretch/>
      </xdr:blipFill>
      <xdr:spPr>
        <a:xfrm>
          <a:off x="15240" y="0"/>
          <a:ext cx="7513320" cy="3550920"/>
        </a:xfrm>
        <a:prstGeom prst="rect">
          <a:avLst/>
        </a:prstGeom>
        <a:ln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alkscore.com/score/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www.eia.gov/consumption/commercial/archive/cbecs/cbecs2003/detailed_tables_2003/2003set14/2003html/c3a.html" TargetMode="External"/><Relationship Id="rId7" Type="http://schemas.openxmlformats.org/officeDocument/2006/relationships/hyperlink" Target="https://www.walkscore.com/score/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www.eia.gov/consumption/residential/data/2015/c&amp;e/pdf/ce1.1.pdf" TargetMode="External"/><Relationship Id="rId16" Type="http://schemas.openxmlformats.org/officeDocument/2006/relationships/ctrlProp" Target="../ctrlProps/ctrlProp2.xml"/><Relationship Id="rId1" Type="http://schemas.openxmlformats.org/officeDocument/2006/relationships/hyperlink" Target="https://2030ddx.aia.org/users/sign_in" TargetMode="External"/><Relationship Id="rId6" Type="http://schemas.openxmlformats.org/officeDocument/2006/relationships/hyperlink" Target="https://www.walkscore.com/score/" TargetMode="External"/><Relationship Id="rId11" Type="http://schemas.openxmlformats.org/officeDocument/2006/relationships/hyperlink" Target="https://zerotool.org/" TargetMode="External"/><Relationship Id="rId5" Type="http://schemas.openxmlformats.org/officeDocument/2006/relationships/hyperlink" Target="http://buildcarbonneutral.org/" TargetMode="External"/><Relationship Id="rId15" Type="http://schemas.openxmlformats.org/officeDocument/2006/relationships/ctrlProp" Target="../ctrlProps/ctrlProp1.xml"/><Relationship Id="rId10" Type="http://schemas.openxmlformats.org/officeDocument/2006/relationships/hyperlink" Target="https://www.aia.org/resources/6077668-the-cote-top-ten-toolkit" TargetMode="External"/><Relationship Id="rId4" Type="http://schemas.openxmlformats.org/officeDocument/2006/relationships/hyperlink" Target="https://www.eia.gov/consumption/commercial/building-type-definitions.php" TargetMode="External"/><Relationship Id="rId9" Type="http://schemas.openxmlformats.org/officeDocument/2006/relationships/hyperlink" Target="https://www.walkscore.com/score/" TargetMode="External"/><Relationship Id="rId1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iap2.org/" TargetMode="External"/><Relationship Id="rId1" Type="http://schemas.openxmlformats.org/officeDocument/2006/relationships/hyperlink" Target="https://www.atsdr.cdc.gov/communityengagement/pce_what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usgbc.org/RESOURCES/INDOOR-WATER-USE-CALCULAT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529"/>
  <sheetViews>
    <sheetView tabSelected="1" zoomScale="80" zoomScaleNormal="80" workbookViewId="0">
      <selection activeCell="E33" sqref="E33"/>
    </sheetView>
  </sheetViews>
  <sheetFormatPr defaultColWidth="8.7109375" defaultRowHeight="15"/>
  <cols>
    <col min="1" max="1" width="8.7109375" style="22"/>
    <col min="2" max="2" width="4.28515625" style="25" customWidth="1"/>
    <col min="3" max="3" width="12.140625" style="25" customWidth="1"/>
    <col min="4" max="4" width="55.42578125" style="25" customWidth="1"/>
    <col min="5" max="5" width="25" style="42" customWidth="1"/>
    <col min="6" max="6" width="18.7109375" style="43" customWidth="1"/>
    <col min="7" max="7" width="79.28515625" style="44" customWidth="1"/>
    <col min="8" max="9" width="23.28515625" style="192" customWidth="1"/>
    <col min="10" max="12" width="8.7109375" style="192"/>
    <col min="13" max="14" width="8.7109375" style="193"/>
    <col min="15" max="28" width="8.7109375" style="22"/>
    <col min="29" max="50" width="8.7109375" style="197"/>
    <col min="51" max="71" width="8.7109375" style="22"/>
    <col min="72" max="16384" width="8.7109375" style="25"/>
  </cols>
  <sheetData>
    <row r="1" spans="2:50" ht="13.5" thickBot="1">
      <c r="B1" s="22"/>
      <c r="C1" s="23"/>
      <c r="D1" s="23"/>
      <c r="E1" s="23"/>
      <c r="F1" s="23"/>
      <c r="G1" s="24"/>
      <c r="H1" s="199"/>
      <c r="I1" s="199"/>
      <c r="J1" s="199"/>
      <c r="K1" s="199"/>
      <c r="L1" s="199"/>
      <c r="M1" s="200"/>
      <c r="N1" s="200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</row>
    <row r="2" spans="2:50" ht="12.75">
      <c r="B2" s="108"/>
      <c r="C2" s="109"/>
      <c r="D2" s="109"/>
      <c r="E2" s="109"/>
      <c r="F2" s="109"/>
      <c r="G2" s="110"/>
      <c r="H2" s="199"/>
      <c r="I2" s="199"/>
      <c r="J2" s="199"/>
      <c r="K2" s="199"/>
      <c r="L2" s="199"/>
      <c r="M2" s="200"/>
      <c r="N2" s="200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</row>
    <row r="3" spans="2:50" ht="12.75">
      <c r="B3" s="111"/>
      <c r="C3" s="107"/>
      <c r="D3" s="107"/>
      <c r="E3" s="107"/>
      <c r="F3" s="107"/>
      <c r="G3" s="112"/>
      <c r="H3" s="199"/>
      <c r="I3" s="199"/>
      <c r="J3" s="199"/>
      <c r="K3" s="199"/>
      <c r="L3" s="199"/>
      <c r="M3" s="200"/>
      <c r="N3" s="200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</row>
    <row r="4" spans="2:50" ht="12.75">
      <c r="B4" s="111"/>
      <c r="C4" s="107"/>
      <c r="D4" s="107"/>
      <c r="E4" s="107"/>
      <c r="F4" s="107"/>
      <c r="G4" s="112"/>
      <c r="H4" s="199"/>
      <c r="I4" s="199"/>
      <c r="J4" s="199"/>
      <c r="K4" s="199"/>
      <c r="L4" s="199"/>
      <c r="M4" s="200"/>
      <c r="N4" s="200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</row>
    <row r="5" spans="2:50" ht="12.75">
      <c r="B5" s="111"/>
      <c r="C5" s="107"/>
      <c r="D5" s="107"/>
      <c r="E5" s="107"/>
      <c r="F5" s="107"/>
      <c r="G5" s="112"/>
      <c r="H5" s="199"/>
      <c r="I5" s="199"/>
      <c r="J5" s="199"/>
      <c r="K5" s="199"/>
      <c r="L5" s="199"/>
      <c r="M5" s="200"/>
      <c r="N5" s="200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2:50" ht="12.75">
      <c r="B6" s="111"/>
      <c r="C6" s="107"/>
      <c r="D6" s="107"/>
      <c r="E6" s="107"/>
      <c r="F6" s="107"/>
      <c r="G6" s="112"/>
      <c r="H6" s="199"/>
      <c r="I6" s="199"/>
      <c r="J6" s="199"/>
      <c r="K6" s="199"/>
      <c r="L6" s="199"/>
      <c r="M6" s="200"/>
      <c r="N6" s="200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</row>
    <row r="7" spans="2:50" ht="12.75">
      <c r="B7" s="111"/>
      <c r="C7" s="107"/>
      <c r="D7" s="107"/>
      <c r="E7" s="107"/>
      <c r="F7" s="107"/>
      <c r="G7" s="112"/>
      <c r="H7" s="199"/>
      <c r="I7" s="199"/>
      <c r="J7" s="199"/>
      <c r="K7" s="199"/>
      <c r="L7" s="199"/>
      <c r="M7" s="200"/>
      <c r="N7" s="200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</row>
    <row r="8" spans="2:50" ht="12.75">
      <c r="B8" s="111"/>
      <c r="C8" s="107"/>
      <c r="D8" s="107"/>
      <c r="E8" s="107"/>
      <c r="F8" s="107"/>
      <c r="G8" s="112"/>
      <c r="H8" s="199"/>
      <c r="I8" s="199"/>
      <c r="J8" s="199"/>
      <c r="K8" s="199"/>
      <c r="L8" s="199"/>
      <c r="M8" s="200"/>
      <c r="N8" s="200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2:50" ht="12.75">
      <c r="B9" s="111"/>
      <c r="C9" s="107"/>
      <c r="D9" s="107"/>
      <c r="E9" s="107"/>
      <c r="F9" s="107"/>
      <c r="G9" s="112"/>
      <c r="H9" s="199"/>
      <c r="I9" s="199"/>
      <c r="J9" s="199"/>
      <c r="K9" s="199"/>
      <c r="L9" s="199"/>
      <c r="M9" s="200"/>
      <c r="N9" s="200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2:50" ht="12.75" customHeight="1">
      <c r="B10" s="111"/>
      <c r="C10" s="116"/>
      <c r="D10" s="116"/>
      <c r="E10" s="116"/>
      <c r="F10" s="107"/>
      <c r="G10" s="112"/>
      <c r="H10" s="199"/>
      <c r="I10" s="199"/>
      <c r="J10" s="199"/>
      <c r="K10" s="199"/>
      <c r="L10" s="199"/>
      <c r="M10" s="200"/>
      <c r="N10" s="200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</row>
    <row r="11" spans="2:50" ht="12.75" customHeight="1">
      <c r="B11" s="111"/>
      <c r="C11" s="116"/>
      <c r="D11" s="116"/>
      <c r="E11" s="116"/>
      <c r="F11" s="107"/>
      <c r="G11" s="112"/>
      <c r="H11" s="199"/>
      <c r="I11" s="199"/>
      <c r="J11" s="199"/>
      <c r="K11" s="199"/>
      <c r="L11" s="199"/>
      <c r="M11" s="200"/>
      <c r="N11" s="200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</row>
    <row r="12" spans="2:50" ht="12.75">
      <c r="B12" s="111"/>
      <c r="C12" s="107"/>
      <c r="D12" s="107"/>
      <c r="E12" s="107"/>
      <c r="F12" s="107"/>
      <c r="G12" s="112"/>
      <c r="H12" s="199"/>
      <c r="I12" s="199"/>
      <c r="J12" s="199"/>
      <c r="K12" s="199"/>
      <c r="L12" s="199"/>
      <c r="M12" s="200"/>
      <c r="N12" s="200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</row>
    <row r="13" spans="2:50" ht="12.75">
      <c r="B13" s="111"/>
      <c r="C13" s="107"/>
      <c r="D13" s="107"/>
      <c r="E13" s="107"/>
      <c r="F13" s="107"/>
      <c r="G13" s="112"/>
      <c r="H13" s="199"/>
      <c r="I13" s="199"/>
      <c r="J13" s="199"/>
      <c r="K13" s="199"/>
      <c r="L13" s="199"/>
      <c r="M13" s="200"/>
      <c r="N13" s="200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</row>
    <row r="14" spans="2:50" ht="12.75">
      <c r="B14" s="111"/>
      <c r="C14" s="107"/>
      <c r="D14" s="107"/>
      <c r="E14" s="107"/>
      <c r="F14" s="107"/>
      <c r="G14" s="112"/>
      <c r="H14" s="199"/>
      <c r="I14" s="199"/>
      <c r="J14" s="199"/>
      <c r="K14" s="199"/>
      <c r="L14" s="199"/>
      <c r="M14" s="200"/>
      <c r="N14" s="200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</row>
    <row r="15" spans="2:50" ht="12.75">
      <c r="B15" s="111"/>
      <c r="C15" s="107"/>
      <c r="D15" s="107"/>
      <c r="E15" s="107"/>
      <c r="F15" s="107"/>
      <c r="G15" s="112"/>
      <c r="H15" s="199"/>
      <c r="I15" s="199"/>
      <c r="J15" s="199"/>
      <c r="K15" s="199"/>
      <c r="L15" s="199"/>
      <c r="M15" s="200"/>
      <c r="N15" s="200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</row>
    <row r="16" spans="2:50" ht="12.75">
      <c r="B16" s="111"/>
      <c r="C16" s="107"/>
      <c r="D16" s="107"/>
      <c r="E16" s="107"/>
      <c r="F16" s="107"/>
      <c r="G16" s="112"/>
      <c r="H16" s="199"/>
      <c r="I16" s="199"/>
      <c r="J16" s="199"/>
      <c r="K16" s="199"/>
      <c r="L16" s="199"/>
      <c r="M16" s="200"/>
      <c r="N16" s="200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</row>
    <row r="17" spans="2:50" ht="12.75">
      <c r="B17" s="111"/>
      <c r="C17" s="107"/>
      <c r="D17" s="107"/>
      <c r="E17" s="107"/>
      <c r="F17" s="107"/>
      <c r="G17" s="112"/>
      <c r="H17" s="199"/>
      <c r="I17" s="199"/>
      <c r="J17" s="199"/>
      <c r="K17" s="199"/>
      <c r="L17" s="199"/>
      <c r="M17" s="200"/>
      <c r="N17" s="200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</row>
    <row r="18" spans="2:50" ht="12.75">
      <c r="B18" s="111"/>
      <c r="C18" s="107"/>
      <c r="D18" s="107"/>
      <c r="E18" s="107"/>
      <c r="F18" s="107"/>
      <c r="G18" s="112"/>
      <c r="H18" s="199"/>
      <c r="I18" s="199"/>
      <c r="J18" s="199"/>
      <c r="K18" s="199"/>
      <c r="L18" s="199"/>
      <c r="M18" s="200"/>
      <c r="N18" s="200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</row>
    <row r="19" spans="2:50" ht="12.75">
      <c r="B19" s="111"/>
      <c r="C19" s="107"/>
      <c r="D19" s="107"/>
      <c r="E19" s="107"/>
      <c r="F19" s="107"/>
      <c r="G19" s="112"/>
      <c r="H19" s="199"/>
      <c r="I19" s="199"/>
      <c r="J19" s="199"/>
      <c r="K19" s="199"/>
      <c r="L19" s="199"/>
      <c r="M19" s="200"/>
      <c r="N19" s="200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</row>
    <row r="20" spans="2:50" ht="12.75">
      <c r="B20" s="111"/>
      <c r="C20" s="107"/>
      <c r="D20" s="107"/>
      <c r="E20" s="107"/>
      <c r="F20" s="107"/>
      <c r="G20" s="112"/>
      <c r="H20" s="199"/>
      <c r="I20" s="199"/>
      <c r="J20" s="199"/>
      <c r="K20" s="199"/>
      <c r="L20" s="199"/>
      <c r="M20" s="200"/>
      <c r="N20" s="200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</row>
    <row r="21" spans="2:50" ht="12.75" customHeight="1">
      <c r="B21" s="111"/>
      <c r="C21" s="107"/>
      <c r="D21" s="239" t="s">
        <v>241</v>
      </c>
      <c r="E21" s="116"/>
      <c r="F21" s="116"/>
      <c r="G21" s="112"/>
      <c r="H21" s="199"/>
      <c r="I21" s="199"/>
      <c r="J21" s="199"/>
      <c r="K21" s="199"/>
      <c r="L21" s="199"/>
      <c r="M21" s="200"/>
      <c r="N21" s="200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</row>
    <row r="22" spans="2:50" ht="12.75" customHeight="1">
      <c r="B22" s="111"/>
      <c r="C22" s="107"/>
      <c r="D22" s="239"/>
      <c r="E22" s="116"/>
      <c r="F22" s="116"/>
      <c r="G22" s="112"/>
      <c r="H22" s="199"/>
      <c r="I22" s="199"/>
      <c r="J22" s="199"/>
      <c r="K22" s="199"/>
      <c r="L22" s="199"/>
      <c r="M22" s="200"/>
      <c r="N22" s="200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</row>
    <row r="23" spans="2:50" ht="12.75" customHeight="1">
      <c r="B23" s="111"/>
      <c r="C23" s="107"/>
      <c r="D23" s="239" t="s">
        <v>232</v>
      </c>
      <c r="E23" s="107"/>
      <c r="F23" s="107"/>
      <c r="G23" s="112"/>
      <c r="H23" s="199"/>
      <c r="I23" s="199"/>
      <c r="J23" s="199"/>
      <c r="K23" s="199"/>
      <c r="L23" s="199"/>
      <c r="M23" s="200"/>
      <c r="N23" s="200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</row>
    <row r="24" spans="2:50" ht="12.75">
      <c r="B24" s="111"/>
      <c r="C24" s="107"/>
      <c r="D24" s="239"/>
      <c r="E24" s="107"/>
      <c r="F24" s="107"/>
      <c r="G24" s="112"/>
      <c r="H24" s="207"/>
      <c r="I24" s="208"/>
      <c r="J24" s="208"/>
      <c r="K24" s="209"/>
      <c r="L24" s="209"/>
      <c r="M24" s="210"/>
      <c r="N24" s="211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</row>
    <row r="25" spans="2:50">
      <c r="B25" s="111"/>
      <c r="C25" s="107"/>
      <c r="D25" s="137" t="s">
        <v>198</v>
      </c>
      <c r="E25" s="107"/>
      <c r="F25" s="107"/>
      <c r="G25" s="112"/>
      <c r="H25" s="199"/>
      <c r="I25" s="199"/>
      <c r="J25" s="199"/>
      <c r="K25" s="199"/>
      <c r="L25" s="199"/>
      <c r="M25" s="200"/>
      <c r="N25" s="200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</row>
    <row r="26" spans="2:50" ht="12.75">
      <c r="B26" s="111"/>
      <c r="C26" s="107"/>
      <c r="D26" s="107"/>
      <c r="E26" s="107"/>
      <c r="F26" s="107"/>
      <c r="G26" s="112"/>
      <c r="H26" s="199"/>
      <c r="I26" s="199"/>
      <c r="J26" s="199"/>
      <c r="K26" s="199"/>
      <c r="L26" s="199"/>
      <c r="M26" s="200"/>
      <c r="N26" s="200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</row>
    <row r="27" spans="2:50" ht="12.75">
      <c r="B27" s="111"/>
      <c r="C27" s="107"/>
      <c r="D27" s="107"/>
      <c r="E27" s="107"/>
      <c r="F27" s="107"/>
      <c r="G27" s="112"/>
      <c r="H27" s="199"/>
      <c r="I27" s="199"/>
      <c r="J27" s="199"/>
      <c r="K27" s="199"/>
      <c r="L27" s="199"/>
      <c r="M27" s="200"/>
      <c r="N27" s="200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</row>
    <row r="28" spans="2:50" ht="12.75">
      <c r="B28" s="111"/>
      <c r="C28" s="107"/>
      <c r="D28" s="107"/>
      <c r="E28" s="107"/>
      <c r="F28" s="107"/>
      <c r="G28" s="112"/>
      <c r="H28" s="199"/>
      <c r="I28" s="199"/>
      <c r="J28" s="199"/>
      <c r="K28" s="199"/>
      <c r="L28" s="199"/>
      <c r="M28" s="200"/>
      <c r="N28" s="200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</row>
    <row r="29" spans="2:50" ht="13.5" thickBot="1">
      <c r="B29" s="113"/>
      <c r="C29" s="114"/>
      <c r="D29" s="114"/>
      <c r="E29" s="114"/>
      <c r="F29" s="114"/>
      <c r="G29" s="115"/>
      <c r="H29" s="199"/>
      <c r="I29" s="199"/>
      <c r="J29" s="199"/>
      <c r="K29" s="199"/>
      <c r="L29" s="199"/>
      <c r="M29" s="200"/>
      <c r="N29" s="200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</row>
    <row r="30" spans="2:50" ht="26.25" customHeight="1">
      <c r="B30" s="148" t="s">
        <v>49</v>
      </c>
      <c r="C30" s="149"/>
      <c r="D30" s="149"/>
      <c r="E30" s="135" t="s">
        <v>92</v>
      </c>
      <c r="F30" s="136"/>
      <c r="G30" s="150" t="s">
        <v>93</v>
      </c>
      <c r="H30" s="199"/>
      <c r="I30" s="199"/>
      <c r="J30" s="199"/>
      <c r="K30" s="199"/>
      <c r="L30" s="199"/>
      <c r="M30" s="200"/>
      <c r="N30" s="200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</row>
    <row r="31" spans="2:50" ht="12.75">
      <c r="B31" s="151"/>
      <c r="C31" s="95" t="s">
        <v>0</v>
      </c>
      <c r="D31" s="95"/>
      <c r="E31" s="237"/>
      <c r="F31" s="238"/>
      <c r="G31" s="152"/>
      <c r="H31" s="199"/>
      <c r="I31" s="199"/>
      <c r="J31" s="199"/>
      <c r="K31" s="199"/>
      <c r="L31" s="199"/>
      <c r="M31" s="200"/>
      <c r="N31" s="200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</row>
    <row r="32" spans="2:50" ht="12.75">
      <c r="B32" s="151"/>
      <c r="C32" s="95" t="s">
        <v>60</v>
      </c>
      <c r="D32" s="95"/>
      <c r="E32" s="237"/>
      <c r="F32" s="238"/>
      <c r="G32" s="152"/>
      <c r="H32" s="199"/>
      <c r="I32" s="199"/>
      <c r="J32" s="199"/>
      <c r="K32" s="199"/>
      <c r="L32" s="199"/>
      <c r="M32" s="200"/>
      <c r="N32" s="200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</row>
    <row r="33" spans="2:50" ht="12.75">
      <c r="B33" s="151"/>
      <c r="C33" s="96" t="s">
        <v>61</v>
      </c>
      <c r="D33" s="96"/>
      <c r="E33" s="119"/>
      <c r="F33" s="127" t="b">
        <v>0</v>
      </c>
      <c r="G33" s="152"/>
      <c r="H33" s="199"/>
      <c r="I33" s="199"/>
      <c r="J33" s="199"/>
      <c r="K33" s="199"/>
      <c r="L33" s="199"/>
      <c r="M33" s="200"/>
      <c r="N33" s="200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</row>
    <row r="34" spans="2:50" ht="6" customHeight="1">
      <c r="B34" s="153"/>
      <c r="C34" s="97"/>
      <c r="D34" s="97"/>
      <c r="E34" s="117"/>
      <c r="F34" s="117"/>
      <c r="G34" s="154"/>
      <c r="H34" s="199"/>
      <c r="I34" s="199"/>
      <c r="J34" s="199"/>
      <c r="K34" s="199"/>
      <c r="L34" s="199"/>
      <c r="M34" s="200"/>
      <c r="N34" s="200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</row>
    <row r="35" spans="2:50" ht="12.75">
      <c r="B35" s="155" t="s">
        <v>59</v>
      </c>
      <c r="C35" s="95"/>
      <c r="D35" s="102"/>
      <c r="E35" s="245"/>
      <c r="F35" s="245"/>
      <c r="G35" s="156"/>
      <c r="H35" s="199"/>
      <c r="I35" s="199"/>
      <c r="J35" s="199"/>
      <c r="K35" s="199"/>
      <c r="L35" s="199"/>
      <c r="M35" s="200"/>
      <c r="N35" s="200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</row>
    <row r="36" spans="2:50" ht="15.6" customHeight="1">
      <c r="B36" s="151"/>
      <c r="C36" s="189" t="s">
        <v>94</v>
      </c>
      <c r="D36" s="95"/>
      <c r="E36" s="131"/>
      <c r="F36" s="132"/>
      <c r="G36" s="157" t="s">
        <v>195</v>
      </c>
      <c r="H36" s="199"/>
      <c r="I36" s="199"/>
      <c r="J36" s="199"/>
      <c r="K36" s="199"/>
      <c r="L36" s="199"/>
      <c r="M36" s="200"/>
      <c r="N36" s="200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</row>
    <row r="37" spans="2:50" ht="15.6" customHeight="1">
      <c r="B37" s="151"/>
      <c r="C37" s="189" t="s">
        <v>95</v>
      </c>
      <c r="D37" s="95"/>
      <c r="E37" s="131"/>
      <c r="F37" s="133"/>
      <c r="G37" s="158" t="s">
        <v>214</v>
      </c>
      <c r="H37" s="199"/>
      <c r="I37" s="199"/>
      <c r="J37" s="199"/>
      <c r="K37" s="199"/>
      <c r="L37" s="199"/>
      <c r="M37" s="200"/>
      <c r="N37" s="200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</row>
    <row r="38" spans="2:50" ht="15.6" customHeight="1">
      <c r="B38" s="190"/>
      <c r="C38" s="95" t="s">
        <v>95</v>
      </c>
      <c r="D38" s="95"/>
      <c r="E38" s="131"/>
      <c r="F38" s="133"/>
      <c r="G38" s="159" t="s">
        <v>213</v>
      </c>
      <c r="H38" s="199"/>
      <c r="I38" s="199"/>
      <c r="J38" s="199"/>
      <c r="K38" s="199"/>
      <c r="L38" s="199"/>
      <c r="M38" s="200"/>
      <c r="N38" s="200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</row>
    <row r="39" spans="2:50" ht="15.6" customHeight="1">
      <c r="B39" s="151"/>
      <c r="C39" s="95"/>
      <c r="D39" s="95"/>
      <c r="E39" s="129"/>
      <c r="F39" s="130">
        <f>SUM(F36:F38)</f>
        <v>0</v>
      </c>
      <c r="G39" s="152"/>
      <c r="H39" s="199"/>
      <c r="I39" s="199"/>
      <c r="J39" s="199"/>
      <c r="K39" s="199"/>
      <c r="L39" s="199"/>
      <c r="M39" s="200"/>
      <c r="N39" s="200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</row>
    <row r="40" spans="2:50" ht="12.75">
      <c r="B40" s="151"/>
      <c r="C40" s="95" t="s">
        <v>9</v>
      </c>
      <c r="D40" s="95"/>
      <c r="E40" s="268"/>
      <c r="F40" s="269"/>
      <c r="G40" s="152"/>
      <c r="H40" s="199"/>
      <c r="I40" s="199"/>
      <c r="J40" s="199"/>
      <c r="K40" s="199"/>
      <c r="L40" s="199"/>
      <c r="M40" s="200"/>
      <c r="N40" s="200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</row>
    <row r="41" spans="2:50" ht="12.75">
      <c r="B41" s="151"/>
      <c r="C41" s="95" t="s">
        <v>5</v>
      </c>
      <c r="D41" s="95"/>
      <c r="E41" s="266"/>
      <c r="F41" s="267"/>
      <c r="G41" s="152"/>
      <c r="H41" s="199"/>
      <c r="I41" s="199"/>
      <c r="J41" s="199"/>
      <c r="K41" s="199"/>
      <c r="L41" s="199"/>
      <c r="M41" s="200"/>
      <c r="N41" s="200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</row>
    <row r="42" spans="2:50" ht="12.75">
      <c r="B42" s="151"/>
      <c r="C42" s="95" t="s">
        <v>242</v>
      </c>
      <c r="D42" s="95"/>
      <c r="E42" s="266">
        <v>2</v>
      </c>
      <c r="F42" s="267"/>
      <c r="G42" s="152"/>
      <c r="H42" s="199"/>
      <c r="I42" s="199"/>
      <c r="J42" s="199"/>
      <c r="K42" s="199"/>
      <c r="L42" s="199"/>
      <c r="M42" s="200"/>
      <c r="N42" s="200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</row>
    <row r="43" spans="2:50" ht="12.75">
      <c r="B43" s="151"/>
      <c r="C43" s="95" t="s">
        <v>243</v>
      </c>
      <c r="D43" s="95"/>
      <c r="E43" s="266"/>
      <c r="F43" s="267"/>
      <c r="G43" s="152"/>
      <c r="H43" s="199"/>
      <c r="I43" s="199"/>
      <c r="J43" s="199"/>
      <c r="K43" s="199"/>
      <c r="L43" s="199"/>
      <c r="M43" s="200"/>
      <c r="N43" s="200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</row>
    <row r="44" spans="2:50" ht="12.75">
      <c r="B44" s="151"/>
      <c r="C44" s="95" t="s">
        <v>3</v>
      </c>
      <c r="D44" s="95"/>
      <c r="E44" s="272">
        <v>33</v>
      </c>
      <c r="F44" s="273"/>
      <c r="G44" s="160" t="s">
        <v>4</v>
      </c>
      <c r="H44" s="199"/>
      <c r="I44" s="199"/>
      <c r="J44" s="199"/>
      <c r="K44" s="199"/>
      <c r="L44" s="199"/>
      <c r="M44" s="200"/>
      <c r="N44" s="200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</row>
    <row r="45" spans="2:50" ht="12.75">
      <c r="B45" s="151"/>
      <c r="C45" s="95" t="s">
        <v>6</v>
      </c>
      <c r="D45" s="95"/>
      <c r="E45" s="270">
        <v>33</v>
      </c>
      <c r="F45" s="271"/>
      <c r="G45" s="160" t="s">
        <v>7</v>
      </c>
      <c r="H45" s="199"/>
      <c r="I45" s="199"/>
      <c r="J45" s="199"/>
      <c r="K45" s="199"/>
      <c r="L45" s="199"/>
      <c r="M45" s="200"/>
      <c r="N45" s="200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</row>
    <row r="46" spans="2:50" ht="30" customHeight="1">
      <c r="B46" s="151"/>
      <c r="C46" s="95" t="s">
        <v>244</v>
      </c>
      <c r="D46" s="95"/>
      <c r="E46" s="266"/>
      <c r="F46" s="267"/>
      <c r="G46" s="152"/>
      <c r="H46" s="199"/>
      <c r="I46" s="199"/>
      <c r="J46" s="199"/>
      <c r="K46" s="199"/>
      <c r="L46" s="199"/>
      <c r="M46" s="200"/>
      <c r="N46" s="200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</row>
    <row r="47" spans="2:50" ht="6" customHeight="1">
      <c r="B47" s="161"/>
      <c r="C47" s="97"/>
      <c r="D47" s="97"/>
      <c r="E47" s="128"/>
      <c r="F47" s="128"/>
      <c r="G47" s="162"/>
      <c r="H47" s="199"/>
      <c r="I47" s="199"/>
      <c r="J47" s="199"/>
      <c r="K47" s="199"/>
      <c r="L47" s="199"/>
      <c r="M47" s="200"/>
      <c r="N47" s="200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</row>
    <row r="48" spans="2:50" ht="12.75">
      <c r="B48" s="155" t="s">
        <v>57</v>
      </c>
      <c r="C48" s="95"/>
      <c r="D48" s="102"/>
      <c r="E48" s="119"/>
      <c r="F48" s="119"/>
      <c r="G48" s="163"/>
      <c r="H48" s="199"/>
      <c r="I48" s="199"/>
      <c r="J48" s="199"/>
      <c r="K48" s="199"/>
      <c r="L48" s="199"/>
      <c r="M48" s="200"/>
      <c r="N48" s="200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</row>
    <row r="49" spans="1:71" ht="12.75">
      <c r="B49" s="155"/>
      <c r="C49" s="95" t="s">
        <v>246</v>
      </c>
      <c r="D49" s="95"/>
      <c r="E49" s="252">
        <v>333</v>
      </c>
      <c r="F49" s="253"/>
      <c r="G49" s="152" t="s">
        <v>247</v>
      </c>
      <c r="H49" s="199"/>
      <c r="I49" s="199"/>
      <c r="J49" s="199"/>
      <c r="K49" s="199"/>
      <c r="L49" s="199"/>
      <c r="M49" s="200"/>
      <c r="N49" s="200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</row>
    <row r="50" spans="1:71" ht="12.75" customHeight="1">
      <c r="B50" s="151"/>
      <c r="C50" s="95" t="s">
        <v>48</v>
      </c>
      <c r="D50" s="95"/>
      <c r="E50" s="252">
        <v>3333</v>
      </c>
      <c r="F50" s="253"/>
      <c r="G50" s="152" t="s">
        <v>248</v>
      </c>
      <c r="H50" s="199"/>
      <c r="I50" s="199"/>
      <c r="J50" s="199"/>
      <c r="K50" s="199"/>
      <c r="L50" s="199"/>
      <c r="M50" s="200"/>
      <c r="N50" s="200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</row>
    <row r="51" spans="1:71" ht="12.75" customHeight="1">
      <c r="B51" s="151"/>
      <c r="C51" s="96" t="s">
        <v>56</v>
      </c>
      <c r="D51" s="96"/>
      <c r="E51" s="119"/>
      <c r="F51" s="127" t="b">
        <v>0</v>
      </c>
      <c r="G51" s="152"/>
      <c r="H51" s="199"/>
      <c r="I51" s="199"/>
      <c r="J51" s="199"/>
      <c r="K51" s="199"/>
      <c r="L51" s="199"/>
      <c r="M51" s="200"/>
      <c r="N51" s="200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</row>
    <row r="52" spans="1:71" ht="12.75" customHeight="1">
      <c r="B52" s="151"/>
      <c r="C52" s="95" t="s">
        <v>249</v>
      </c>
      <c r="D52" s="96"/>
      <c r="E52" s="262">
        <f>E50/E42</f>
        <v>1666.5</v>
      </c>
      <c r="F52" s="263"/>
      <c r="G52" s="152" t="s">
        <v>247</v>
      </c>
      <c r="H52" s="199"/>
      <c r="I52" s="199"/>
      <c r="J52" s="199"/>
      <c r="K52" s="199"/>
      <c r="L52" s="199"/>
      <c r="M52" s="200"/>
      <c r="N52" s="200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</row>
    <row r="53" spans="1:71" ht="12.75">
      <c r="B53" s="151"/>
      <c r="C53" s="95" t="s">
        <v>27</v>
      </c>
      <c r="D53" s="95"/>
      <c r="E53" s="248">
        <f>E50/E44</f>
        <v>101</v>
      </c>
      <c r="F53" s="249"/>
      <c r="G53" s="164"/>
      <c r="H53" s="199"/>
      <c r="I53" s="199"/>
      <c r="J53" s="199"/>
      <c r="K53" s="199"/>
      <c r="L53" s="199"/>
      <c r="M53" s="200"/>
      <c r="N53" s="200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</row>
    <row r="54" spans="1:71" ht="12.75">
      <c r="B54" s="151"/>
      <c r="C54" s="95" t="s">
        <v>29</v>
      </c>
      <c r="D54" s="95"/>
      <c r="E54" s="254"/>
      <c r="F54" s="255"/>
      <c r="G54" s="165" t="s">
        <v>269</v>
      </c>
      <c r="H54" s="199"/>
      <c r="I54" s="199"/>
      <c r="J54" s="199"/>
      <c r="K54" s="199"/>
      <c r="L54" s="199"/>
      <c r="M54" s="200"/>
      <c r="N54" s="200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</row>
    <row r="55" spans="1:71" ht="12.75">
      <c r="B55" s="151"/>
      <c r="C55" s="95" t="s">
        <v>199</v>
      </c>
      <c r="D55" s="95"/>
      <c r="E55" s="250" t="e">
        <f>1-(E53/E54)</f>
        <v>#DIV/0!</v>
      </c>
      <c r="F55" s="251"/>
      <c r="G55" s="165"/>
      <c r="H55" s="199"/>
      <c r="I55" s="199"/>
      <c r="J55" s="199"/>
      <c r="K55" s="199"/>
      <c r="L55" s="199"/>
      <c r="M55" s="200"/>
      <c r="N55" s="200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</row>
    <row r="56" spans="1:71" ht="6" customHeight="1">
      <c r="B56" s="161"/>
      <c r="C56" s="97"/>
      <c r="D56" s="97"/>
      <c r="E56" s="125"/>
      <c r="F56" s="125"/>
      <c r="G56" s="166"/>
      <c r="H56" s="199"/>
      <c r="I56" s="199"/>
      <c r="J56" s="199"/>
      <c r="K56" s="199"/>
      <c r="L56" s="199"/>
      <c r="M56" s="200"/>
      <c r="N56" s="200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</row>
    <row r="57" spans="1:71" ht="12.75">
      <c r="B57" s="167" t="s">
        <v>83</v>
      </c>
      <c r="C57" s="98"/>
      <c r="D57" s="126"/>
      <c r="E57" s="119"/>
      <c r="F57" s="134"/>
      <c r="G57" s="168"/>
      <c r="H57" s="199"/>
      <c r="I57" s="199"/>
      <c r="J57" s="199"/>
      <c r="K57" s="199"/>
      <c r="L57" s="199"/>
      <c r="M57" s="200"/>
      <c r="N57" s="200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</row>
    <row r="58" spans="1:71" ht="12.75">
      <c r="B58" s="151"/>
      <c r="C58" s="95" t="s">
        <v>8</v>
      </c>
      <c r="D58" s="95"/>
      <c r="E58" s="260"/>
      <c r="F58" s="261"/>
      <c r="G58" s="165" t="s">
        <v>196</v>
      </c>
      <c r="H58" s="199"/>
      <c r="I58" s="199"/>
      <c r="J58" s="199"/>
      <c r="K58" s="199"/>
      <c r="L58" s="199"/>
      <c r="M58" s="200"/>
      <c r="N58" s="200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</row>
    <row r="59" spans="1:71" ht="12.75">
      <c r="B59" s="151"/>
      <c r="C59" s="95" t="s">
        <v>1</v>
      </c>
      <c r="D59" s="95"/>
      <c r="E59" s="266"/>
      <c r="F59" s="267"/>
      <c r="G59" s="165" t="s">
        <v>85</v>
      </c>
      <c r="H59" s="199"/>
      <c r="I59" s="199"/>
      <c r="J59" s="199"/>
      <c r="K59" s="199"/>
      <c r="L59" s="199"/>
      <c r="M59" s="200"/>
      <c r="N59" s="200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</row>
    <row r="60" spans="1:71" ht="12.75">
      <c r="B60" s="151"/>
      <c r="C60" s="95" t="s">
        <v>2</v>
      </c>
      <c r="D60" s="95"/>
      <c r="E60" s="254"/>
      <c r="F60" s="255"/>
      <c r="G60" s="169" t="s">
        <v>86</v>
      </c>
      <c r="H60" s="199"/>
      <c r="I60" s="199"/>
      <c r="J60" s="199"/>
      <c r="K60" s="199"/>
      <c r="L60" s="199"/>
      <c r="M60" s="200"/>
      <c r="N60" s="200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</row>
    <row r="61" spans="1:71" ht="6" customHeight="1">
      <c r="B61" s="161"/>
      <c r="C61" s="97"/>
      <c r="D61" s="97"/>
      <c r="E61" s="120"/>
      <c r="F61" s="117"/>
      <c r="G61" s="170"/>
      <c r="H61" s="199"/>
      <c r="I61" s="199"/>
      <c r="J61" s="199"/>
      <c r="K61" s="199"/>
      <c r="L61" s="199"/>
      <c r="M61" s="200"/>
      <c r="N61" s="200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</row>
    <row r="62" spans="1:71" ht="12.75" customHeight="1">
      <c r="B62" s="171" t="s">
        <v>233</v>
      </c>
      <c r="C62" s="99"/>
      <c r="D62" s="102"/>
      <c r="E62" s="124"/>
      <c r="F62" s="124"/>
      <c r="G62" s="156"/>
      <c r="H62" s="199"/>
      <c r="I62" s="199"/>
      <c r="J62" s="199"/>
      <c r="K62" s="199"/>
      <c r="L62" s="199"/>
      <c r="M62" s="200"/>
      <c r="N62" s="200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</row>
    <row r="63" spans="1:71" ht="12.75" customHeight="1">
      <c r="B63" s="155"/>
      <c r="C63" s="100" t="s">
        <v>90</v>
      </c>
      <c r="D63" s="95"/>
      <c r="E63" s="226"/>
      <c r="F63" s="227"/>
      <c r="G63" s="152"/>
      <c r="H63" s="199"/>
      <c r="I63" s="199"/>
      <c r="J63" s="199"/>
      <c r="K63" s="199"/>
      <c r="L63" s="199"/>
      <c r="M63" s="200"/>
      <c r="N63" s="200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</row>
    <row r="64" spans="1:71" s="26" customFormat="1" ht="12.75">
      <c r="A64" s="22"/>
      <c r="B64" s="151"/>
      <c r="C64" s="95" t="s">
        <v>91</v>
      </c>
      <c r="D64" s="95"/>
      <c r="E64" s="226"/>
      <c r="F64" s="227"/>
      <c r="G64" s="157" t="s">
        <v>197</v>
      </c>
      <c r="H64" s="199"/>
      <c r="I64" s="199"/>
      <c r="J64" s="199"/>
      <c r="K64" s="199"/>
      <c r="L64" s="199"/>
      <c r="M64" s="200"/>
      <c r="N64" s="200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</row>
    <row r="65" spans="1:71" ht="12.75" customHeight="1">
      <c r="B65" s="151"/>
      <c r="C65" s="95" t="s">
        <v>82</v>
      </c>
      <c r="D65" s="95"/>
      <c r="E65" s="226"/>
      <c r="F65" s="227"/>
      <c r="G65" s="152"/>
      <c r="H65" s="199"/>
      <c r="I65" s="199"/>
      <c r="J65" s="199"/>
      <c r="K65" s="199"/>
      <c r="L65" s="199"/>
      <c r="M65" s="200"/>
      <c r="N65" s="200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</row>
    <row r="66" spans="1:71" s="94" customFormat="1" ht="6" customHeight="1">
      <c r="A66" s="22"/>
      <c r="B66" s="151"/>
      <c r="C66" s="95"/>
      <c r="D66" s="95"/>
      <c r="E66" s="121"/>
      <c r="F66" s="119"/>
      <c r="G66" s="152"/>
      <c r="H66" s="199"/>
      <c r="I66" s="199"/>
      <c r="J66" s="199"/>
      <c r="K66" s="199"/>
      <c r="L66" s="199"/>
      <c r="M66" s="200"/>
      <c r="N66" s="200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</row>
    <row r="67" spans="1:71" s="94" customFormat="1" ht="65.099999999999994" customHeight="1">
      <c r="A67" s="22"/>
      <c r="B67" s="172"/>
      <c r="C67" s="138"/>
      <c r="D67" s="138"/>
      <c r="E67" s="139"/>
      <c r="F67" s="139"/>
      <c r="G67" s="173"/>
      <c r="H67" s="209"/>
      <c r="I67" s="209"/>
      <c r="J67" s="209"/>
      <c r="K67" s="209"/>
      <c r="L67" s="209"/>
      <c r="M67" s="200"/>
      <c r="N67" s="200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</row>
    <row r="68" spans="1:71" ht="6" customHeight="1">
      <c r="B68" s="155"/>
      <c r="C68" s="95"/>
      <c r="D68" s="95"/>
      <c r="E68" s="119"/>
      <c r="F68" s="119"/>
      <c r="G68" s="152"/>
      <c r="H68" s="209"/>
      <c r="I68" s="209"/>
      <c r="J68" s="209"/>
      <c r="K68" s="209"/>
      <c r="L68" s="209"/>
      <c r="M68" s="200"/>
      <c r="N68" s="200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</row>
    <row r="69" spans="1:71" ht="60" customHeight="1">
      <c r="B69" s="151"/>
      <c r="C69" s="101" t="s">
        <v>227</v>
      </c>
      <c r="D69" s="101"/>
      <c r="E69" s="274"/>
      <c r="F69" s="275"/>
      <c r="G69" s="264" t="s">
        <v>238</v>
      </c>
      <c r="H69" s="209"/>
      <c r="I69" s="209"/>
      <c r="J69" s="209"/>
      <c r="K69" s="209"/>
      <c r="L69" s="209"/>
      <c r="M69" s="200"/>
      <c r="N69" s="200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</row>
    <row r="70" spans="1:71" ht="6" customHeight="1">
      <c r="B70" s="151"/>
      <c r="C70" s="95"/>
      <c r="D70" s="95"/>
      <c r="E70" s="118"/>
      <c r="F70" s="118"/>
      <c r="G70" s="265"/>
      <c r="H70" s="209"/>
      <c r="I70" s="209"/>
      <c r="J70" s="209"/>
      <c r="K70" s="209"/>
      <c r="L70" s="209"/>
      <c r="M70" s="200"/>
      <c r="N70" s="200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</row>
    <row r="71" spans="1:71" ht="65.099999999999994" customHeight="1">
      <c r="B71" s="174"/>
      <c r="C71" s="138"/>
      <c r="D71" s="138"/>
      <c r="E71" s="139"/>
      <c r="F71" s="139"/>
      <c r="G71" s="173"/>
      <c r="H71" s="209"/>
      <c r="I71" s="223" t="s">
        <v>240</v>
      </c>
      <c r="J71" s="224" t="e">
        <f>SUM(I73:I84)</f>
        <v>#VALUE!</v>
      </c>
      <c r="K71" s="209"/>
      <c r="L71" s="209"/>
      <c r="M71" s="200"/>
      <c r="N71" s="200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</row>
    <row r="72" spans="1:71" ht="6" customHeight="1">
      <c r="B72" s="155"/>
      <c r="C72" s="95"/>
      <c r="D72" s="95"/>
      <c r="E72" s="122"/>
      <c r="F72" s="119"/>
      <c r="G72" s="152"/>
      <c r="H72" s="209"/>
      <c r="I72" s="209"/>
      <c r="J72" s="225"/>
      <c r="K72" s="209"/>
      <c r="L72" s="209"/>
      <c r="M72" s="200"/>
      <c r="N72" s="200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</row>
    <row r="73" spans="1:71">
      <c r="B73" s="151"/>
      <c r="C73" s="95" t="s">
        <v>205</v>
      </c>
      <c r="D73" s="95"/>
      <c r="E73" s="226"/>
      <c r="F73" s="227"/>
      <c r="G73" s="206" t="s">
        <v>251</v>
      </c>
      <c r="H73" s="209"/>
      <c r="I73" s="209" t="e">
        <f>(INT(LEFT(E73,1)))</f>
        <v>#VALUE!</v>
      </c>
      <c r="J73" s="209"/>
      <c r="K73" s="209"/>
      <c r="L73" s="209"/>
      <c r="M73" s="200"/>
      <c r="N73" s="200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</row>
    <row r="74" spans="1:71" ht="30.6" customHeight="1">
      <c r="B74" s="151"/>
      <c r="C74" s="95" t="s">
        <v>274</v>
      </c>
      <c r="D74" s="95"/>
      <c r="E74" s="228"/>
      <c r="F74" s="229"/>
      <c r="G74" s="219" t="s">
        <v>252</v>
      </c>
      <c r="H74" s="209"/>
      <c r="I74" s="209"/>
      <c r="J74" s="209"/>
      <c r="K74" s="209"/>
      <c r="L74" s="209"/>
      <c r="M74" s="200"/>
      <c r="N74" s="200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</row>
    <row r="75" spans="1:71" ht="6" customHeight="1">
      <c r="B75" s="151"/>
      <c r="C75" s="95"/>
      <c r="D75" s="95"/>
      <c r="E75" s="121"/>
      <c r="F75" s="119"/>
      <c r="G75" s="175"/>
      <c r="H75" s="209"/>
      <c r="I75" s="209"/>
      <c r="J75" s="209"/>
      <c r="K75" s="209"/>
      <c r="L75" s="209"/>
      <c r="M75" s="200"/>
      <c r="N75" s="200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</row>
    <row r="76" spans="1:71" ht="13.9" customHeight="1">
      <c r="B76" s="151"/>
      <c r="C76" s="276" t="s">
        <v>255</v>
      </c>
      <c r="D76" s="277"/>
      <c r="E76" s="226"/>
      <c r="F76" s="227"/>
      <c r="G76" s="219"/>
      <c r="H76" s="209"/>
      <c r="I76" s="209">
        <f>IF(E76="YES",1,0)</f>
        <v>0</v>
      </c>
      <c r="J76" s="209"/>
      <c r="K76" s="209"/>
      <c r="L76" s="209"/>
      <c r="M76" s="200"/>
      <c r="N76" s="200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</row>
    <row r="77" spans="1:71" ht="30.6" customHeight="1">
      <c r="B77" s="151"/>
      <c r="C77" s="119" t="s">
        <v>271</v>
      </c>
      <c r="D77" s="95"/>
      <c r="E77" s="228"/>
      <c r="F77" s="229"/>
      <c r="G77" s="219" t="s">
        <v>254</v>
      </c>
      <c r="H77" s="209"/>
      <c r="I77" s="209"/>
      <c r="J77" s="209"/>
      <c r="K77" s="209"/>
      <c r="L77" s="209"/>
      <c r="M77" s="200"/>
      <c r="N77" s="200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</row>
    <row r="78" spans="1:71" ht="6" customHeight="1">
      <c r="B78" s="151"/>
      <c r="C78" s="95"/>
      <c r="D78" s="95"/>
      <c r="E78" s="121"/>
      <c r="F78" s="119"/>
      <c r="G78" s="175"/>
      <c r="H78" s="209"/>
      <c r="I78" s="209"/>
      <c r="J78" s="209"/>
      <c r="K78" s="209"/>
      <c r="L78" s="209"/>
      <c r="M78" s="200"/>
      <c r="N78" s="200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</row>
    <row r="79" spans="1:71" ht="13.9" customHeight="1">
      <c r="B79" s="151"/>
      <c r="C79" s="119" t="s">
        <v>270</v>
      </c>
      <c r="D79" s="119"/>
      <c r="E79" s="226"/>
      <c r="F79" s="227"/>
      <c r="G79" s="219" t="s">
        <v>253</v>
      </c>
      <c r="H79" s="209"/>
      <c r="I79" s="209">
        <f>IF(E79="YES",1,0)</f>
        <v>0</v>
      </c>
      <c r="J79" s="209"/>
      <c r="K79" s="209"/>
      <c r="L79" s="209"/>
      <c r="M79" s="200"/>
      <c r="N79" s="200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</row>
    <row r="80" spans="1:71" ht="30.6" customHeight="1">
      <c r="B80" s="151"/>
      <c r="C80" s="119" t="s">
        <v>271</v>
      </c>
      <c r="D80" s="95"/>
      <c r="E80" s="228"/>
      <c r="F80" s="229"/>
      <c r="G80" s="219" t="s">
        <v>256</v>
      </c>
      <c r="H80" s="199"/>
      <c r="I80" s="199"/>
      <c r="J80" s="199"/>
      <c r="K80" s="199"/>
      <c r="L80" s="199"/>
      <c r="M80" s="200"/>
      <c r="N80" s="200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</row>
    <row r="81" spans="2:166" ht="6" customHeight="1">
      <c r="B81" s="151"/>
      <c r="C81" s="95"/>
      <c r="D81" s="95"/>
      <c r="E81" s="121"/>
      <c r="F81" s="119"/>
      <c r="G81" s="175"/>
      <c r="H81" s="199"/>
      <c r="I81" s="199"/>
      <c r="J81" s="199"/>
      <c r="K81" s="199"/>
      <c r="L81" s="199"/>
      <c r="M81" s="200"/>
      <c r="N81" s="200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</row>
    <row r="82" spans="2:166" ht="12.75">
      <c r="B82" s="151"/>
      <c r="C82" s="95" t="s">
        <v>12</v>
      </c>
      <c r="D82" s="95"/>
      <c r="E82" s="226"/>
      <c r="F82" s="227"/>
      <c r="G82" s="157" t="s">
        <v>12</v>
      </c>
      <c r="H82" s="199"/>
      <c r="I82" s="199">
        <f>IF(E82&lt;50,0,IF(E82&lt;70,0.5,1))</f>
        <v>0</v>
      </c>
      <c r="J82" s="199"/>
      <c r="K82" s="199"/>
      <c r="L82" s="199"/>
      <c r="M82" s="200"/>
      <c r="N82" s="200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</row>
    <row r="83" spans="2:166" ht="13.9" customHeight="1">
      <c r="B83" s="151"/>
      <c r="C83" s="95" t="s">
        <v>62</v>
      </c>
      <c r="D83" s="95"/>
      <c r="E83" s="226"/>
      <c r="F83" s="227"/>
      <c r="G83" s="157" t="s">
        <v>62</v>
      </c>
      <c r="H83" s="199"/>
      <c r="I83" s="199">
        <f>IF(E83&lt;50,0,IF(E83&lt;70,0.5,1))</f>
        <v>0</v>
      </c>
      <c r="J83" s="199"/>
      <c r="K83" s="199"/>
      <c r="L83" s="199"/>
      <c r="M83" s="200"/>
      <c r="N83" s="200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</row>
    <row r="84" spans="2:166" ht="12.75">
      <c r="B84" s="151"/>
      <c r="C84" s="95" t="s">
        <v>51</v>
      </c>
      <c r="D84" s="95"/>
      <c r="E84" s="226"/>
      <c r="F84" s="227"/>
      <c r="G84" s="157" t="s">
        <v>51</v>
      </c>
      <c r="H84" s="199"/>
      <c r="I84" s="199">
        <f>IF(E84&lt;50,0,IF(E84&lt;70,0.5,1))</f>
        <v>0</v>
      </c>
      <c r="J84" s="199"/>
      <c r="K84" s="199"/>
      <c r="L84" s="199"/>
      <c r="M84" s="200"/>
      <c r="N84" s="200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</row>
    <row r="85" spans="2:166" ht="65.099999999999994" customHeight="1">
      <c r="B85" s="174"/>
      <c r="C85" s="138"/>
      <c r="D85" s="138"/>
      <c r="E85" s="139"/>
      <c r="F85" s="139"/>
      <c r="G85" s="173"/>
      <c r="H85" s="213"/>
      <c r="I85" s="214" t="s">
        <v>223</v>
      </c>
      <c r="J85" s="213">
        <f>I88+I89+I90+I91</f>
        <v>0</v>
      </c>
      <c r="K85" s="199"/>
      <c r="L85" s="199"/>
      <c r="M85" s="200"/>
      <c r="N85" s="200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</row>
    <row r="86" spans="2:166" ht="6" customHeight="1">
      <c r="B86" s="155"/>
      <c r="C86" s="95"/>
      <c r="D86" s="95"/>
      <c r="E86" s="122"/>
      <c r="F86" s="119"/>
      <c r="G86" s="152"/>
      <c r="H86" s="199"/>
      <c r="I86" s="215"/>
      <c r="J86" s="212"/>
      <c r="K86" s="199"/>
      <c r="L86" s="199"/>
      <c r="M86" s="200"/>
      <c r="N86" s="200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</row>
    <row r="87" spans="2:166" ht="12.75">
      <c r="B87" s="151"/>
      <c r="C87" s="95" t="s">
        <v>10</v>
      </c>
      <c r="D87" s="95"/>
      <c r="E87" s="226"/>
      <c r="F87" s="227"/>
      <c r="G87" s="152"/>
      <c r="H87" s="199"/>
      <c r="I87" s="199"/>
      <c r="J87" s="199"/>
      <c r="K87" s="199"/>
      <c r="L87" s="199"/>
      <c r="M87" s="200"/>
      <c r="N87" s="200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</row>
    <row r="88" spans="2:166" ht="12.75">
      <c r="B88" s="151"/>
      <c r="C88" s="95" t="s">
        <v>11</v>
      </c>
      <c r="D88" s="95"/>
      <c r="E88" s="226"/>
      <c r="F88" s="227"/>
      <c r="G88" s="152"/>
      <c r="H88" s="199"/>
      <c r="I88" s="199">
        <f>IF(E88="YES",2.5,0)</f>
        <v>0</v>
      </c>
      <c r="J88" s="199"/>
      <c r="K88" s="199"/>
      <c r="L88" s="199"/>
      <c r="M88" s="200"/>
      <c r="N88" s="200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</row>
    <row r="89" spans="2:166" ht="12.75" customHeight="1">
      <c r="B89" s="151"/>
      <c r="C89" s="95" t="s">
        <v>215</v>
      </c>
      <c r="D89" s="95"/>
      <c r="E89" s="226"/>
      <c r="F89" s="227"/>
      <c r="G89" s="152"/>
      <c r="H89" s="199"/>
      <c r="I89" s="199">
        <f>IF(E89="YES",2.5,0)</f>
        <v>0</v>
      </c>
      <c r="J89" s="199"/>
      <c r="K89" s="199"/>
      <c r="L89" s="199"/>
      <c r="M89" s="200"/>
      <c r="N89" s="200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</row>
    <row r="90" spans="2:166" ht="12.75">
      <c r="B90" s="151"/>
      <c r="C90" s="95" t="s">
        <v>216</v>
      </c>
      <c r="D90" s="95"/>
      <c r="E90" s="226"/>
      <c r="F90" s="227"/>
      <c r="G90" s="152"/>
      <c r="H90" s="199"/>
      <c r="I90" s="199">
        <f>IF(E90="YES",2.5,0)</f>
        <v>0</v>
      </c>
      <c r="J90" s="199"/>
      <c r="K90" s="199"/>
      <c r="L90" s="199"/>
      <c r="M90" s="200"/>
      <c r="N90" s="200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</row>
    <row r="91" spans="2:166" ht="12.75">
      <c r="B91" s="151"/>
      <c r="C91" s="95" t="s">
        <v>217</v>
      </c>
      <c r="D91" s="95"/>
      <c r="E91" s="226"/>
      <c r="F91" s="227"/>
      <c r="G91" s="152"/>
      <c r="H91" s="199"/>
      <c r="I91" s="199">
        <f>IF(E91="YES",2.5,0)</f>
        <v>0</v>
      </c>
      <c r="J91" s="199"/>
      <c r="K91" s="199"/>
      <c r="L91" s="199"/>
      <c r="M91" s="200"/>
      <c r="N91" s="200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</row>
    <row r="92" spans="2:166" ht="6" customHeight="1">
      <c r="B92" s="151"/>
      <c r="C92" s="95"/>
      <c r="D92" s="95"/>
      <c r="E92" s="121"/>
      <c r="F92" s="119"/>
      <c r="G92" s="176"/>
      <c r="H92" s="199"/>
      <c r="I92" s="199"/>
      <c r="J92" s="199"/>
      <c r="K92" s="199"/>
      <c r="L92" s="199"/>
      <c r="M92" s="200"/>
      <c r="N92" s="200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</row>
    <row r="93" spans="2:166" ht="65.099999999999994" customHeight="1">
      <c r="B93" s="172"/>
      <c r="C93" s="138"/>
      <c r="D93" s="138"/>
      <c r="E93" s="139"/>
      <c r="F93" s="139"/>
      <c r="G93" s="177"/>
      <c r="H93" s="199"/>
      <c r="I93" s="216" t="s">
        <v>208</v>
      </c>
      <c r="J93" s="217">
        <f>SUM(I95:I99)</f>
        <v>0</v>
      </c>
      <c r="K93" s="199"/>
      <c r="L93" s="199"/>
      <c r="M93" s="200"/>
      <c r="N93" s="200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</row>
    <row r="94" spans="2:166" ht="6" customHeight="1">
      <c r="B94" s="151"/>
      <c r="C94" s="95"/>
      <c r="D94" s="95"/>
      <c r="E94" s="119"/>
      <c r="F94" s="119"/>
      <c r="G94" s="175"/>
      <c r="H94" s="199"/>
      <c r="I94" s="199"/>
      <c r="J94" s="199"/>
      <c r="K94" s="199"/>
      <c r="L94" s="199"/>
      <c r="M94" s="200"/>
      <c r="N94" s="200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</row>
    <row r="95" spans="2:166" ht="12.75">
      <c r="B95" s="155"/>
      <c r="C95" s="95" t="s">
        <v>272</v>
      </c>
      <c r="D95" s="95"/>
      <c r="E95" s="226"/>
      <c r="F95" s="227"/>
      <c r="G95" s="152"/>
      <c r="H95" s="199"/>
      <c r="I95" s="199">
        <f>IF(E95="Yes",2,0)</f>
        <v>0</v>
      </c>
      <c r="J95" s="199"/>
      <c r="K95" s="199"/>
      <c r="L95" s="199"/>
      <c r="M95" s="200"/>
      <c r="N95" s="200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</row>
    <row r="96" spans="2:166" ht="12.75">
      <c r="B96" s="155"/>
      <c r="C96" s="95" t="s">
        <v>70</v>
      </c>
      <c r="D96" s="95"/>
      <c r="E96" s="226"/>
      <c r="F96" s="227"/>
      <c r="G96" s="152"/>
      <c r="H96" s="199"/>
      <c r="I96" s="199">
        <f>IF(E96="NO",2,0)</f>
        <v>0</v>
      </c>
      <c r="J96" s="199"/>
      <c r="K96" s="199"/>
      <c r="L96" s="199"/>
      <c r="M96" s="200"/>
      <c r="N96" s="200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</row>
    <row r="97" spans="1:16384" ht="12.75" customHeight="1">
      <c r="B97" s="155"/>
      <c r="C97" s="95" t="s">
        <v>68</v>
      </c>
      <c r="D97" s="95"/>
      <c r="E97" s="256"/>
      <c r="F97" s="257"/>
      <c r="G97" s="152"/>
      <c r="H97" s="199"/>
      <c r="I97" s="199">
        <f>IF(E97="NO",2,0)</f>
        <v>0</v>
      </c>
      <c r="J97" s="199"/>
      <c r="K97" s="199"/>
      <c r="L97" s="199"/>
      <c r="M97" s="200"/>
      <c r="N97" s="200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</row>
    <row r="98" spans="1:16384" ht="12.75">
      <c r="B98" s="155"/>
      <c r="C98" s="95" t="s">
        <v>71</v>
      </c>
      <c r="D98" s="95"/>
      <c r="E98" s="226"/>
      <c r="F98" s="227"/>
      <c r="G98" s="152"/>
      <c r="H98" s="199"/>
      <c r="I98" s="199">
        <f>IF(E98="YES",2,0)</f>
        <v>0</v>
      </c>
      <c r="J98" s="199"/>
      <c r="K98" s="199"/>
      <c r="L98" s="199"/>
      <c r="M98" s="200"/>
      <c r="N98" s="200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</row>
    <row r="99" spans="1:16384" ht="12.75" customHeight="1">
      <c r="B99" s="151"/>
      <c r="C99" s="95" t="s">
        <v>72</v>
      </c>
      <c r="D99" s="95"/>
      <c r="E99" s="226"/>
      <c r="F99" s="227"/>
      <c r="G99" s="152"/>
      <c r="H99" s="199"/>
      <c r="I99" s="199">
        <f>IF(E99="YES",2,0)</f>
        <v>0</v>
      </c>
      <c r="J99" s="199"/>
      <c r="K99" s="199"/>
      <c r="L99" s="199"/>
      <c r="M99" s="200"/>
      <c r="N99" s="200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</row>
    <row r="100" spans="1:16384" ht="6" customHeight="1">
      <c r="B100" s="151"/>
      <c r="C100" s="95"/>
      <c r="D100" s="95"/>
      <c r="E100" s="119"/>
      <c r="F100" s="119"/>
      <c r="G100" s="152"/>
      <c r="H100" s="199"/>
      <c r="I100" s="199"/>
      <c r="J100" s="199"/>
      <c r="K100" s="199"/>
      <c r="L100" s="199"/>
      <c r="M100" s="200"/>
      <c r="N100" s="200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</row>
    <row r="101" spans="1:16384" ht="65.099999999999994" customHeight="1">
      <c r="A101" s="23"/>
      <c r="B101" s="172"/>
      <c r="C101" s="138"/>
      <c r="D101" s="138"/>
      <c r="E101" s="139"/>
      <c r="F101" s="139"/>
      <c r="G101" s="178"/>
      <c r="H101" s="199"/>
      <c r="I101" s="199"/>
      <c r="J101" s="199"/>
      <c r="K101" s="199"/>
      <c r="L101" s="199"/>
      <c r="M101" s="200"/>
      <c r="N101" s="200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</row>
    <row r="102" spans="1:16384" ht="6" customHeight="1">
      <c r="A102" s="23"/>
      <c r="B102" s="151"/>
      <c r="C102" s="95"/>
      <c r="D102" s="95"/>
      <c r="E102" s="119"/>
      <c r="F102" s="119"/>
      <c r="G102" s="179"/>
      <c r="H102" s="199"/>
      <c r="I102" s="199"/>
      <c r="J102" s="199"/>
      <c r="K102" s="199"/>
      <c r="L102" s="199"/>
      <c r="M102" s="200"/>
      <c r="N102" s="200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</row>
    <row r="103" spans="1:16384" ht="12.75">
      <c r="A103" s="23"/>
      <c r="B103" s="151"/>
      <c r="C103" s="95" t="s">
        <v>209</v>
      </c>
      <c r="D103" s="95"/>
      <c r="E103" s="258" t="e">
        <f>E44/E59</f>
        <v>#DIV/0!</v>
      </c>
      <c r="F103" s="259"/>
      <c r="G103" s="165" t="s">
        <v>28</v>
      </c>
      <c r="H103" s="199"/>
      <c r="I103" s="199"/>
      <c r="J103" s="199"/>
      <c r="K103" s="199"/>
      <c r="L103" s="199"/>
      <c r="M103" s="200"/>
      <c r="N103" s="200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</row>
    <row r="104" spans="1:16384" ht="25.9" customHeight="1">
      <c r="A104" s="23"/>
      <c r="B104" s="220"/>
      <c r="C104" s="230" t="s">
        <v>250</v>
      </c>
      <c r="D104" s="231"/>
      <c r="E104" s="228"/>
      <c r="F104" s="229"/>
      <c r="G104" s="165" t="s">
        <v>250</v>
      </c>
      <c r="H104" s="199"/>
      <c r="I104" s="199"/>
      <c r="J104" s="196"/>
      <c r="K104" s="196"/>
      <c r="L104" s="196"/>
      <c r="M104" s="196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198"/>
      <c r="BR104" s="198"/>
      <c r="BS104" s="198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194"/>
      <c r="CD104" s="194"/>
      <c r="CE104" s="194"/>
      <c r="CF104" s="194"/>
      <c r="CG104" s="194"/>
      <c r="CH104" s="194"/>
      <c r="CI104" s="194"/>
      <c r="CJ104" s="194"/>
      <c r="CK104" s="194"/>
      <c r="CL104" s="194"/>
      <c r="CM104" s="194"/>
      <c r="CN104" s="194"/>
      <c r="CO104" s="194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  <c r="IW104" s="152"/>
      <c r="IX104" s="152"/>
      <c r="IY104" s="152"/>
      <c r="IZ104" s="152"/>
      <c r="JA104" s="152"/>
      <c r="JB104" s="152"/>
      <c r="JC104" s="152"/>
      <c r="JD104" s="152"/>
      <c r="JE104" s="152"/>
      <c r="JF104" s="152"/>
      <c r="JG104" s="152"/>
      <c r="JH104" s="152"/>
      <c r="JI104" s="152"/>
      <c r="JJ104" s="152"/>
      <c r="JK104" s="152"/>
      <c r="JL104" s="152"/>
      <c r="JM104" s="152"/>
      <c r="JN104" s="152"/>
      <c r="JO104" s="152"/>
      <c r="JP104" s="152"/>
      <c r="JQ104" s="152"/>
      <c r="JR104" s="152"/>
      <c r="JS104" s="152"/>
      <c r="JT104" s="152"/>
      <c r="JU104" s="152"/>
      <c r="JV104" s="152"/>
      <c r="JW104" s="152"/>
      <c r="JX104" s="152"/>
      <c r="JY104" s="152"/>
      <c r="JZ104" s="152"/>
      <c r="KA104" s="152"/>
      <c r="KB104" s="152"/>
      <c r="KC104" s="152"/>
      <c r="KD104" s="152"/>
      <c r="KE104" s="152"/>
      <c r="KF104" s="152"/>
      <c r="KG104" s="152"/>
      <c r="KH104" s="152"/>
      <c r="KI104" s="152"/>
      <c r="KJ104" s="152"/>
      <c r="KK104" s="152"/>
      <c r="KL104" s="152"/>
      <c r="KM104" s="152"/>
      <c r="KN104" s="152"/>
      <c r="KO104" s="152"/>
      <c r="KP104" s="152"/>
      <c r="KQ104" s="152"/>
      <c r="KR104" s="152"/>
      <c r="KS104" s="152"/>
      <c r="KT104" s="152"/>
      <c r="KU104" s="152"/>
      <c r="KV104" s="152"/>
      <c r="KW104" s="152"/>
      <c r="KX104" s="152"/>
      <c r="KY104" s="152"/>
      <c r="KZ104" s="152"/>
      <c r="LA104" s="152"/>
      <c r="LB104" s="152"/>
      <c r="LC104" s="152"/>
      <c r="LD104" s="152"/>
      <c r="LE104" s="152"/>
      <c r="LF104" s="152"/>
      <c r="LG104" s="152"/>
      <c r="LH104" s="152"/>
      <c r="LI104" s="152"/>
      <c r="LJ104" s="152"/>
      <c r="LK104" s="152"/>
      <c r="LL104" s="152"/>
      <c r="LM104" s="152"/>
      <c r="LN104" s="152"/>
      <c r="LO104" s="152"/>
      <c r="LP104" s="152"/>
      <c r="LQ104" s="152"/>
      <c r="LR104" s="152"/>
      <c r="LS104" s="152"/>
      <c r="LT104" s="152"/>
      <c r="LU104" s="152"/>
      <c r="LV104" s="152"/>
      <c r="LW104" s="152"/>
      <c r="LX104" s="152"/>
      <c r="LY104" s="152"/>
      <c r="LZ104" s="152"/>
      <c r="MA104" s="152"/>
      <c r="MB104" s="152"/>
      <c r="MC104" s="152"/>
      <c r="MD104" s="152"/>
      <c r="ME104" s="152"/>
      <c r="MF104" s="152"/>
      <c r="MG104" s="152"/>
      <c r="MH104" s="152"/>
      <c r="MI104" s="152"/>
      <c r="MJ104" s="152"/>
      <c r="MK104" s="152"/>
      <c r="ML104" s="152"/>
      <c r="MM104" s="152"/>
      <c r="MN104" s="152"/>
      <c r="MO104" s="152"/>
      <c r="MP104" s="152"/>
      <c r="MQ104" s="152"/>
      <c r="MR104" s="152"/>
      <c r="MS104" s="152"/>
      <c r="MT104" s="152"/>
      <c r="MU104" s="152"/>
      <c r="MV104" s="152"/>
      <c r="MW104" s="152"/>
      <c r="MX104" s="152"/>
      <c r="MY104" s="152"/>
      <c r="MZ104" s="152"/>
      <c r="NA104" s="152"/>
      <c r="NB104" s="152"/>
      <c r="NC104" s="152"/>
      <c r="ND104" s="152"/>
      <c r="NE104" s="152"/>
      <c r="NF104" s="152"/>
      <c r="NG104" s="152"/>
      <c r="NH104" s="152"/>
      <c r="NI104" s="152"/>
      <c r="NJ104" s="152"/>
      <c r="NK104" s="152"/>
      <c r="NL104" s="152"/>
      <c r="NM104" s="152"/>
      <c r="NN104" s="152"/>
      <c r="NO104" s="152"/>
      <c r="NP104" s="152"/>
      <c r="NQ104" s="152"/>
      <c r="NR104" s="152"/>
      <c r="NS104" s="152"/>
      <c r="NT104" s="152"/>
      <c r="NU104" s="152"/>
      <c r="NV104" s="152"/>
      <c r="NW104" s="152"/>
      <c r="NX104" s="152"/>
      <c r="NY104" s="152"/>
      <c r="NZ104" s="152"/>
      <c r="OA104" s="152"/>
      <c r="OB104" s="152"/>
      <c r="OC104" s="152"/>
      <c r="OD104" s="152"/>
      <c r="OE104" s="152"/>
      <c r="OF104" s="152"/>
      <c r="OG104" s="152"/>
      <c r="OH104" s="152"/>
      <c r="OI104" s="152"/>
      <c r="OJ104" s="152"/>
      <c r="OK104" s="152"/>
      <c r="OL104" s="152"/>
      <c r="OM104" s="152"/>
      <c r="ON104" s="152"/>
      <c r="OO104" s="152"/>
      <c r="OP104" s="152"/>
      <c r="OQ104" s="152"/>
      <c r="OR104" s="152"/>
      <c r="OS104" s="152"/>
      <c r="OT104" s="152"/>
      <c r="OU104" s="152"/>
      <c r="OV104" s="152"/>
      <c r="OW104" s="152"/>
      <c r="OX104" s="152"/>
      <c r="OY104" s="152"/>
      <c r="OZ104" s="152"/>
      <c r="PA104" s="152"/>
      <c r="PB104" s="152"/>
      <c r="PC104" s="152"/>
      <c r="PD104" s="152"/>
      <c r="PE104" s="152"/>
      <c r="PF104" s="152"/>
      <c r="PG104" s="152"/>
      <c r="PH104" s="152"/>
      <c r="PI104" s="152"/>
      <c r="PJ104" s="152"/>
      <c r="PK104" s="152"/>
      <c r="PL104" s="152"/>
      <c r="PM104" s="152"/>
      <c r="PN104" s="152"/>
      <c r="PO104" s="152"/>
      <c r="PP104" s="152"/>
      <c r="PQ104" s="152"/>
      <c r="PR104" s="152"/>
      <c r="PS104" s="152"/>
      <c r="PT104" s="152"/>
      <c r="PU104" s="152"/>
      <c r="PV104" s="152"/>
      <c r="PW104" s="152"/>
      <c r="PX104" s="152"/>
      <c r="PY104" s="152"/>
      <c r="PZ104" s="152"/>
      <c r="QA104" s="152"/>
      <c r="QB104" s="152"/>
      <c r="QC104" s="152"/>
      <c r="QD104" s="152"/>
      <c r="QE104" s="152"/>
      <c r="QF104" s="152"/>
      <c r="QG104" s="152"/>
      <c r="QH104" s="152"/>
      <c r="QI104" s="152"/>
      <c r="QJ104" s="152"/>
      <c r="QK104" s="152"/>
      <c r="QL104" s="152"/>
      <c r="QM104" s="152"/>
      <c r="QN104" s="152"/>
      <c r="QO104" s="152"/>
      <c r="QP104" s="152"/>
      <c r="QQ104" s="152"/>
      <c r="QR104" s="152"/>
      <c r="QS104" s="152"/>
      <c r="QT104" s="152"/>
      <c r="QU104" s="152"/>
      <c r="QV104" s="152"/>
      <c r="QW104" s="152"/>
      <c r="QX104" s="152"/>
      <c r="QY104" s="152"/>
      <c r="QZ104" s="152"/>
      <c r="RA104" s="152"/>
      <c r="RB104" s="152"/>
      <c r="RC104" s="152"/>
      <c r="RD104" s="152"/>
      <c r="RE104" s="152"/>
      <c r="RF104" s="152"/>
      <c r="RG104" s="152"/>
      <c r="RH104" s="152"/>
      <c r="RI104" s="152"/>
      <c r="RJ104" s="152"/>
      <c r="RK104" s="152"/>
      <c r="RL104" s="152"/>
      <c r="RM104" s="152"/>
      <c r="RN104" s="152"/>
      <c r="RO104" s="152"/>
      <c r="RP104" s="152"/>
      <c r="RQ104" s="152"/>
      <c r="RR104" s="152"/>
      <c r="RS104" s="152"/>
      <c r="RT104" s="152"/>
      <c r="RU104" s="152"/>
      <c r="RV104" s="152"/>
      <c r="RW104" s="152"/>
      <c r="RX104" s="152"/>
      <c r="RY104" s="152"/>
      <c r="RZ104" s="152"/>
      <c r="SA104" s="152"/>
      <c r="SB104" s="152"/>
      <c r="SC104" s="152"/>
      <c r="SD104" s="152"/>
      <c r="SE104" s="152"/>
      <c r="SF104" s="152"/>
      <c r="SG104" s="152"/>
      <c r="SH104" s="152"/>
      <c r="SI104" s="152"/>
      <c r="SJ104" s="152"/>
      <c r="SK104" s="152"/>
      <c r="SL104" s="152"/>
      <c r="SM104" s="152"/>
      <c r="SN104" s="152"/>
      <c r="SO104" s="152"/>
      <c r="SP104" s="152"/>
      <c r="SQ104" s="152"/>
      <c r="SR104" s="152"/>
      <c r="SS104" s="152"/>
      <c r="ST104" s="152"/>
      <c r="SU104" s="152"/>
      <c r="SV104" s="152"/>
      <c r="SW104" s="152"/>
      <c r="SX104" s="152"/>
      <c r="SY104" s="152"/>
      <c r="SZ104" s="152"/>
      <c r="TA104" s="152"/>
      <c r="TB104" s="152"/>
      <c r="TC104" s="152"/>
      <c r="TD104" s="152"/>
      <c r="TE104" s="152"/>
      <c r="TF104" s="152"/>
      <c r="TG104" s="152"/>
      <c r="TH104" s="152"/>
      <c r="TI104" s="152"/>
      <c r="TJ104" s="152"/>
      <c r="TK104" s="152"/>
      <c r="TL104" s="152"/>
      <c r="TM104" s="152"/>
      <c r="TN104" s="152"/>
      <c r="TO104" s="152"/>
      <c r="TP104" s="152"/>
      <c r="TQ104" s="152"/>
      <c r="TR104" s="152"/>
      <c r="TS104" s="152"/>
      <c r="TT104" s="152"/>
      <c r="TU104" s="152"/>
      <c r="TV104" s="152"/>
      <c r="TW104" s="152"/>
      <c r="TX104" s="152"/>
      <c r="TY104" s="152"/>
      <c r="TZ104" s="152"/>
      <c r="UA104" s="152"/>
      <c r="UB104" s="152"/>
      <c r="UC104" s="152"/>
      <c r="UD104" s="152"/>
      <c r="UE104" s="152"/>
      <c r="UF104" s="152"/>
      <c r="UG104" s="152"/>
      <c r="UH104" s="152"/>
      <c r="UI104" s="152"/>
      <c r="UJ104" s="152"/>
      <c r="UK104" s="152"/>
      <c r="UL104" s="152"/>
      <c r="UM104" s="152"/>
      <c r="UN104" s="152"/>
      <c r="UO104" s="152"/>
      <c r="UP104" s="152"/>
      <c r="UQ104" s="152"/>
      <c r="UR104" s="152"/>
      <c r="US104" s="152"/>
      <c r="UT104" s="152"/>
      <c r="UU104" s="152"/>
      <c r="UV104" s="152"/>
      <c r="UW104" s="152"/>
      <c r="UX104" s="152"/>
      <c r="UY104" s="152"/>
      <c r="UZ104" s="152"/>
      <c r="VA104" s="152"/>
      <c r="VB104" s="152"/>
      <c r="VC104" s="152"/>
      <c r="VD104" s="152"/>
      <c r="VE104" s="152"/>
      <c r="VF104" s="152"/>
      <c r="VG104" s="152"/>
      <c r="VH104" s="152"/>
      <c r="VI104" s="152"/>
      <c r="VJ104" s="152"/>
      <c r="VK104" s="152"/>
      <c r="VL104" s="152"/>
      <c r="VM104" s="152"/>
      <c r="VN104" s="152"/>
      <c r="VO104" s="152"/>
      <c r="VP104" s="152"/>
      <c r="VQ104" s="152"/>
      <c r="VR104" s="152"/>
      <c r="VS104" s="152"/>
      <c r="VT104" s="152"/>
      <c r="VU104" s="152"/>
      <c r="VV104" s="152"/>
      <c r="VW104" s="152"/>
      <c r="VX104" s="152"/>
      <c r="VY104" s="152"/>
      <c r="VZ104" s="152"/>
      <c r="WA104" s="152"/>
      <c r="WB104" s="152"/>
      <c r="WC104" s="152"/>
      <c r="WD104" s="152"/>
      <c r="WE104" s="152"/>
      <c r="WF104" s="152"/>
      <c r="WG104" s="152"/>
      <c r="WH104" s="152"/>
      <c r="WI104" s="152"/>
      <c r="WJ104" s="152"/>
      <c r="WK104" s="152"/>
      <c r="WL104" s="152"/>
      <c r="WM104" s="152"/>
      <c r="WN104" s="152"/>
      <c r="WO104" s="152"/>
      <c r="WP104" s="152"/>
      <c r="WQ104" s="152"/>
      <c r="WR104" s="152"/>
      <c r="WS104" s="152"/>
      <c r="WT104" s="152"/>
      <c r="WU104" s="152"/>
      <c r="WV104" s="152"/>
      <c r="WW104" s="152"/>
      <c r="WX104" s="152"/>
      <c r="WY104" s="152"/>
      <c r="WZ104" s="152"/>
      <c r="XA104" s="152"/>
      <c r="XB104" s="152"/>
      <c r="XC104" s="152"/>
      <c r="XD104" s="152"/>
      <c r="XE104" s="152"/>
      <c r="XF104" s="152"/>
      <c r="XG104" s="152"/>
      <c r="XH104" s="152"/>
      <c r="XI104" s="152"/>
      <c r="XJ104" s="152"/>
      <c r="XK104" s="152"/>
      <c r="XL104" s="152"/>
      <c r="XM104" s="152"/>
      <c r="XN104" s="152"/>
      <c r="XO104" s="152"/>
      <c r="XP104" s="152"/>
      <c r="XQ104" s="152"/>
      <c r="XR104" s="152"/>
      <c r="XS104" s="152"/>
      <c r="XT104" s="152"/>
      <c r="XU104" s="152"/>
      <c r="XV104" s="152"/>
      <c r="XW104" s="152"/>
      <c r="XX104" s="152"/>
      <c r="XY104" s="152"/>
      <c r="XZ104" s="152"/>
      <c r="YA104" s="152"/>
      <c r="YB104" s="152"/>
      <c r="YC104" s="152"/>
      <c r="YD104" s="152"/>
      <c r="YE104" s="152"/>
      <c r="YF104" s="152"/>
      <c r="YG104" s="152"/>
      <c r="YH104" s="152"/>
      <c r="YI104" s="152"/>
      <c r="YJ104" s="152"/>
      <c r="YK104" s="152"/>
      <c r="YL104" s="152"/>
      <c r="YM104" s="152"/>
      <c r="YN104" s="152"/>
      <c r="YO104" s="152"/>
      <c r="YP104" s="152"/>
      <c r="YQ104" s="152"/>
      <c r="YR104" s="152"/>
      <c r="YS104" s="152"/>
      <c r="YT104" s="152"/>
      <c r="YU104" s="152"/>
      <c r="YV104" s="152"/>
      <c r="YW104" s="152"/>
      <c r="YX104" s="152"/>
      <c r="YY104" s="152"/>
      <c r="YZ104" s="152"/>
      <c r="ZA104" s="152"/>
      <c r="ZB104" s="152"/>
      <c r="ZC104" s="152"/>
      <c r="ZD104" s="152"/>
      <c r="ZE104" s="152"/>
      <c r="ZF104" s="152"/>
      <c r="ZG104" s="152"/>
      <c r="ZH104" s="152"/>
      <c r="ZI104" s="152"/>
      <c r="ZJ104" s="152"/>
      <c r="ZK104" s="152"/>
      <c r="ZL104" s="152"/>
      <c r="ZM104" s="152"/>
      <c r="ZN104" s="152"/>
      <c r="ZO104" s="152"/>
      <c r="ZP104" s="152"/>
      <c r="ZQ104" s="152"/>
      <c r="ZR104" s="152"/>
      <c r="ZS104" s="152"/>
      <c r="ZT104" s="152"/>
      <c r="ZU104" s="152"/>
      <c r="ZV104" s="152"/>
      <c r="ZW104" s="152"/>
      <c r="ZX104" s="152"/>
      <c r="ZY104" s="152"/>
      <c r="ZZ104" s="152"/>
      <c r="AAA104" s="152"/>
      <c r="AAB104" s="152"/>
      <c r="AAC104" s="152"/>
      <c r="AAD104" s="152"/>
      <c r="AAE104" s="152"/>
      <c r="AAF104" s="152"/>
      <c r="AAG104" s="152"/>
      <c r="AAH104" s="152"/>
      <c r="AAI104" s="152"/>
      <c r="AAJ104" s="152"/>
      <c r="AAK104" s="152"/>
      <c r="AAL104" s="152"/>
      <c r="AAM104" s="152"/>
      <c r="AAN104" s="152"/>
      <c r="AAO104" s="152"/>
      <c r="AAP104" s="152"/>
      <c r="AAQ104" s="152"/>
      <c r="AAR104" s="152"/>
      <c r="AAS104" s="152"/>
      <c r="AAT104" s="152"/>
      <c r="AAU104" s="152"/>
      <c r="AAV104" s="152"/>
      <c r="AAW104" s="152"/>
      <c r="AAX104" s="152"/>
      <c r="AAY104" s="152"/>
      <c r="AAZ104" s="152"/>
      <c r="ABA104" s="152"/>
      <c r="ABB104" s="152"/>
      <c r="ABC104" s="152"/>
      <c r="ABD104" s="152"/>
      <c r="ABE104" s="152"/>
      <c r="ABF104" s="152"/>
      <c r="ABG104" s="152"/>
      <c r="ABH104" s="152"/>
      <c r="ABI104" s="152"/>
      <c r="ABJ104" s="152"/>
      <c r="ABK104" s="152"/>
      <c r="ABL104" s="152"/>
      <c r="ABM104" s="152"/>
      <c r="ABN104" s="152"/>
      <c r="ABO104" s="152"/>
      <c r="ABP104" s="152"/>
      <c r="ABQ104" s="152"/>
      <c r="ABR104" s="152"/>
      <c r="ABS104" s="152"/>
      <c r="ABT104" s="152"/>
      <c r="ABU104" s="152"/>
      <c r="ABV104" s="152"/>
      <c r="ABW104" s="152"/>
      <c r="ABX104" s="152"/>
      <c r="ABY104" s="152"/>
      <c r="ABZ104" s="152"/>
      <c r="ACA104" s="152"/>
      <c r="ACB104" s="152"/>
      <c r="ACC104" s="152"/>
      <c r="ACD104" s="152"/>
      <c r="ACE104" s="152"/>
      <c r="ACF104" s="152"/>
      <c r="ACG104" s="152"/>
      <c r="ACH104" s="152"/>
      <c r="ACI104" s="152"/>
      <c r="ACJ104" s="152"/>
      <c r="ACK104" s="152"/>
      <c r="ACL104" s="152"/>
      <c r="ACM104" s="152"/>
      <c r="ACN104" s="152"/>
      <c r="ACO104" s="152"/>
      <c r="ACP104" s="152"/>
      <c r="ACQ104" s="152"/>
      <c r="ACR104" s="152"/>
      <c r="ACS104" s="152"/>
      <c r="ACT104" s="152"/>
      <c r="ACU104" s="152"/>
      <c r="ACV104" s="152"/>
      <c r="ACW104" s="152"/>
      <c r="ACX104" s="152"/>
      <c r="ACY104" s="152"/>
      <c r="ACZ104" s="152"/>
      <c r="ADA104" s="152"/>
      <c r="ADB104" s="152"/>
      <c r="ADC104" s="152"/>
      <c r="ADD104" s="152"/>
      <c r="ADE104" s="152"/>
      <c r="ADF104" s="152"/>
      <c r="ADG104" s="152"/>
      <c r="ADH104" s="152"/>
      <c r="ADI104" s="152"/>
      <c r="ADJ104" s="152"/>
      <c r="ADK104" s="152"/>
      <c r="ADL104" s="152"/>
      <c r="ADM104" s="152"/>
      <c r="ADN104" s="152"/>
      <c r="ADO104" s="152"/>
      <c r="ADP104" s="152"/>
      <c r="ADQ104" s="152"/>
      <c r="ADR104" s="152"/>
      <c r="ADS104" s="152"/>
      <c r="ADT104" s="152"/>
      <c r="ADU104" s="152"/>
      <c r="ADV104" s="152"/>
      <c r="ADW104" s="152"/>
      <c r="ADX104" s="152"/>
      <c r="ADY104" s="152"/>
      <c r="ADZ104" s="152"/>
      <c r="AEA104" s="152"/>
      <c r="AEB104" s="152"/>
      <c r="AEC104" s="152"/>
      <c r="AED104" s="152"/>
      <c r="AEE104" s="152"/>
      <c r="AEF104" s="152"/>
      <c r="AEG104" s="152"/>
      <c r="AEH104" s="152"/>
      <c r="AEI104" s="152"/>
      <c r="AEJ104" s="152"/>
      <c r="AEK104" s="152"/>
      <c r="AEL104" s="152"/>
      <c r="AEM104" s="152"/>
      <c r="AEN104" s="152"/>
      <c r="AEO104" s="152"/>
      <c r="AEP104" s="152"/>
      <c r="AEQ104" s="152"/>
      <c r="AER104" s="152"/>
      <c r="AES104" s="152"/>
      <c r="AET104" s="152"/>
      <c r="AEU104" s="152"/>
      <c r="AEV104" s="152"/>
      <c r="AEW104" s="152"/>
      <c r="AEX104" s="152"/>
      <c r="AEY104" s="152"/>
      <c r="AEZ104" s="152"/>
      <c r="AFA104" s="152"/>
      <c r="AFB104" s="152"/>
      <c r="AFC104" s="152"/>
      <c r="AFD104" s="152"/>
      <c r="AFE104" s="152"/>
      <c r="AFF104" s="152"/>
      <c r="AFG104" s="152"/>
      <c r="AFH104" s="152"/>
      <c r="AFI104" s="152"/>
      <c r="AFJ104" s="152"/>
      <c r="AFK104" s="152"/>
      <c r="AFL104" s="152"/>
      <c r="AFM104" s="152"/>
      <c r="AFN104" s="152"/>
      <c r="AFO104" s="152"/>
      <c r="AFP104" s="152"/>
      <c r="AFQ104" s="152"/>
      <c r="AFR104" s="152"/>
      <c r="AFS104" s="152"/>
      <c r="AFT104" s="152"/>
      <c r="AFU104" s="152"/>
      <c r="AFV104" s="152"/>
      <c r="AFW104" s="152"/>
      <c r="AFX104" s="152"/>
      <c r="AFY104" s="152"/>
      <c r="AFZ104" s="152"/>
      <c r="AGA104" s="152"/>
      <c r="AGB104" s="152"/>
      <c r="AGC104" s="152"/>
      <c r="AGD104" s="152"/>
      <c r="AGE104" s="152"/>
      <c r="AGF104" s="152"/>
      <c r="AGG104" s="152"/>
      <c r="AGH104" s="152"/>
      <c r="AGI104" s="152"/>
      <c r="AGJ104" s="152"/>
      <c r="AGK104" s="152"/>
      <c r="AGL104" s="152"/>
      <c r="AGM104" s="152"/>
      <c r="AGN104" s="152"/>
      <c r="AGO104" s="152"/>
      <c r="AGP104" s="152"/>
      <c r="AGQ104" s="152"/>
      <c r="AGR104" s="152"/>
      <c r="AGS104" s="152"/>
      <c r="AGT104" s="152"/>
      <c r="AGU104" s="152"/>
      <c r="AGV104" s="152"/>
      <c r="AGW104" s="152"/>
      <c r="AGX104" s="152"/>
      <c r="AGY104" s="152"/>
      <c r="AGZ104" s="152"/>
      <c r="AHA104" s="152"/>
      <c r="AHB104" s="152"/>
      <c r="AHC104" s="152"/>
      <c r="AHD104" s="152"/>
      <c r="AHE104" s="152"/>
      <c r="AHF104" s="152"/>
      <c r="AHG104" s="152"/>
      <c r="AHH104" s="152"/>
      <c r="AHI104" s="152"/>
      <c r="AHJ104" s="152"/>
      <c r="AHK104" s="152"/>
      <c r="AHL104" s="152"/>
      <c r="AHM104" s="152"/>
      <c r="AHN104" s="152"/>
      <c r="AHO104" s="152"/>
      <c r="AHP104" s="152"/>
      <c r="AHQ104" s="152"/>
      <c r="AHR104" s="152"/>
      <c r="AHS104" s="152"/>
      <c r="AHT104" s="152"/>
      <c r="AHU104" s="152"/>
      <c r="AHV104" s="152"/>
      <c r="AHW104" s="152"/>
      <c r="AHX104" s="152"/>
      <c r="AHY104" s="152"/>
      <c r="AHZ104" s="152"/>
      <c r="AIA104" s="152"/>
      <c r="AIB104" s="152"/>
      <c r="AIC104" s="152"/>
      <c r="AID104" s="152"/>
      <c r="AIE104" s="152"/>
      <c r="AIF104" s="152"/>
      <c r="AIG104" s="152"/>
      <c r="AIH104" s="152"/>
      <c r="AII104" s="152"/>
      <c r="AIJ104" s="152"/>
      <c r="AIK104" s="152"/>
      <c r="AIL104" s="152"/>
      <c r="AIM104" s="152"/>
      <c r="AIN104" s="152"/>
      <c r="AIO104" s="152"/>
      <c r="AIP104" s="152"/>
      <c r="AIQ104" s="152"/>
      <c r="AIR104" s="152"/>
      <c r="AIS104" s="152"/>
      <c r="AIT104" s="152"/>
      <c r="AIU104" s="152"/>
      <c r="AIV104" s="152"/>
      <c r="AIW104" s="152"/>
      <c r="AIX104" s="152"/>
      <c r="AIY104" s="152"/>
      <c r="AIZ104" s="152"/>
      <c r="AJA104" s="152"/>
      <c r="AJB104" s="152"/>
      <c r="AJC104" s="152"/>
      <c r="AJD104" s="152"/>
      <c r="AJE104" s="152"/>
      <c r="AJF104" s="152"/>
      <c r="AJG104" s="152"/>
      <c r="AJH104" s="152"/>
      <c r="AJI104" s="152"/>
      <c r="AJJ104" s="152"/>
      <c r="AJK104" s="152"/>
      <c r="AJL104" s="152"/>
      <c r="AJM104" s="152"/>
      <c r="AJN104" s="152"/>
      <c r="AJO104" s="152"/>
      <c r="AJP104" s="152"/>
      <c r="AJQ104" s="152"/>
      <c r="AJR104" s="152"/>
      <c r="AJS104" s="152"/>
      <c r="AJT104" s="152"/>
      <c r="AJU104" s="152"/>
      <c r="AJV104" s="152"/>
      <c r="AJW104" s="152"/>
      <c r="AJX104" s="152"/>
      <c r="AJY104" s="152"/>
      <c r="AJZ104" s="152"/>
      <c r="AKA104" s="152"/>
      <c r="AKB104" s="152"/>
      <c r="AKC104" s="152"/>
      <c r="AKD104" s="152"/>
      <c r="AKE104" s="152"/>
      <c r="AKF104" s="152"/>
      <c r="AKG104" s="152"/>
      <c r="AKH104" s="152"/>
      <c r="AKI104" s="152"/>
      <c r="AKJ104" s="152"/>
      <c r="AKK104" s="152"/>
      <c r="AKL104" s="152"/>
      <c r="AKM104" s="152"/>
      <c r="AKN104" s="152"/>
      <c r="AKO104" s="152"/>
      <c r="AKP104" s="152"/>
      <c r="AKQ104" s="152"/>
      <c r="AKR104" s="152"/>
      <c r="AKS104" s="152"/>
      <c r="AKT104" s="152"/>
      <c r="AKU104" s="152"/>
      <c r="AKV104" s="152"/>
      <c r="AKW104" s="152"/>
      <c r="AKX104" s="152"/>
      <c r="AKY104" s="152"/>
      <c r="AKZ104" s="152"/>
      <c r="ALA104" s="152"/>
      <c r="ALB104" s="152"/>
      <c r="ALC104" s="152"/>
      <c r="ALD104" s="152"/>
      <c r="ALE104" s="152"/>
      <c r="ALF104" s="152"/>
      <c r="ALG104" s="152"/>
      <c r="ALH104" s="152"/>
      <c r="ALI104" s="152"/>
      <c r="ALJ104" s="152"/>
      <c r="ALK104" s="152"/>
      <c r="ALL104" s="152"/>
      <c r="ALM104" s="152"/>
      <c r="ALN104" s="152"/>
      <c r="ALO104" s="152"/>
      <c r="ALP104" s="152"/>
      <c r="ALQ104" s="152"/>
      <c r="ALR104" s="152"/>
      <c r="ALS104" s="152"/>
      <c r="ALT104" s="152"/>
      <c r="ALU104" s="152"/>
      <c r="ALV104" s="152"/>
      <c r="ALW104" s="152"/>
      <c r="ALX104" s="152"/>
      <c r="ALY104" s="152"/>
      <c r="ALZ104" s="152"/>
      <c r="AMA104" s="152"/>
      <c r="AMB104" s="152"/>
      <c r="AMC104" s="152"/>
      <c r="AMD104" s="152"/>
      <c r="AME104" s="152"/>
      <c r="AMF104" s="152"/>
      <c r="AMG104" s="152"/>
      <c r="AMH104" s="152"/>
      <c r="AMI104" s="152"/>
      <c r="AMJ104" s="152"/>
      <c r="AMK104" s="152"/>
      <c r="AML104" s="152"/>
      <c r="AMM104" s="152"/>
      <c r="AMN104" s="152"/>
      <c r="AMO104" s="152"/>
      <c r="AMP104" s="152"/>
      <c r="AMQ104" s="152"/>
      <c r="AMR104" s="152"/>
      <c r="AMS104" s="152"/>
      <c r="AMT104" s="152"/>
      <c r="AMU104" s="152"/>
      <c r="AMV104" s="152"/>
      <c r="AMW104" s="152"/>
      <c r="AMX104" s="152"/>
      <c r="AMY104" s="152"/>
      <c r="AMZ104" s="152"/>
      <c r="ANA104" s="152"/>
      <c r="ANB104" s="152"/>
      <c r="ANC104" s="152"/>
      <c r="AND104" s="152"/>
      <c r="ANE104" s="152"/>
      <c r="ANF104" s="152"/>
      <c r="ANG104" s="152"/>
      <c r="ANH104" s="152"/>
      <c r="ANI104" s="152"/>
      <c r="ANJ104" s="152"/>
      <c r="ANK104" s="152"/>
      <c r="ANL104" s="152"/>
      <c r="ANM104" s="152"/>
      <c r="ANN104" s="152"/>
      <c r="ANO104" s="152"/>
      <c r="ANP104" s="152"/>
      <c r="ANQ104" s="152"/>
      <c r="ANR104" s="152"/>
      <c r="ANS104" s="152"/>
      <c r="ANT104" s="152"/>
      <c r="ANU104" s="152"/>
      <c r="ANV104" s="152"/>
      <c r="ANW104" s="152"/>
      <c r="ANX104" s="152"/>
      <c r="ANY104" s="152"/>
      <c r="ANZ104" s="152"/>
      <c r="AOA104" s="152"/>
      <c r="AOB104" s="152"/>
      <c r="AOC104" s="152"/>
      <c r="AOD104" s="152"/>
      <c r="AOE104" s="152"/>
      <c r="AOF104" s="152"/>
      <c r="AOG104" s="152"/>
      <c r="AOH104" s="152"/>
      <c r="AOI104" s="152"/>
      <c r="AOJ104" s="152"/>
      <c r="AOK104" s="152"/>
      <c r="AOL104" s="152"/>
      <c r="AOM104" s="152"/>
      <c r="AON104" s="152"/>
      <c r="AOO104" s="152"/>
      <c r="AOP104" s="152"/>
      <c r="AOQ104" s="152"/>
      <c r="AOR104" s="152"/>
      <c r="AOS104" s="152"/>
      <c r="AOT104" s="152"/>
      <c r="AOU104" s="152"/>
      <c r="AOV104" s="152"/>
      <c r="AOW104" s="152"/>
      <c r="AOX104" s="152"/>
      <c r="AOY104" s="152"/>
      <c r="AOZ104" s="152"/>
      <c r="APA104" s="152"/>
      <c r="APB104" s="152"/>
      <c r="APC104" s="152"/>
      <c r="APD104" s="152"/>
      <c r="APE104" s="152"/>
      <c r="APF104" s="152"/>
      <c r="APG104" s="152"/>
      <c r="APH104" s="152"/>
      <c r="API104" s="152"/>
      <c r="APJ104" s="152"/>
      <c r="APK104" s="152"/>
      <c r="APL104" s="152"/>
      <c r="APM104" s="152"/>
      <c r="APN104" s="152"/>
      <c r="APO104" s="152"/>
      <c r="APP104" s="152"/>
      <c r="APQ104" s="152"/>
      <c r="APR104" s="152"/>
      <c r="APS104" s="152"/>
      <c r="APT104" s="152"/>
      <c r="APU104" s="152"/>
      <c r="APV104" s="152"/>
      <c r="APW104" s="152"/>
      <c r="APX104" s="152"/>
      <c r="APY104" s="152"/>
      <c r="APZ104" s="152"/>
      <c r="AQA104" s="152"/>
      <c r="AQB104" s="152"/>
      <c r="AQC104" s="152"/>
      <c r="AQD104" s="152"/>
      <c r="AQE104" s="152"/>
      <c r="AQF104" s="152"/>
      <c r="AQG104" s="152"/>
      <c r="AQH104" s="152"/>
      <c r="AQI104" s="152"/>
      <c r="AQJ104" s="152"/>
      <c r="AQK104" s="152"/>
      <c r="AQL104" s="152"/>
      <c r="AQM104" s="152"/>
      <c r="AQN104" s="152"/>
      <c r="AQO104" s="152"/>
      <c r="AQP104" s="152"/>
      <c r="AQQ104" s="152"/>
      <c r="AQR104" s="152"/>
      <c r="AQS104" s="152"/>
      <c r="AQT104" s="152"/>
      <c r="AQU104" s="152"/>
      <c r="AQV104" s="152"/>
      <c r="AQW104" s="152"/>
      <c r="AQX104" s="152"/>
      <c r="AQY104" s="152"/>
      <c r="AQZ104" s="152"/>
      <c r="ARA104" s="152"/>
      <c r="ARB104" s="152"/>
      <c r="ARC104" s="152"/>
      <c r="ARD104" s="152"/>
      <c r="ARE104" s="152"/>
      <c r="ARF104" s="152"/>
      <c r="ARG104" s="152"/>
      <c r="ARH104" s="152"/>
      <c r="ARI104" s="152"/>
      <c r="ARJ104" s="152"/>
      <c r="ARK104" s="152"/>
      <c r="ARL104" s="152"/>
      <c r="ARM104" s="152"/>
      <c r="ARN104" s="152"/>
      <c r="ARO104" s="152"/>
      <c r="ARP104" s="152"/>
      <c r="ARQ104" s="152"/>
      <c r="ARR104" s="152"/>
      <c r="ARS104" s="152"/>
      <c r="ART104" s="152"/>
      <c r="ARU104" s="152"/>
      <c r="ARV104" s="152"/>
      <c r="ARW104" s="152"/>
      <c r="ARX104" s="152"/>
      <c r="ARY104" s="152"/>
      <c r="ARZ104" s="152"/>
      <c r="ASA104" s="152"/>
      <c r="ASB104" s="152"/>
      <c r="ASC104" s="152"/>
      <c r="ASD104" s="152"/>
      <c r="ASE104" s="152"/>
      <c r="ASF104" s="152"/>
      <c r="ASG104" s="152"/>
      <c r="ASH104" s="152"/>
      <c r="ASI104" s="152"/>
      <c r="ASJ104" s="152"/>
      <c r="ASK104" s="152"/>
      <c r="ASL104" s="152"/>
      <c r="ASM104" s="152"/>
      <c r="ASN104" s="152"/>
      <c r="ASO104" s="152"/>
      <c r="ASP104" s="152"/>
      <c r="ASQ104" s="152"/>
      <c r="ASR104" s="152"/>
      <c r="ASS104" s="152"/>
      <c r="AST104" s="152"/>
      <c r="ASU104" s="152"/>
      <c r="ASV104" s="152"/>
      <c r="ASW104" s="152"/>
      <c r="ASX104" s="152"/>
      <c r="ASY104" s="152"/>
      <c r="ASZ104" s="152"/>
      <c r="ATA104" s="152"/>
      <c r="ATB104" s="152"/>
      <c r="ATC104" s="152"/>
      <c r="ATD104" s="152"/>
      <c r="ATE104" s="152"/>
      <c r="ATF104" s="152"/>
      <c r="ATG104" s="152"/>
      <c r="ATH104" s="152"/>
      <c r="ATI104" s="152"/>
      <c r="ATJ104" s="152"/>
      <c r="ATK104" s="152"/>
      <c r="ATL104" s="152"/>
      <c r="ATM104" s="152"/>
      <c r="ATN104" s="152"/>
      <c r="ATO104" s="152"/>
      <c r="ATP104" s="152"/>
      <c r="ATQ104" s="152"/>
      <c r="ATR104" s="152"/>
      <c r="ATS104" s="152"/>
      <c r="ATT104" s="152"/>
      <c r="ATU104" s="152"/>
      <c r="ATV104" s="152"/>
      <c r="ATW104" s="152"/>
      <c r="ATX104" s="152"/>
      <c r="ATY104" s="152"/>
      <c r="ATZ104" s="152"/>
      <c r="AUA104" s="152"/>
      <c r="AUB104" s="152"/>
      <c r="AUC104" s="152"/>
      <c r="AUD104" s="152"/>
      <c r="AUE104" s="152"/>
      <c r="AUF104" s="152"/>
      <c r="AUG104" s="152"/>
      <c r="AUH104" s="152"/>
      <c r="AUI104" s="152"/>
      <c r="AUJ104" s="152"/>
      <c r="AUK104" s="152"/>
      <c r="AUL104" s="152"/>
      <c r="AUM104" s="152"/>
      <c r="AUN104" s="152"/>
      <c r="AUO104" s="152"/>
      <c r="AUP104" s="152"/>
      <c r="AUQ104" s="152"/>
      <c r="AUR104" s="152"/>
      <c r="AUS104" s="152"/>
      <c r="AUT104" s="152"/>
      <c r="AUU104" s="152"/>
      <c r="AUV104" s="152"/>
      <c r="AUW104" s="152"/>
      <c r="AUX104" s="152"/>
      <c r="AUY104" s="152"/>
      <c r="AUZ104" s="152"/>
      <c r="AVA104" s="152"/>
      <c r="AVB104" s="152"/>
      <c r="AVC104" s="152"/>
      <c r="AVD104" s="152"/>
      <c r="AVE104" s="152"/>
      <c r="AVF104" s="152"/>
      <c r="AVG104" s="152"/>
      <c r="AVH104" s="152"/>
      <c r="AVI104" s="152"/>
      <c r="AVJ104" s="152"/>
      <c r="AVK104" s="152"/>
      <c r="AVL104" s="152"/>
      <c r="AVM104" s="152"/>
      <c r="AVN104" s="152"/>
      <c r="AVO104" s="152"/>
      <c r="AVP104" s="152"/>
      <c r="AVQ104" s="152"/>
      <c r="AVR104" s="152"/>
      <c r="AVS104" s="152"/>
      <c r="AVT104" s="152"/>
      <c r="AVU104" s="152"/>
      <c r="AVV104" s="152"/>
      <c r="AVW104" s="152"/>
      <c r="AVX104" s="152"/>
      <c r="AVY104" s="152"/>
      <c r="AVZ104" s="152"/>
      <c r="AWA104" s="152"/>
      <c r="AWB104" s="152"/>
      <c r="AWC104" s="152"/>
      <c r="AWD104" s="152"/>
      <c r="AWE104" s="152"/>
      <c r="AWF104" s="152"/>
      <c r="AWG104" s="152"/>
      <c r="AWH104" s="152"/>
      <c r="AWI104" s="152"/>
      <c r="AWJ104" s="152"/>
      <c r="AWK104" s="152"/>
      <c r="AWL104" s="152"/>
      <c r="AWM104" s="152"/>
      <c r="AWN104" s="152"/>
      <c r="AWO104" s="152"/>
      <c r="AWP104" s="152"/>
      <c r="AWQ104" s="152"/>
      <c r="AWR104" s="152"/>
      <c r="AWS104" s="152"/>
      <c r="AWT104" s="152"/>
      <c r="AWU104" s="152"/>
      <c r="AWV104" s="152"/>
      <c r="AWW104" s="152"/>
      <c r="AWX104" s="152"/>
      <c r="AWY104" s="152"/>
      <c r="AWZ104" s="152"/>
      <c r="AXA104" s="152"/>
      <c r="AXB104" s="152"/>
      <c r="AXC104" s="152"/>
      <c r="AXD104" s="152"/>
      <c r="AXE104" s="152"/>
      <c r="AXF104" s="152"/>
      <c r="AXG104" s="152"/>
      <c r="AXH104" s="152"/>
      <c r="AXI104" s="152"/>
      <c r="AXJ104" s="152"/>
      <c r="AXK104" s="152"/>
      <c r="AXL104" s="152"/>
      <c r="AXM104" s="152"/>
      <c r="AXN104" s="152"/>
      <c r="AXO104" s="152"/>
      <c r="AXP104" s="152"/>
      <c r="AXQ104" s="152"/>
      <c r="AXR104" s="152"/>
      <c r="AXS104" s="152"/>
      <c r="AXT104" s="152"/>
      <c r="AXU104" s="152"/>
      <c r="AXV104" s="152"/>
      <c r="AXW104" s="152"/>
      <c r="AXX104" s="152"/>
      <c r="AXY104" s="152"/>
      <c r="AXZ104" s="152"/>
      <c r="AYA104" s="152"/>
      <c r="AYB104" s="152"/>
      <c r="AYC104" s="152"/>
      <c r="AYD104" s="152"/>
      <c r="AYE104" s="152"/>
      <c r="AYF104" s="152"/>
      <c r="AYG104" s="152"/>
      <c r="AYH104" s="152"/>
      <c r="AYI104" s="152"/>
      <c r="AYJ104" s="152"/>
      <c r="AYK104" s="152"/>
      <c r="AYL104" s="152"/>
      <c r="AYM104" s="152"/>
      <c r="AYN104" s="152"/>
      <c r="AYO104" s="152"/>
      <c r="AYP104" s="152"/>
      <c r="AYQ104" s="152"/>
      <c r="AYR104" s="152"/>
      <c r="AYS104" s="152"/>
      <c r="AYT104" s="152"/>
      <c r="AYU104" s="152"/>
      <c r="AYV104" s="152"/>
      <c r="AYW104" s="152"/>
      <c r="AYX104" s="152"/>
      <c r="AYY104" s="152"/>
      <c r="AYZ104" s="152"/>
      <c r="AZA104" s="152"/>
      <c r="AZB104" s="152"/>
      <c r="AZC104" s="152"/>
      <c r="AZD104" s="152"/>
      <c r="AZE104" s="152"/>
      <c r="AZF104" s="152"/>
      <c r="AZG104" s="152"/>
      <c r="AZH104" s="152"/>
      <c r="AZI104" s="152"/>
      <c r="AZJ104" s="152"/>
      <c r="AZK104" s="152"/>
      <c r="AZL104" s="152"/>
      <c r="AZM104" s="152"/>
      <c r="AZN104" s="152"/>
      <c r="AZO104" s="152"/>
      <c r="AZP104" s="152"/>
      <c r="AZQ104" s="152"/>
      <c r="AZR104" s="152"/>
      <c r="AZS104" s="152"/>
      <c r="AZT104" s="152"/>
      <c r="AZU104" s="152"/>
      <c r="AZV104" s="152"/>
      <c r="AZW104" s="152"/>
      <c r="AZX104" s="152"/>
      <c r="AZY104" s="152"/>
      <c r="AZZ104" s="152"/>
      <c r="BAA104" s="152"/>
      <c r="BAB104" s="152"/>
      <c r="BAC104" s="152"/>
      <c r="BAD104" s="152"/>
      <c r="BAE104" s="152"/>
      <c r="BAF104" s="152"/>
      <c r="BAG104" s="152"/>
      <c r="BAH104" s="152"/>
      <c r="BAI104" s="152"/>
      <c r="BAJ104" s="152"/>
      <c r="BAK104" s="152"/>
      <c r="BAL104" s="152"/>
      <c r="BAM104" s="152"/>
      <c r="BAN104" s="152"/>
      <c r="BAO104" s="152"/>
      <c r="BAP104" s="152"/>
      <c r="BAQ104" s="152"/>
      <c r="BAR104" s="152"/>
      <c r="BAS104" s="152"/>
      <c r="BAT104" s="152"/>
      <c r="BAU104" s="152"/>
      <c r="BAV104" s="152"/>
      <c r="BAW104" s="152"/>
      <c r="BAX104" s="152"/>
      <c r="BAY104" s="152"/>
      <c r="BAZ104" s="152"/>
      <c r="BBA104" s="152"/>
      <c r="BBB104" s="152"/>
      <c r="BBC104" s="152"/>
      <c r="BBD104" s="152"/>
      <c r="BBE104" s="152"/>
      <c r="BBF104" s="152"/>
      <c r="BBG104" s="152"/>
      <c r="BBH104" s="152"/>
      <c r="BBI104" s="152"/>
      <c r="BBJ104" s="152"/>
      <c r="BBK104" s="152"/>
      <c r="BBL104" s="152"/>
      <c r="BBM104" s="152"/>
      <c r="BBN104" s="152"/>
      <c r="BBO104" s="152"/>
      <c r="BBP104" s="152"/>
      <c r="BBQ104" s="152"/>
      <c r="BBR104" s="152"/>
      <c r="BBS104" s="152"/>
      <c r="BBT104" s="152"/>
      <c r="BBU104" s="152"/>
      <c r="BBV104" s="152"/>
      <c r="BBW104" s="152"/>
      <c r="BBX104" s="152"/>
      <c r="BBY104" s="152"/>
      <c r="BBZ104" s="152"/>
      <c r="BCA104" s="152"/>
      <c r="BCB104" s="152"/>
      <c r="BCC104" s="152"/>
      <c r="BCD104" s="152"/>
      <c r="BCE104" s="152"/>
      <c r="BCF104" s="152"/>
      <c r="BCG104" s="152"/>
      <c r="BCH104" s="152"/>
      <c r="BCI104" s="152"/>
      <c r="BCJ104" s="152"/>
      <c r="BCK104" s="152"/>
      <c r="BCL104" s="152"/>
      <c r="BCM104" s="152"/>
      <c r="BCN104" s="152"/>
      <c r="BCO104" s="152"/>
      <c r="BCP104" s="152"/>
      <c r="BCQ104" s="152"/>
      <c r="BCR104" s="152"/>
      <c r="BCS104" s="152"/>
      <c r="BCT104" s="152"/>
      <c r="BCU104" s="152"/>
      <c r="BCV104" s="152"/>
      <c r="BCW104" s="152"/>
      <c r="BCX104" s="152"/>
      <c r="BCY104" s="152"/>
      <c r="BCZ104" s="152"/>
      <c r="BDA104" s="152"/>
      <c r="BDB104" s="152"/>
      <c r="BDC104" s="152"/>
      <c r="BDD104" s="152"/>
      <c r="BDE104" s="152"/>
      <c r="BDF104" s="152"/>
      <c r="BDG104" s="152"/>
      <c r="BDH104" s="152"/>
      <c r="BDI104" s="152"/>
      <c r="BDJ104" s="152"/>
      <c r="BDK104" s="152"/>
      <c r="BDL104" s="152"/>
      <c r="BDM104" s="152"/>
      <c r="BDN104" s="152"/>
      <c r="BDO104" s="152"/>
      <c r="BDP104" s="152"/>
      <c r="BDQ104" s="152"/>
      <c r="BDR104" s="152"/>
      <c r="BDS104" s="152"/>
      <c r="BDT104" s="152"/>
      <c r="BDU104" s="152"/>
      <c r="BDV104" s="152"/>
      <c r="BDW104" s="152"/>
      <c r="BDX104" s="152"/>
      <c r="BDY104" s="152"/>
      <c r="BDZ104" s="152"/>
      <c r="BEA104" s="152"/>
      <c r="BEB104" s="152"/>
      <c r="BEC104" s="152"/>
      <c r="BED104" s="152"/>
      <c r="BEE104" s="152"/>
      <c r="BEF104" s="152"/>
      <c r="BEG104" s="152"/>
      <c r="BEH104" s="152"/>
      <c r="BEI104" s="152"/>
      <c r="BEJ104" s="152"/>
      <c r="BEK104" s="152"/>
      <c r="BEL104" s="152"/>
      <c r="BEM104" s="152"/>
      <c r="BEN104" s="152"/>
      <c r="BEO104" s="152"/>
      <c r="BEP104" s="152"/>
      <c r="BEQ104" s="152"/>
      <c r="BER104" s="152"/>
      <c r="BES104" s="152"/>
      <c r="BET104" s="152"/>
      <c r="BEU104" s="152"/>
      <c r="BEV104" s="152"/>
      <c r="BEW104" s="152"/>
      <c r="BEX104" s="152"/>
      <c r="BEY104" s="152"/>
      <c r="BEZ104" s="152"/>
      <c r="BFA104" s="152"/>
      <c r="BFB104" s="152"/>
      <c r="BFC104" s="152"/>
      <c r="BFD104" s="152"/>
      <c r="BFE104" s="152"/>
      <c r="BFF104" s="152"/>
      <c r="BFG104" s="152"/>
      <c r="BFH104" s="152"/>
      <c r="BFI104" s="152"/>
      <c r="BFJ104" s="152"/>
      <c r="BFK104" s="152"/>
      <c r="BFL104" s="152"/>
      <c r="BFM104" s="152"/>
      <c r="BFN104" s="152"/>
      <c r="BFO104" s="152"/>
      <c r="BFP104" s="152"/>
      <c r="BFQ104" s="152"/>
      <c r="BFR104" s="152"/>
      <c r="BFS104" s="152"/>
      <c r="BFT104" s="152"/>
      <c r="BFU104" s="152"/>
      <c r="BFV104" s="152"/>
      <c r="BFW104" s="152"/>
      <c r="BFX104" s="152"/>
      <c r="BFY104" s="152"/>
      <c r="BFZ104" s="152"/>
      <c r="BGA104" s="152"/>
      <c r="BGB104" s="152"/>
      <c r="BGC104" s="152"/>
      <c r="BGD104" s="152"/>
      <c r="BGE104" s="152"/>
      <c r="BGF104" s="152"/>
      <c r="BGG104" s="152"/>
      <c r="BGH104" s="152"/>
      <c r="BGI104" s="152"/>
      <c r="BGJ104" s="152"/>
      <c r="BGK104" s="152"/>
      <c r="BGL104" s="152"/>
      <c r="BGM104" s="152"/>
      <c r="BGN104" s="152"/>
      <c r="BGO104" s="152"/>
      <c r="BGP104" s="152"/>
      <c r="BGQ104" s="152"/>
      <c r="BGR104" s="152"/>
      <c r="BGS104" s="152"/>
      <c r="BGT104" s="152"/>
      <c r="BGU104" s="152"/>
      <c r="BGV104" s="152"/>
      <c r="BGW104" s="152"/>
      <c r="BGX104" s="152"/>
      <c r="BGY104" s="152"/>
      <c r="BGZ104" s="152"/>
      <c r="BHA104" s="152"/>
      <c r="BHB104" s="152"/>
      <c r="BHC104" s="152"/>
      <c r="BHD104" s="152"/>
      <c r="BHE104" s="152"/>
      <c r="BHF104" s="152"/>
      <c r="BHG104" s="152"/>
      <c r="BHH104" s="152"/>
      <c r="BHI104" s="152"/>
      <c r="BHJ104" s="152"/>
      <c r="BHK104" s="152"/>
      <c r="BHL104" s="152"/>
      <c r="BHM104" s="152"/>
      <c r="BHN104" s="152"/>
      <c r="BHO104" s="152"/>
      <c r="BHP104" s="152"/>
      <c r="BHQ104" s="152"/>
      <c r="BHR104" s="152"/>
      <c r="BHS104" s="152"/>
      <c r="BHT104" s="152"/>
      <c r="BHU104" s="152"/>
      <c r="BHV104" s="152"/>
      <c r="BHW104" s="152"/>
      <c r="BHX104" s="152"/>
      <c r="BHY104" s="152"/>
      <c r="BHZ104" s="152"/>
      <c r="BIA104" s="152"/>
      <c r="BIB104" s="152"/>
      <c r="BIC104" s="152"/>
      <c r="BID104" s="152"/>
      <c r="BIE104" s="152"/>
      <c r="BIF104" s="152"/>
      <c r="BIG104" s="152"/>
      <c r="BIH104" s="152"/>
      <c r="BII104" s="152"/>
      <c r="BIJ104" s="152"/>
      <c r="BIK104" s="152"/>
      <c r="BIL104" s="152"/>
      <c r="BIM104" s="152"/>
      <c r="BIN104" s="152"/>
      <c r="BIO104" s="152"/>
      <c r="BIP104" s="152"/>
      <c r="BIQ104" s="152"/>
      <c r="BIR104" s="152"/>
      <c r="BIS104" s="152"/>
      <c r="BIT104" s="152"/>
      <c r="BIU104" s="152"/>
      <c r="BIV104" s="152"/>
      <c r="BIW104" s="152"/>
      <c r="BIX104" s="152"/>
      <c r="BIY104" s="152"/>
      <c r="BIZ104" s="152"/>
      <c r="BJA104" s="152"/>
      <c r="BJB104" s="152"/>
      <c r="BJC104" s="152"/>
      <c r="BJD104" s="152"/>
      <c r="BJE104" s="152"/>
      <c r="BJF104" s="152"/>
      <c r="BJG104" s="152"/>
      <c r="BJH104" s="152"/>
      <c r="BJI104" s="152"/>
      <c r="BJJ104" s="152"/>
      <c r="BJK104" s="152"/>
      <c r="BJL104" s="152"/>
      <c r="BJM104" s="152"/>
      <c r="BJN104" s="152"/>
      <c r="BJO104" s="152"/>
      <c r="BJP104" s="152"/>
      <c r="BJQ104" s="152"/>
      <c r="BJR104" s="152"/>
      <c r="BJS104" s="152"/>
      <c r="BJT104" s="152"/>
      <c r="BJU104" s="152"/>
      <c r="BJV104" s="152"/>
      <c r="BJW104" s="152"/>
      <c r="BJX104" s="152"/>
      <c r="BJY104" s="152"/>
      <c r="BJZ104" s="152"/>
      <c r="BKA104" s="152"/>
      <c r="BKB104" s="152"/>
      <c r="BKC104" s="152"/>
      <c r="BKD104" s="152"/>
      <c r="BKE104" s="152"/>
      <c r="BKF104" s="152"/>
      <c r="BKG104" s="152"/>
      <c r="BKH104" s="152"/>
      <c r="BKI104" s="152"/>
      <c r="BKJ104" s="152"/>
      <c r="BKK104" s="152"/>
      <c r="BKL104" s="152"/>
      <c r="BKM104" s="152"/>
      <c r="BKN104" s="152"/>
      <c r="BKO104" s="152"/>
      <c r="BKP104" s="152"/>
      <c r="BKQ104" s="152"/>
      <c r="BKR104" s="152"/>
      <c r="BKS104" s="152"/>
      <c r="BKT104" s="152"/>
      <c r="BKU104" s="152"/>
      <c r="BKV104" s="152"/>
      <c r="BKW104" s="152"/>
      <c r="BKX104" s="152"/>
      <c r="BKY104" s="152"/>
      <c r="BKZ104" s="152"/>
      <c r="BLA104" s="152"/>
      <c r="BLB104" s="152"/>
      <c r="BLC104" s="152"/>
      <c r="BLD104" s="152"/>
      <c r="BLE104" s="152"/>
      <c r="BLF104" s="152"/>
      <c r="BLG104" s="152"/>
      <c r="BLH104" s="152"/>
      <c r="BLI104" s="152"/>
      <c r="BLJ104" s="152"/>
      <c r="BLK104" s="152"/>
      <c r="BLL104" s="152"/>
      <c r="BLM104" s="152"/>
      <c r="BLN104" s="152"/>
      <c r="BLO104" s="152"/>
      <c r="BLP104" s="152"/>
      <c r="BLQ104" s="152"/>
      <c r="BLR104" s="152"/>
      <c r="BLS104" s="152"/>
      <c r="BLT104" s="152"/>
      <c r="BLU104" s="152"/>
      <c r="BLV104" s="152"/>
      <c r="BLW104" s="152"/>
      <c r="BLX104" s="152"/>
      <c r="BLY104" s="152"/>
      <c r="BLZ104" s="152"/>
      <c r="BMA104" s="152"/>
      <c r="BMB104" s="152"/>
      <c r="BMC104" s="152"/>
      <c r="BMD104" s="152"/>
      <c r="BME104" s="152"/>
      <c r="BMF104" s="152"/>
      <c r="BMG104" s="152"/>
      <c r="BMH104" s="152"/>
      <c r="BMI104" s="152"/>
      <c r="BMJ104" s="152"/>
      <c r="BMK104" s="152"/>
      <c r="BML104" s="152"/>
      <c r="BMM104" s="152"/>
      <c r="BMN104" s="152"/>
      <c r="BMO104" s="152"/>
      <c r="BMP104" s="152"/>
      <c r="BMQ104" s="152"/>
      <c r="BMR104" s="152"/>
      <c r="BMS104" s="152"/>
      <c r="BMT104" s="152"/>
      <c r="BMU104" s="152"/>
      <c r="BMV104" s="152"/>
      <c r="BMW104" s="152"/>
      <c r="BMX104" s="152"/>
      <c r="BMY104" s="152"/>
      <c r="BMZ104" s="152"/>
      <c r="BNA104" s="152"/>
      <c r="BNB104" s="152"/>
      <c r="BNC104" s="152"/>
      <c r="BND104" s="152"/>
      <c r="BNE104" s="152"/>
      <c r="BNF104" s="152"/>
      <c r="BNG104" s="152"/>
      <c r="BNH104" s="152"/>
      <c r="BNI104" s="152"/>
      <c r="BNJ104" s="152"/>
      <c r="BNK104" s="152"/>
      <c r="BNL104" s="152"/>
      <c r="BNM104" s="152"/>
      <c r="BNN104" s="152"/>
      <c r="BNO104" s="152"/>
      <c r="BNP104" s="152"/>
      <c r="BNQ104" s="152"/>
      <c r="BNR104" s="152"/>
      <c r="BNS104" s="152"/>
      <c r="BNT104" s="152"/>
      <c r="BNU104" s="152"/>
      <c r="BNV104" s="152"/>
      <c r="BNW104" s="152"/>
      <c r="BNX104" s="152"/>
      <c r="BNY104" s="152"/>
      <c r="BNZ104" s="152"/>
      <c r="BOA104" s="152"/>
      <c r="BOB104" s="152"/>
      <c r="BOC104" s="152"/>
      <c r="BOD104" s="152"/>
      <c r="BOE104" s="152"/>
      <c r="BOF104" s="152"/>
      <c r="BOG104" s="152"/>
      <c r="BOH104" s="152"/>
      <c r="BOI104" s="152"/>
      <c r="BOJ104" s="152"/>
      <c r="BOK104" s="152"/>
      <c r="BOL104" s="152"/>
      <c r="BOM104" s="152"/>
      <c r="BON104" s="152"/>
      <c r="BOO104" s="152"/>
      <c r="BOP104" s="152"/>
      <c r="BOQ104" s="152"/>
      <c r="BOR104" s="152"/>
      <c r="BOS104" s="152"/>
      <c r="BOT104" s="152"/>
      <c r="BOU104" s="152"/>
      <c r="BOV104" s="152"/>
      <c r="BOW104" s="152"/>
      <c r="BOX104" s="152"/>
      <c r="BOY104" s="152"/>
      <c r="BOZ104" s="152"/>
      <c r="BPA104" s="152"/>
      <c r="BPB104" s="152"/>
      <c r="BPC104" s="152"/>
      <c r="BPD104" s="152"/>
      <c r="BPE104" s="152"/>
      <c r="BPF104" s="152"/>
      <c r="BPG104" s="152"/>
      <c r="BPH104" s="152"/>
      <c r="BPI104" s="152"/>
      <c r="BPJ104" s="152"/>
      <c r="BPK104" s="152"/>
      <c r="BPL104" s="152"/>
      <c r="BPM104" s="152"/>
      <c r="BPN104" s="152"/>
      <c r="BPO104" s="152"/>
      <c r="BPP104" s="152"/>
      <c r="BPQ104" s="152"/>
      <c r="BPR104" s="152"/>
      <c r="BPS104" s="152"/>
      <c r="BPT104" s="152"/>
      <c r="BPU104" s="152"/>
      <c r="BPV104" s="152"/>
      <c r="BPW104" s="152"/>
      <c r="BPX104" s="152"/>
      <c r="BPY104" s="152"/>
      <c r="BPZ104" s="152"/>
      <c r="BQA104" s="152"/>
      <c r="BQB104" s="152"/>
      <c r="BQC104" s="152"/>
      <c r="BQD104" s="152"/>
      <c r="BQE104" s="152"/>
      <c r="BQF104" s="152"/>
      <c r="BQG104" s="152"/>
      <c r="BQH104" s="152"/>
      <c r="BQI104" s="152"/>
      <c r="BQJ104" s="152"/>
      <c r="BQK104" s="152"/>
      <c r="BQL104" s="152"/>
      <c r="BQM104" s="152"/>
      <c r="BQN104" s="152"/>
      <c r="BQO104" s="152"/>
      <c r="BQP104" s="152"/>
      <c r="BQQ104" s="152"/>
      <c r="BQR104" s="152"/>
      <c r="BQS104" s="152"/>
      <c r="BQT104" s="152"/>
      <c r="BQU104" s="152"/>
      <c r="BQV104" s="152"/>
      <c r="BQW104" s="152"/>
      <c r="BQX104" s="152"/>
      <c r="BQY104" s="152"/>
      <c r="BQZ104" s="152"/>
      <c r="BRA104" s="152"/>
      <c r="BRB104" s="152"/>
      <c r="BRC104" s="152"/>
      <c r="BRD104" s="152"/>
      <c r="BRE104" s="152"/>
      <c r="BRF104" s="152"/>
      <c r="BRG104" s="152"/>
      <c r="BRH104" s="152"/>
      <c r="BRI104" s="152"/>
      <c r="BRJ104" s="152"/>
      <c r="BRK104" s="152"/>
      <c r="BRL104" s="152"/>
      <c r="BRM104" s="152"/>
      <c r="BRN104" s="152"/>
      <c r="BRO104" s="152"/>
      <c r="BRP104" s="152"/>
      <c r="BRQ104" s="152"/>
      <c r="BRR104" s="152"/>
      <c r="BRS104" s="152"/>
      <c r="BRT104" s="152"/>
      <c r="BRU104" s="152"/>
      <c r="BRV104" s="152"/>
      <c r="BRW104" s="152"/>
      <c r="BRX104" s="152"/>
      <c r="BRY104" s="152"/>
      <c r="BRZ104" s="152"/>
      <c r="BSA104" s="152"/>
      <c r="BSB104" s="152"/>
      <c r="BSC104" s="152"/>
      <c r="BSD104" s="152"/>
      <c r="BSE104" s="152"/>
      <c r="BSF104" s="152"/>
      <c r="BSG104" s="152"/>
      <c r="BSH104" s="152"/>
      <c r="BSI104" s="152"/>
      <c r="BSJ104" s="152"/>
      <c r="BSK104" s="152"/>
      <c r="BSL104" s="152"/>
      <c r="BSM104" s="152"/>
      <c r="BSN104" s="152"/>
      <c r="BSO104" s="152"/>
      <c r="BSP104" s="152"/>
      <c r="BSQ104" s="152"/>
      <c r="BSR104" s="152"/>
      <c r="BSS104" s="152"/>
      <c r="BST104" s="152"/>
      <c r="BSU104" s="152"/>
      <c r="BSV104" s="152"/>
      <c r="BSW104" s="152"/>
      <c r="BSX104" s="152"/>
      <c r="BSY104" s="152"/>
      <c r="BSZ104" s="152"/>
      <c r="BTA104" s="152"/>
      <c r="BTB104" s="152"/>
      <c r="BTC104" s="152"/>
      <c r="BTD104" s="152"/>
      <c r="BTE104" s="152"/>
      <c r="BTF104" s="152"/>
      <c r="BTG104" s="152"/>
      <c r="BTH104" s="152"/>
      <c r="BTI104" s="152"/>
      <c r="BTJ104" s="152"/>
      <c r="BTK104" s="152"/>
      <c r="BTL104" s="152"/>
      <c r="BTM104" s="152"/>
      <c r="BTN104" s="152"/>
      <c r="BTO104" s="152"/>
      <c r="BTP104" s="152"/>
      <c r="BTQ104" s="152"/>
      <c r="BTR104" s="152"/>
      <c r="BTS104" s="152"/>
      <c r="BTT104" s="152"/>
      <c r="BTU104" s="152"/>
      <c r="BTV104" s="152"/>
      <c r="BTW104" s="152"/>
      <c r="BTX104" s="152"/>
      <c r="BTY104" s="152"/>
      <c r="BTZ104" s="152"/>
      <c r="BUA104" s="152"/>
      <c r="BUB104" s="152"/>
      <c r="BUC104" s="152"/>
      <c r="BUD104" s="152"/>
      <c r="BUE104" s="152"/>
      <c r="BUF104" s="152"/>
      <c r="BUG104" s="152"/>
      <c r="BUH104" s="152"/>
      <c r="BUI104" s="152"/>
      <c r="BUJ104" s="152"/>
      <c r="BUK104" s="152"/>
      <c r="BUL104" s="152"/>
      <c r="BUM104" s="152"/>
      <c r="BUN104" s="152"/>
      <c r="BUO104" s="152"/>
      <c r="BUP104" s="152"/>
      <c r="BUQ104" s="152"/>
      <c r="BUR104" s="152"/>
      <c r="BUS104" s="152"/>
      <c r="BUT104" s="152"/>
      <c r="BUU104" s="152"/>
      <c r="BUV104" s="152"/>
      <c r="BUW104" s="152"/>
      <c r="BUX104" s="152"/>
      <c r="BUY104" s="152"/>
      <c r="BUZ104" s="152"/>
      <c r="BVA104" s="152"/>
      <c r="BVB104" s="152"/>
      <c r="BVC104" s="152"/>
      <c r="BVD104" s="152"/>
      <c r="BVE104" s="152"/>
      <c r="BVF104" s="152"/>
      <c r="BVG104" s="152"/>
      <c r="BVH104" s="152"/>
      <c r="BVI104" s="152"/>
      <c r="BVJ104" s="152"/>
      <c r="BVK104" s="152"/>
      <c r="BVL104" s="152"/>
      <c r="BVM104" s="152"/>
      <c r="BVN104" s="152"/>
      <c r="BVO104" s="152"/>
      <c r="BVP104" s="152"/>
      <c r="BVQ104" s="152"/>
      <c r="BVR104" s="152"/>
      <c r="BVS104" s="152"/>
      <c r="BVT104" s="152"/>
      <c r="BVU104" s="152"/>
      <c r="BVV104" s="152"/>
      <c r="BVW104" s="152"/>
      <c r="BVX104" s="152"/>
      <c r="BVY104" s="152"/>
      <c r="BVZ104" s="152"/>
      <c r="BWA104" s="152"/>
      <c r="BWB104" s="152"/>
      <c r="BWC104" s="152"/>
      <c r="BWD104" s="152"/>
      <c r="BWE104" s="152"/>
      <c r="BWF104" s="152"/>
      <c r="BWG104" s="152"/>
      <c r="BWH104" s="152"/>
      <c r="BWI104" s="152"/>
      <c r="BWJ104" s="152"/>
      <c r="BWK104" s="152"/>
      <c r="BWL104" s="152"/>
      <c r="BWM104" s="152"/>
      <c r="BWN104" s="152"/>
      <c r="BWO104" s="152"/>
      <c r="BWP104" s="152"/>
      <c r="BWQ104" s="152"/>
      <c r="BWR104" s="152"/>
      <c r="BWS104" s="152"/>
      <c r="BWT104" s="152"/>
      <c r="BWU104" s="152"/>
      <c r="BWV104" s="152"/>
      <c r="BWW104" s="152"/>
      <c r="BWX104" s="152"/>
      <c r="BWY104" s="152"/>
      <c r="BWZ104" s="152"/>
      <c r="BXA104" s="152"/>
      <c r="BXB104" s="152"/>
      <c r="BXC104" s="152"/>
      <c r="BXD104" s="152"/>
      <c r="BXE104" s="152"/>
      <c r="BXF104" s="152"/>
      <c r="BXG104" s="152"/>
      <c r="BXH104" s="152"/>
      <c r="BXI104" s="152"/>
      <c r="BXJ104" s="152"/>
      <c r="BXK104" s="152"/>
      <c r="BXL104" s="152"/>
      <c r="BXM104" s="152"/>
      <c r="BXN104" s="152"/>
      <c r="BXO104" s="152"/>
      <c r="BXP104" s="152"/>
      <c r="BXQ104" s="152"/>
      <c r="BXR104" s="152"/>
      <c r="BXS104" s="152"/>
      <c r="BXT104" s="152"/>
      <c r="BXU104" s="152"/>
      <c r="BXV104" s="152"/>
      <c r="BXW104" s="152"/>
      <c r="BXX104" s="152"/>
      <c r="BXY104" s="152"/>
      <c r="BXZ104" s="152"/>
      <c r="BYA104" s="152"/>
      <c r="BYB104" s="152"/>
      <c r="BYC104" s="152"/>
      <c r="BYD104" s="152"/>
      <c r="BYE104" s="152"/>
      <c r="BYF104" s="152"/>
      <c r="BYG104" s="152"/>
      <c r="BYH104" s="152"/>
      <c r="BYI104" s="152"/>
      <c r="BYJ104" s="152"/>
      <c r="BYK104" s="152"/>
      <c r="BYL104" s="152"/>
      <c r="BYM104" s="152"/>
      <c r="BYN104" s="152"/>
      <c r="BYO104" s="152"/>
      <c r="BYP104" s="152"/>
      <c r="BYQ104" s="152"/>
      <c r="BYR104" s="152"/>
      <c r="BYS104" s="152"/>
      <c r="BYT104" s="152"/>
      <c r="BYU104" s="152"/>
      <c r="BYV104" s="152"/>
      <c r="BYW104" s="152"/>
      <c r="BYX104" s="152"/>
      <c r="BYY104" s="152"/>
      <c r="BYZ104" s="152"/>
      <c r="BZA104" s="152"/>
      <c r="BZB104" s="152"/>
      <c r="BZC104" s="152"/>
      <c r="BZD104" s="152"/>
      <c r="BZE104" s="152"/>
      <c r="BZF104" s="152"/>
      <c r="BZG104" s="152"/>
      <c r="BZH104" s="152"/>
      <c r="BZI104" s="152"/>
      <c r="BZJ104" s="152"/>
      <c r="BZK104" s="152"/>
      <c r="BZL104" s="152"/>
      <c r="BZM104" s="152"/>
      <c r="BZN104" s="152"/>
      <c r="BZO104" s="152"/>
      <c r="BZP104" s="152"/>
      <c r="BZQ104" s="152"/>
      <c r="BZR104" s="152"/>
      <c r="BZS104" s="152"/>
      <c r="BZT104" s="152"/>
      <c r="BZU104" s="152"/>
      <c r="BZV104" s="152"/>
      <c r="BZW104" s="152"/>
      <c r="BZX104" s="152"/>
      <c r="BZY104" s="152"/>
      <c r="BZZ104" s="152"/>
      <c r="CAA104" s="152"/>
      <c r="CAB104" s="152"/>
      <c r="CAC104" s="152"/>
      <c r="CAD104" s="152"/>
      <c r="CAE104" s="152"/>
      <c r="CAF104" s="152"/>
      <c r="CAG104" s="152"/>
      <c r="CAH104" s="152"/>
      <c r="CAI104" s="152"/>
      <c r="CAJ104" s="152"/>
      <c r="CAK104" s="152"/>
      <c r="CAL104" s="152"/>
      <c r="CAM104" s="152"/>
      <c r="CAN104" s="152"/>
      <c r="CAO104" s="152"/>
      <c r="CAP104" s="152"/>
      <c r="CAQ104" s="152"/>
      <c r="CAR104" s="152"/>
      <c r="CAS104" s="152"/>
      <c r="CAT104" s="152"/>
      <c r="CAU104" s="152"/>
      <c r="CAV104" s="152"/>
      <c r="CAW104" s="152"/>
      <c r="CAX104" s="152"/>
      <c r="CAY104" s="152"/>
      <c r="CAZ104" s="152"/>
      <c r="CBA104" s="152"/>
      <c r="CBB104" s="152"/>
      <c r="CBC104" s="152"/>
      <c r="CBD104" s="152"/>
      <c r="CBE104" s="152"/>
      <c r="CBF104" s="152"/>
      <c r="CBG104" s="152"/>
      <c r="CBH104" s="152"/>
      <c r="CBI104" s="152"/>
      <c r="CBJ104" s="152"/>
      <c r="CBK104" s="152"/>
      <c r="CBL104" s="152"/>
      <c r="CBM104" s="152"/>
      <c r="CBN104" s="152"/>
      <c r="CBO104" s="152"/>
      <c r="CBP104" s="152"/>
      <c r="CBQ104" s="152"/>
      <c r="CBR104" s="152"/>
      <c r="CBS104" s="152"/>
      <c r="CBT104" s="152"/>
      <c r="CBU104" s="152"/>
      <c r="CBV104" s="152"/>
      <c r="CBW104" s="152"/>
      <c r="CBX104" s="152"/>
      <c r="CBY104" s="152"/>
      <c r="CBZ104" s="152"/>
      <c r="CCA104" s="152"/>
      <c r="CCB104" s="152"/>
      <c r="CCC104" s="152"/>
      <c r="CCD104" s="152"/>
      <c r="CCE104" s="152"/>
      <c r="CCF104" s="152"/>
      <c r="CCG104" s="152"/>
      <c r="CCH104" s="152"/>
      <c r="CCI104" s="152"/>
      <c r="CCJ104" s="152"/>
      <c r="CCK104" s="152"/>
      <c r="CCL104" s="152"/>
      <c r="CCM104" s="152"/>
      <c r="CCN104" s="152"/>
      <c r="CCO104" s="152"/>
      <c r="CCP104" s="152"/>
      <c r="CCQ104" s="152"/>
      <c r="CCR104" s="152"/>
      <c r="CCS104" s="152"/>
      <c r="CCT104" s="152"/>
      <c r="CCU104" s="152"/>
      <c r="CCV104" s="152"/>
      <c r="CCW104" s="152"/>
      <c r="CCX104" s="152"/>
      <c r="CCY104" s="152"/>
      <c r="CCZ104" s="152"/>
      <c r="CDA104" s="152"/>
      <c r="CDB104" s="152"/>
      <c r="CDC104" s="152"/>
      <c r="CDD104" s="152"/>
      <c r="CDE104" s="152"/>
      <c r="CDF104" s="152"/>
      <c r="CDG104" s="152"/>
      <c r="CDH104" s="152"/>
      <c r="CDI104" s="152"/>
      <c r="CDJ104" s="152"/>
      <c r="CDK104" s="152"/>
      <c r="CDL104" s="152"/>
      <c r="CDM104" s="152"/>
      <c r="CDN104" s="152"/>
      <c r="CDO104" s="152"/>
      <c r="CDP104" s="152"/>
      <c r="CDQ104" s="152"/>
      <c r="CDR104" s="152"/>
      <c r="CDS104" s="152"/>
      <c r="CDT104" s="152"/>
      <c r="CDU104" s="152"/>
      <c r="CDV104" s="152"/>
      <c r="CDW104" s="152"/>
      <c r="CDX104" s="152"/>
      <c r="CDY104" s="152"/>
      <c r="CDZ104" s="152"/>
      <c r="CEA104" s="152"/>
      <c r="CEB104" s="152"/>
      <c r="CEC104" s="152"/>
      <c r="CED104" s="152"/>
      <c r="CEE104" s="152"/>
      <c r="CEF104" s="152"/>
      <c r="CEG104" s="152"/>
      <c r="CEH104" s="152"/>
      <c r="CEI104" s="152"/>
      <c r="CEJ104" s="152"/>
      <c r="CEK104" s="152"/>
      <c r="CEL104" s="152"/>
      <c r="CEM104" s="152"/>
      <c r="CEN104" s="152"/>
      <c r="CEO104" s="152"/>
      <c r="CEP104" s="152"/>
      <c r="CEQ104" s="152"/>
      <c r="CER104" s="152"/>
      <c r="CES104" s="152"/>
      <c r="CET104" s="152"/>
      <c r="CEU104" s="152"/>
      <c r="CEV104" s="152"/>
      <c r="CEW104" s="152"/>
      <c r="CEX104" s="152"/>
      <c r="CEY104" s="152"/>
      <c r="CEZ104" s="152"/>
      <c r="CFA104" s="152"/>
      <c r="CFB104" s="152"/>
      <c r="CFC104" s="152"/>
      <c r="CFD104" s="152"/>
      <c r="CFE104" s="152"/>
      <c r="CFF104" s="152"/>
      <c r="CFG104" s="152"/>
      <c r="CFH104" s="152"/>
      <c r="CFI104" s="152"/>
      <c r="CFJ104" s="152"/>
      <c r="CFK104" s="152"/>
      <c r="CFL104" s="152"/>
      <c r="CFM104" s="152"/>
      <c r="CFN104" s="152"/>
      <c r="CFO104" s="152"/>
      <c r="CFP104" s="152"/>
      <c r="CFQ104" s="152"/>
      <c r="CFR104" s="152"/>
      <c r="CFS104" s="152"/>
      <c r="CFT104" s="152"/>
      <c r="CFU104" s="152"/>
      <c r="CFV104" s="152"/>
      <c r="CFW104" s="152"/>
      <c r="CFX104" s="152"/>
      <c r="CFY104" s="152"/>
      <c r="CFZ104" s="152"/>
      <c r="CGA104" s="152"/>
      <c r="CGB104" s="152"/>
      <c r="CGC104" s="152"/>
      <c r="CGD104" s="152"/>
      <c r="CGE104" s="152"/>
      <c r="CGF104" s="152"/>
      <c r="CGG104" s="152"/>
      <c r="CGH104" s="152"/>
      <c r="CGI104" s="152"/>
      <c r="CGJ104" s="152"/>
      <c r="CGK104" s="152"/>
      <c r="CGL104" s="152"/>
      <c r="CGM104" s="152"/>
      <c r="CGN104" s="152"/>
      <c r="CGO104" s="152"/>
      <c r="CGP104" s="152"/>
      <c r="CGQ104" s="152"/>
      <c r="CGR104" s="152"/>
      <c r="CGS104" s="152"/>
      <c r="CGT104" s="152"/>
      <c r="CGU104" s="152"/>
      <c r="CGV104" s="152"/>
      <c r="CGW104" s="152"/>
      <c r="CGX104" s="152"/>
      <c r="CGY104" s="152"/>
      <c r="CGZ104" s="152"/>
      <c r="CHA104" s="152"/>
      <c r="CHB104" s="152"/>
      <c r="CHC104" s="152"/>
      <c r="CHD104" s="152"/>
      <c r="CHE104" s="152"/>
      <c r="CHF104" s="152"/>
      <c r="CHG104" s="152"/>
      <c r="CHH104" s="152"/>
      <c r="CHI104" s="152"/>
      <c r="CHJ104" s="152"/>
      <c r="CHK104" s="152"/>
      <c r="CHL104" s="152"/>
      <c r="CHM104" s="152"/>
      <c r="CHN104" s="152"/>
      <c r="CHO104" s="152"/>
      <c r="CHP104" s="152"/>
      <c r="CHQ104" s="152"/>
      <c r="CHR104" s="152"/>
      <c r="CHS104" s="152"/>
      <c r="CHT104" s="152"/>
      <c r="CHU104" s="152"/>
      <c r="CHV104" s="152"/>
      <c r="CHW104" s="152"/>
      <c r="CHX104" s="152"/>
      <c r="CHY104" s="152"/>
      <c r="CHZ104" s="152"/>
      <c r="CIA104" s="152"/>
      <c r="CIB104" s="152"/>
      <c r="CIC104" s="152"/>
      <c r="CID104" s="152"/>
      <c r="CIE104" s="152"/>
      <c r="CIF104" s="152"/>
      <c r="CIG104" s="152"/>
      <c r="CIH104" s="152"/>
      <c r="CII104" s="152"/>
      <c r="CIJ104" s="152"/>
      <c r="CIK104" s="152"/>
      <c r="CIL104" s="152"/>
      <c r="CIM104" s="152"/>
      <c r="CIN104" s="152"/>
      <c r="CIO104" s="152"/>
      <c r="CIP104" s="152"/>
      <c r="CIQ104" s="152"/>
      <c r="CIR104" s="152"/>
      <c r="CIS104" s="152"/>
      <c r="CIT104" s="152"/>
      <c r="CIU104" s="152"/>
      <c r="CIV104" s="152"/>
      <c r="CIW104" s="152"/>
      <c r="CIX104" s="152"/>
      <c r="CIY104" s="152"/>
      <c r="CIZ104" s="152"/>
      <c r="CJA104" s="152"/>
      <c r="CJB104" s="152"/>
      <c r="CJC104" s="152"/>
      <c r="CJD104" s="152"/>
      <c r="CJE104" s="152"/>
      <c r="CJF104" s="152"/>
      <c r="CJG104" s="152"/>
      <c r="CJH104" s="152"/>
      <c r="CJI104" s="152"/>
      <c r="CJJ104" s="152"/>
      <c r="CJK104" s="152"/>
      <c r="CJL104" s="152"/>
      <c r="CJM104" s="152"/>
      <c r="CJN104" s="152"/>
      <c r="CJO104" s="152"/>
      <c r="CJP104" s="152"/>
      <c r="CJQ104" s="152"/>
      <c r="CJR104" s="152"/>
      <c r="CJS104" s="152"/>
      <c r="CJT104" s="152"/>
      <c r="CJU104" s="152"/>
      <c r="CJV104" s="152"/>
      <c r="CJW104" s="152"/>
      <c r="CJX104" s="152"/>
      <c r="CJY104" s="152"/>
      <c r="CJZ104" s="152"/>
      <c r="CKA104" s="152"/>
      <c r="CKB104" s="152"/>
      <c r="CKC104" s="152"/>
      <c r="CKD104" s="152"/>
      <c r="CKE104" s="152"/>
      <c r="CKF104" s="152"/>
      <c r="CKG104" s="152"/>
      <c r="CKH104" s="152"/>
      <c r="CKI104" s="152"/>
      <c r="CKJ104" s="152"/>
      <c r="CKK104" s="152"/>
      <c r="CKL104" s="152"/>
      <c r="CKM104" s="152"/>
      <c r="CKN104" s="152"/>
      <c r="CKO104" s="152"/>
      <c r="CKP104" s="152"/>
      <c r="CKQ104" s="152"/>
      <c r="CKR104" s="152"/>
      <c r="CKS104" s="152"/>
      <c r="CKT104" s="152"/>
      <c r="CKU104" s="152"/>
      <c r="CKV104" s="152"/>
      <c r="CKW104" s="152"/>
      <c r="CKX104" s="152"/>
      <c r="CKY104" s="152"/>
      <c r="CKZ104" s="152"/>
      <c r="CLA104" s="152"/>
      <c r="CLB104" s="152"/>
      <c r="CLC104" s="152"/>
      <c r="CLD104" s="152"/>
      <c r="CLE104" s="152"/>
      <c r="CLF104" s="152"/>
      <c r="CLG104" s="152"/>
      <c r="CLH104" s="152"/>
      <c r="CLI104" s="152"/>
      <c r="CLJ104" s="152"/>
      <c r="CLK104" s="152"/>
      <c r="CLL104" s="152"/>
      <c r="CLM104" s="152"/>
      <c r="CLN104" s="152"/>
      <c r="CLO104" s="152"/>
      <c r="CLP104" s="152"/>
      <c r="CLQ104" s="152"/>
      <c r="CLR104" s="152"/>
      <c r="CLS104" s="152"/>
      <c r="CLT104" s="152"/>
      <c r="CLU104" s="152"/>
      <c r="CLV104" s="152"/>
      <c r="CLW104" s="152"/>
      <c r="CLX104" s="152"/>
      <c r="CLY104" s="152"/>
      <c r="CLZ104" s="152"/>
      <c r="CMA104" s="152"/>
      <c r="CMB104" s="152"/>
      <c r="CMC104" s="152"/>
      <c r="CMD104" s="152"/>
      <c r="CME104" s="152"/>
      <c r="CMF104" s="152"/>
      <c r="CMG104" s="152"/>
      <c r="CMH104" s="152"/>
      <c r="CMI104" s="152"/>
      <c r="CMJ104" s="152"/>
      <c r="CMK104" s="152"/>
      <c r="CML104" s="152"/>
      <c r="CMM104" s="152"/>
      <c r="CMN104" s="152"/>
      <c r="CMO104" s="152"/>
      <c r="CMP104" s="152"/>
      <c r="CMQ104" s="152"/>
      <c r="CMR104" s="152"/>
      <c r="CMS104" s="152"/>
      <c r="CMT104" s="152"/>
      <c r="CMU104" s="152"/>
      <c r="CMV104" s="152"/>
      <c r="CMW104" s="152"/>
      <c r="CMX104" s="152"/>
      <c r="CMY104" s="152"/>
      <c r="CMZ104" s="152"/>
      <c r="CNA104" s="152"/>
      <c r="CNB104" s="152"/>
      <c r="CNC104" s="152"/>
      <c r="CND104" s="152"/>
      <c r="CNE104" s="152"/>
      <c r="CNF104" s="152"/>
      <c r="CNG104" s="152"/>
      <c r="CNH104" s="152"/>
      <c r="CNI104" s="152"/>
      <c r="CNJ104" s="152"/>
      <c r="CNK104" s="152"/>
      <c r="CNL104" s="152"/>
      <c r="CNM104" s="152"/>
      <c r="CNN104" s="152"/>
      <c r="CNO104" s="152"/>
      <c r="CNP104" s="152"/>
      <c r="CNQ104" s="152"/>
      <c r="CNR104" s="152"/>
      <c r="CNS104" s="152"/>
      <c r="CNT104" s="152"/>
      <c r="CNU104" s="152"/>
      <c r="CNV104" s="152"/>
      <c r="CNW104" s="152"/>
      <c r="CNX104" s="152"/>
      <c r="CNY104" s="152"/>
      <c r="CNZ104" s="152"/>
      <c r="COA104" s="152"/>
      <c r="COB104" s="152"/>
      <c r="COC104" s="152"/>
      <c r="COD104" s="152"/>
      <c r="COE104" s="152"/>
      <c r="COF104" s="152"/>
      <c r="COG104" s="152"/>
      <c r="COH104" s="152"/>
      <c r="COI104" s="152"/>
      <c r="COJ104" s="152"/>
      <c r="COK104" s="152"/>
      <c r="COL104" s="152"/>
      <c r="COM104" s="152"/>
      <c r="CON104" s="152"/>
      <c r="COO104" s="152"/>
      <c r="COP104" s="152"/>
      <c r="COQ104" s="152"/>
      <c r="COR104" s="152"/>
      <c r="COS104" s="152"/>
      <c r="COT104" s="152"/>
      <c r="COU104" s="152"/>
      <c r="COV104" s="152"/>
      <c r="COW104" s="152"/>
      <c r="COX104" s="152"/>
      <c r="COY104" s="152"/>
      <c r="COZ104" s="152"/>
      <c r="CPA104" s="152"/>
      <c r="CPB104" s="152"/>
      <c r="CPC104" s="152"/>
      <c r="CPD104" s="152"/>
      <c r="CPE104" s="152"/>
      <c r="CPF104" s="152"/>
      <c r="CPG104" s="152"/>
      <c r="CPH104" s="152"/>
      <c r="CPI104" s="152"/>
      <c r="CPJ104" s="152"/>
      <c r="CPK104" s="152"/>
      <c r="CPL104" s="152"/>
      <c r="CPM104" s="152"/>
      <c r="CPN104" s="152"/>
      <c r="CPO104" s="152"/>
      <c r="CPP104" s="152"/>
      <c r="CPQ104" s="152"/>
      <c r="CPR104" s="152"/>
      <c r="CPS104" s="152"/>
      <c r="CPT104" s="152"/>
      <c r="CPU104" s="152"/>
      <c r="CPV104" s="152"/>
      <c r="CPW104" s="152"/>
      <c r="CPX104" s="152"/>
      <c r="CPY104" s="152"/>
      <c r="CPZ104" s="152"/>
      <c r="CQA104" s="152"/>
      <c r="CQB104" s="152"/>
      <c r="CQC104" s="152"/>
      <c r="CQD104" s="152"/>
      <c r="CQE104" s="152"/>
      <c r="CQF104" s="152"/>
      <c r="CQG104" s="152"/>
      <c r="CQH104" s="152"/>
      <c r="CQI104" s="152"/>
      <c r="CQJ104" s="152"/>
      <c r="CQK104" s="152"/>
      <c r="CQL104" s="152"/>
      <c r="CQM104" s="152"/>
      <c r="CQN104" s="152"/>
      <c r="CQO104" s="152"/>
      <c r="CQP104" s="152"/>
      <c r="CQQ104" s="152"/>
      <c r="CQR104" s="152"/>
      <c r="CQS104" s="152"/>
      <c r="CQT104" s="152"/>
      <c r="CQU104" s="152"/>
      <c r="CQV104" s="152"/>
      <c r="CQW104" s="152"/>
      <c r="CQX104" s="152"/>
      <c r="CQY104" s="152"/>
      <c r="CQZ104" s="152"/>
      <c r="CRA104" s="152"/>
      <c r="CRB104" s="152"/>
      <c r="CRC104" s="152"/>
      <c r="CRD104" s="152"/>
      <c r="CRE104" s="152"/>
      <c r="CRF104" s="152"/>
      <c r="CRG104" s="152"/>
      <c r="CRH104" s="152"/>
      <c r="CRI104" s="152"/>
      <c r="CRJ104" s="152"/>
      <c r="CRK104" s="152"/>
      <c r="CRL104" s="152"/>
      <c r="CRM104" s="152"/>
      <c r="CRN104" s="152"/>
      <c r="CRO104" s="152"/>
      <c r="CRP104" s="152"/>
      <c r="CRQ104" s="152"/>
      <c r="CRR104" s="152"/>
      <c r="CRS104" s="152"/>
      <c r="CRT104" s="152"/>
      <c r="CRU104" s="152"/>
      <c r="CRV104" s="152"/>
      <c r="CRW104" s="152"/>
      <c r="CRX104" s="152"/>
      <c r="CRY104" s="152"/>
      <c r="CRZ104" s="152"/>
      <c r="CSA104" s="152"/>
      <c r="CSB104" s="152"/>
      <c r="CSC104" s="152"/>
      <c r="CSD104" s="152"/>
      <c r="CSE104" s="152"/>
      <c r="CSF104" s="152"/>
      <c r="CSG104" s="152"/>
      <c r="CSH104" s="152"/>
      <c r="CSI104" s="152"/>
      <c r="CSJ104" s="152"/>
      <c r="CSK104" s="152"/>
      <c r="CSL104" s="152"/>
      <c r="CSM104" s="152"/>
      <c r="CSN104" s="152"/>
      <c r="CSO104" s="152"/>
      <c r="CSP104" s="152"/>
      <c r="CSQ104" s="152"/>
      <c r="CSR104" s="152"/>
      <c r="CSS104" s="152"/>
      <c r="CST104" s="152"/>
      <c r="CSU104" s="152"/>
      <c r="CSV104" s="152"/>
      <c r="CSW104" s="152"/>
      <c r="CSX104" s="152"/>
      <c r="CSY104" s="152"/>
      <c r="CSZ104" s="152"/>
      <c r="CTA104" s="152"/>
      <c r="CTB104" s="152"/>
      <c r="CTC104" s="152"/>
      <c r="CTD104" s="152"/>
      <c r="CTE104" s="152"/>
      <c r="CTF104" s="152"/>
      <c r="CTG104" s="152"/>
      <c r="CTH104" s="152"/>
      <c r="CTI104" s="152"/>
      <c r="CTJ104" s="152"/>
      <c r="CTK104" s="152"/>
      <c r="CTL104" s="152"/>
      <c r="CTM104" s="152"/>
      <c r="CTN104" s="152"/>
      <c r="CTO104" s="152"/>
      <c r="CTP104" s="152"/>
      <c r="CTQ104" s="152"/>
      <c r="CTR104" s="152"/>
      <c r="CTS104" s="152"/>
      <c r="CTT104" s="152"/>
      <c r="CTU104" s="152"/>
      <c r="CTV104" s="152"/>
      <c r="CTW104" s="152"/>
      <c r="CTX104" s="152"/>
      <c r="CTY104" s="152"/>
      <c r="CTZ104" s="152"/>
      <c r="CUA104" s="152"/>
      <c r="CUB104" s="152"/>
      <c r="CUC104" s="152"/>
      <c r="CUD104" s="152"/>
      <c r="CUE104" s="152"/>
      <c r="CUF104" s="152"/>
      <c r="CUG104" s="152"/>
      <c r="CUH104" s="152"/>
      <c r="CUI104" s="152"/>
      <c r="CUJ104" s="152"/>
      <c r="CUK104" s="152"/>
      <c r="CUL104" s="152"/>
      <c r="CUM104" s="152"/>
      <c r="CUN104" s="152"/>
      <c r="CUO104" s="152"/>
      <c r="CUP104" s="152"/>
      <c r="CUQ104" s="152"/>
      <c r="CUR104" s="152"/>
      <c r="CUS104" s="152"/>
      <c r="CUT104" s="152"/>
      <c r="CUU104" s="152"/>
      <c r="CUV104" s="152"/>
      <c r="CUW104" s="152"/>
      <c r="CUX104" s="152"/>
      <c r="CUY104" s="152"/>
      <c r="CUZ104" s="152"/>
      <c r="CVA104" s="152"/>
      <c r="CVB104" s="152"/>
      <c r="CVC104" s="152"/>
      <c r="CVD104" s="152"/>
      <c r="CVE104" s="152"/>
      <c r="CVF104" s="152"/>
      <c r="CVG104" s="152"/>
      <c r="CVH104" s="152"/>
      <c r="CVI104" s="152"/>
      <c r="CVJ104" s="152"/>
      <c r="CVK104" s="152"/>
      <c r="CVL104" s="152"/>
      <c r="CVM104" s="152"/>
      <c r="CVN104" s="152"/>
      <c r="CVO104" s="152"/>
      <c r="CVP104" s="152"/>
      <c r="CVQ104" s="152"/>
      <c r="CVR104" s="152"/>
      <c r="CVS104" s="152"/>
      <c r="CVT104" s="152"/>
      <c r="CVU104" s="152"/>
      <c r="CVV104" s="152"/>
      <c r="CVW104" s="152"/>
      <c r="CVX104" s="152"/>
      <c r="CVY104" s="152"/>
      <c r="CVZ104" s="152"/>
      <c r="CWA104" s="152"/>
      <c r="CWB104" s="152"/>
      <c r="CWC104" s="152"/>
      <c r="CWD104" s="152"/>
      <c r="CWE104" s="152"/>
      <c r="CWF104" s="152"/>
      <c r="CWG104" s="152"/>
      <c r="CWH104" s="152"/>
      <c r="CWI104" s="152"/>
      <c r="CWJ104" s="152"/>
      <c r="CWK104" s="152"/>
      <c r="CWL104" s="152"/>
      <c r="CWM104" s="152"/>
      <c r="CWN104" s="152"/>
      <c r="CWO104" s="152"/>
      <c r="CWP104" s="152"/>
      <c r="CWQ104" s="152"/>
      <c r="CWR104" s="152"/>
      <c r="CWS104" s="152"/>
      <c r="CWT104" s="152"/>
      <c r="CWU104" s="152"/>
      <c r="CWV104" s="152"/>
      <c r="CWW104" s="152"/>
      <c r="CWX104" s="152"/>
      <c r="CWY104" s="152"/>
      <c r="CWZ104" s="152"/>
      <c r="CXA104" s="152"/>
      <c r="CXB104" s="152"/>
      <c r="CXC104" s="152"/>
      <c r="CXD104" s="152"/>
      <c r="CXE104" s="152"/>
      <c r="CXF104" s="152"/>
      <c r="CXG104" s="152"/>
      <c r="CXH104" s="152"/>
      <c r="CXI104" s="152"/>
      <c r="CXJ104" s="152"/>
      <c r="CXK104" s="152"/>
      <c r="CXL104" s="152"/>
      <c r="CXM104" s="152"/>
      <c r="CXN104" s="152"/>
      <c r="CXO104" s="152"/>
      <c r="CXP104" s="152"/>
      <c r="CXQ104" s="152"/>
      <c r="CXR104" s="152"/>
      <c r="CXS104" s="152"/>
      <c r="CXT104" s="152"/>
      <c r="CXU104" s="152"/>
      <c r="CXV104" s="152"/>
      <c r="CXW104" s="152"/>
      <c r="CXX104" s="152"/>
      <c r="CXY104" s="152"/>
      <c r="CXZ104" s="152"/>
      <c r="CYA104" s="152"/>
      <c r="CYB104" s="152"/>
      <c r="CYC104" s="152"/>
      <c r="CYD104" s="152"/>
      <c r="CYE104" s="152"/>
      <c r="CYF104" s="152"/>
      <c r="CYG104" s="152"/>
      <c r="CYH104" s="152"/>
      <c r="CYI104" s="152"/>
      <c r="CYJ104" s="152"/>
      <c r="CYK104" s="152"/>
      <c r="CYL104" s="152"/>
      <c r="CYM104" s="152"/>
      <c r="CYN104" s="152"/>
      <c r="CYO104" s="152"/>
      <c r="CYP104" s="152"/>
      <c r="CYQ104" s="152"/>
      <c r="CYR104" s="152"/>
      <c r="CYS104" s="152"/>
      <c r="CYT104" s="152"/>
      <c r="CYU104" s="152"/>
      <c r="CYV104" s="152"/>
      <c r="CYW104" s="152"/>
      <c r="CYX104" s="152"/>
      <c r="CYY104" s="152"/>
      <c r="CYZ104" s="152"/>
      <c r="CZA104" s="152"/>
      <c r="CZB104" s="152"/>
      <c r="CZC104" s="152"/>
      <c r="CZD104" s="152"/>
      <c r="CZE104" s="152"/>
      <c r="CZF104" s="152"/>
      <c r="CZG104" s="152"/>
      <c r="CZH104" s="152"/>
      <c r="CZI104" s="152"/>
      <c r="CZJ104" s="152"/>
      <c r="CZK104" s="152"/>
      <c r="CZL104" s="152"/>
      <c r="CZM104" s="152"/>
      <c r="CZN104" s="152"/>
      <c r="CZO104" s="152"/>
      <c r="CZP104" s="152"/>
      <c r="CZQ104" s="152"/>
      <c r="CZR104" s="152"/>
      <c r="CZS104" s="152"/>
      <c r="CZT104" s="152"/>
      <c r="CZU104" s="152"/>
      <c r="CZV104" s="152"/>
      <c r="CZW104" s="152"/>
      <c r="CZX104" s="152"/>
      <c r="CZY104" s="152"/>
      <c r="CZZ104" s="152"/>
      <c r="DAA104" s="152"/>
      <c r="DAB104" s="152"/>
      <c r="DAC104" s="152"/>
      <c r="DAD104" s="152"/>
      <c r="DAE104" s="152"/>
      <c r="DAF104" s="152"/>
      <c r="DAG104" s="152"/>
      <c r="DAH104" s="152"/>
      <c r="DAI104" s="152"/>
      <c r="DAJ104" s="152"/>
      <c r="DAK104" s="152"/>
      <c r="DAL104" s="152"/>
      <c r="DAM104" s="152"/>
      <c r="DAN104" s="152"/>
      <c r="DAO104" s="152"/>
      <c r="DAP104" s="152"/>
      <c r="DAQ104" s="152"/>
      <c r="DAR104" s="152"/>
      <c r="DAS104" s="152"/>
      <c r="DAT104" s="152"/>
      <c r="DAU104" s="152"/>
      <c r="DAV104" s="152"/>
      <c r="DAW104" s="152"/>
      <c r="DAX104" s="152"/>
      <c r="DAY104" s="152"/>
      <c r="DAZ104" s="152"/>
      <c r="DBA104" s="152"/>
      <c r="DBB104" s="152"/>
      <c r="DBC104" s="152"/>
      <c r="DBD104" s="152"/>
      <c r="DBE104" s="152"/>
      <c r="DBF104" s="152"/>
      <c r="DBG104" s="152"/>
      <c r="DBH104" s="152"/>
      <c r="DBI104" s="152"/>
      <c r="DBJ104" s="152"/>
      <c r="DBK104" s="152"/>
      <c r="DBL104" s="152"/>
      <c r="DBM104" s="152"/>
      <c r="DBN104" s="152"/>
      <c r="DBO104" s="152"/>
      <c r="DBP104" s="152"/>
      <c r="DBQ104" s="152"/>
      <c r="DBR104" s="152"/>
      <c r="DBS104" s="152"/>
      <c r="DBT104" s="152"/>
      <c r="DBU104" s="152"/>
      <c r="DBV104" s="152"/>
      <c r="DBW104" s="152"/>
      <c r="DBX104" s="152"/>
      <c r="DBY104" s="152"/>
      <c r="DBZ104" s="152"/>
      <c r="DCA104" s="152"/>
      <c r="DCB104" s="152"/>
      <c r="DCC104" s="152"/>
      <c r="DCD104" s="152"/>
      <c r="DCE104" s="152"/>
      <c r="DCF104" s="152"/>
      <c r="DCG104" s="152"/>
      <c r="DCH104" s="152"/>
      <c r="DCI104" s="152"/>
      <c r="DCJ104" s="152"/>
      <c r="DCK104" s="152"/>
      <c r="DCL104" s="152"/>
      <c r="DCM104" s="152"/>
      <c r="DCN104" s="152"/>
      <c r="DCO104" s="152"/>
      <c r="DCP104" s="152"/>
      <c r="DCQ104" s="152"/>
      <c r="DCR104" s="152"/>
      <c r="DCS104" s="152"/>
      <c r="DCT104" s="152"/>
      <c r="DCU104" s="152"/>
      <c r="DCV104" s="152"/>
      <c r="DCW104" s="152"/>
      <c r="DCX104" s="152"/>
      <c r="DCY104" s="152"/>
      <c r="DCZ104" s="152"/>
      <c r="DDA104" s="152"/>
      <c r="DDB104" s="152"/>
      <c r="DDC104" s="152"/>
      <c r="DDD104" s="152"/>
      <c r="DDE104" s="152"/>
      <c r="DDF104" s="152"/>
      <c r="DDG104" s="152"/>
      <c r="DDH104" s="152"/>
      <c r="DDI104" s="152"/>
      <c r="DDJ104" s="152"/>
      <c r="DDK104" s="152"/>
      <c r="DDL104" s="152"/>
      <c r="DDM104" s="152"/>
      <c r="DDN104" s="152"/>
      <c r="DDO104" s="152"/>
      <c r="DDP104" s="152"/>
      <c r="DDQ104" s="152"/>
      <c r="DDR104" s="152"/>
      <c r="DDS104" s="152"/>
      <c r="DDT104" s="152"/>
      <c r="DDU104" s="152"/>
      <c r="DDV104" s="152"/>
      <c r="DDW104" s="152"/>
      <c r="DDX104" s="152"/>
      <c r="DDY104" s="152"/>
      <c r="DDZ104" s="152"/>
      <c r="DEA104" s="152"/>
      <c r="DEB104" s="152"/>
      <c r="DEC104" s="152"/>
      <c r="DED104" s="152"/>
      <c r="DEE104" s="152"/>
      <c r="DEF104" s="152"/>
      <c r="DEG104" s="152"/>
      <c r="DEH104" s="152"/>
      <c r="DEI104" s="152"/>
      <c r="DEJ104" s="152"/>
      <c r="DEK104" s="152"/>
      <c r="DEL104" s="152"/>
      <c r="DEM104" s="152"/>
      <c r="DEN104" s="152"/>
      <c r="DEO104" s="152"/>
      <c r="DEP104" s="152"/>
      <c r="DEQ104" s="152"/>
      <c r="DER104" s="152"/>
      <c r="DES104" s="152"/>
      <c r="DET104" s="152"/>
      <c r="DEU104" s="152"/>
      <c r="DEV104" s="152"/>
      <c r="DEW104" s="152"/>
      <c r="DEX104" s="152"/>
      <c r="DEY104" s="152"/>
      <c r="DEZ104" s="152"/>
      <c r="DFA104" s="152"/>
      <c r="DFB104" s="152"/>
      <c r="DFC104" s="152"/>
      <c r="DFD104" s="152"/>
      <c r="DFE104" s="152"/>
      <c r="DFF104" s="152"/>
      <c r="DFG104" s="152"/>
      <c r="DFH104" s="152"/>
      <c r="DFI104" s="152"/>
      <c r="DFJ104" s="152"/>
      <c r="DFK104" s="152"/>
      <c r="DFL104" s="152"/>
      <c r="DFM104" s="152"/>
      <c r="DFN104" s="152"/>
      <c r="DFO104" s="152"/>
      <c r="DFP104" s="152"/>
      <c r="DFQ104" s="152"/>
      <c r="DFR104" s="152"/>
      <c r="DFS104" s="152"/>
      <c r="DFT104" s="152"/>
      <c r="DFU104" s="152"/>
      <c r="DFV104" s="152"/>
      <c r="DFW104" s="152"/>
      <c r="DFX104" s="152"/>
      <c r="DFY104" s="152"/>
      <c r="DFZ104" s="152"/>
      <c r="DGA104" s="152"/>
      <c r="DGB104" s="152"/>
      <c r="DGC104" s="152"/>
      <c r="DGD104" s="152"/>
      <c r="DGE104" s="152"/>
      <c r="DGF104" s="152"/>
      <c r="DGG104" s="152"/>
      <c r="DGH104" s="152"/>
      <c r="DGI104" s="152"/>
      <c r="DGJ104" s="152"/>
      <c r="DGK104" s="152"/>
      <c r="DGL104" s="152"/>
      <c r="DGM104" s="152"/>
      <c r="DGN104" s="152"/>
      <c r="DGO104" s="152"/>
      <c r="DGP104" s="152"/>
      <c r="DGQ104" s="152"/>
      <c r="DGR104" s="152"/>
      <c r="DGS104" s="152"/>
      <c r="DGT104" s="152"/>
      <c r="DGU104" s="152"/>
      <c r="DGV104" s="152"/>
      <c r="DGW104" s="152"/>
      <c r="DGX104" s="152"/>
      <c r="DGY104" s="152"/>
      <c r="DGZ104" s="152"/>
      <c r="DHA104" s="152"/>
      <c r="DHB104" s="152"/>
      <c r="DHC104" s="152"/>
      <c r="DHD104" s="152"/>
      <c r="DHE104" s="152"/>
      <c r="DHF104" s="152"/>
      <c r="DHG104" s="152"/>
      <c r="DHH104" s="152"/>
      <c r="DHI104" s="152"/>
      <c r="DHJ104" s="152"/>
      <c r="DHK104" s="152"/>
      <c r="DHL104" s="152"/>
      <c r="DHM104" s="152"/>
      <c r="DHN104" s="152"/>
      <c r="DHO104" s="152"/>
      <c r="DHP104" s="152"/>
      <c r="DHQ104" s="152"/>
      <c r="DHR104" s="152"/>
      <c r="DHS104" s="152"/>
      <c r="DHT104" s="152"/>
      <c r="DHU104" s="152"/>
      <c r="DHV104" s="152"/>
      <c r="DHW104" s="152"/>
      <c r="DHX104" s="152"/>
      <c r="DHY104" s="152"/>
      <c r="DHZ104" s="152"/>
      <c r="DIA104" s="152"/>
      <c r="DIB104" s="152"/>
      <c r="DIC104" s="152"/>
      <c r="DID104" s="152"/>
      <c r="DIE104" s="152"/>
      <c r="DIF104" s="152"/>
      <c r="DIG104" s="152"/>
      <c r="DIH104" s="152"/>
      <c r="DII104" s="152"/>
      <c r="DIJ104" s="152"/>
      <c r="DIK104" s="152"/>
      <c r="DIL104" s="152"/>
      <c r="DIM104" s="152"/>
      <c r="DIN104" s="152"/>
      <c r="DIO104" s="152"/>
      <c r="DIP104" s="152"/>
      <c r="DIQ104" s="152"/>
      <c r="DIR104" s="152"/>
      <c r="DIS104" s="152"/>
      <c r="DIT104" s="152"/>
      <c r="DIU104" s="152"/>
      <c r="DIV104" s="152"/>
      <c r="DIW104" s="152"/>
      <c r="DIX104" s="152"/>
      <c r="DIY104" s="152"/>
      <c r="DIZ104" s="152"/>
      <c r="DJA104" s="152"/>
      <c r="DJB104" s="152"/>
      <c r="DJC104" s="152"/>
      <c r="DJD104" s="152"/>
      <c r="DJE104" s="152"/>
      <c r="DJF104" s="152"/>
      <c r="DJG104" s="152"/>
      <c r="DJH104" s="152"/>
      <c r="DJI104" s="152"/>
      <c r="DJJ104" s="152"/>
      <c r="DJK104" s="152"/>
      <c r="DJL104" s="152"/>
      <c r="DJM104" s="152"/>
      <c r="DJN104" s="152"/>
      <c r="DJO104" s="152"/>
      <c r="DJP104" s="152"/>
      <c r="DJQ104" s="152"/>
      <c r="DJR104" s="152"/>
      <c r="DJS104" s="152"/>
      <c r="DJT104" s="152"/>
      <c r="DJU104" s="152"/>
      <c r="DJV104" s="152"/>
      <c r="DJW104" s="152"/>
      <c r="DJX104" s="152"/>
      <c r="DJY104" s="152"/>
      <c r="DJZ104" s="152"/>
      <c r="DKA104" s="152"/>
      <c r="DKB104" s="152"/>
      <c r="DKC104" s="152"/>
      <c r="DKD104" s="152"/>
      <c r="DKE104" s="152"/>
      <c r="DKF104" s="152"/>
      <c r="DKG104" s="152"/>
      <c r="DKH104" s="152"/>
      <c r="DKI104" s="152"/>
      <c r="DKJ104" s="152"/>
      <c r="DKK104" s="152"/>
      <c r="DKL104" s="152"/>
      <c r="DKM104" s="152"/>
      <c r="DKN104" s="152"/>
      <c r="DKO104" s="152"/>
      <c r="DKP104" s="152"/>
      <c r="DKQ104" s="152"/>
      <c r="DKR104" s="152"/>
      <c r="DKS104" s="152"/>
      <c r="DKT104" s="152"/>
      <c r="DKU104" s="152"/>
      <c r="DKV104" s="152"/>
      <c r="DKW104" s="152"/>
      <c r="DKX104" s="152"/>
      <c r="DKY104" s="152"/>
      <c r="DKZ104" s="152"/>
      <c r="DLA104" s="152"/>
      <c r="DLB104" s="152"/>
      <c r="DLC104" s="152"/>
      <c r="DLD104" s="152"/>
      <c r="DLE104" s="152"/>
      <c r="DLF104" s="152"/>
      <c r="DLG104" s="152"/>
      <c r="DLH104" s="152"/>
      <c r="DLI104" s="152"/>
      <c r="DLJ104" s="152"/>
      <c r="DLK104" s="152"/>
      <c r="DLL104" s="152"/>
      <c r="DLM104" s="152"/>
      <c r="DLN104" s="152"/>
      <c r="DLO104" s="152"/>
      <c r="DLP104" s="152"/>
      <c r="DLQ104" s="152"/>
      <c r="DLR104" s="152"/>
      <c r="DLS104" s="152"/>
      <c r="DLT104" s="152"/>
      <c r="DLU104" s="152"/>
      <c r="DLV104" s="152"/>
      <c r="DLW104" s="152"/>
      <c r="DLX104" s="152"/>
      <c r="DLY104" s="152"/>
      <c r="DLZ104" s="152"/>
      <c r="DMA104" s="152"/>
      <c r="DMB104" s="152"/>
      <c r="DMC104" s="152"/>
      <c r="DMD104" s="152"/>
      <c r="DME104" s="152"/>
      <c r="DMF104" s="152"/>
      <c r="DMG104" s="152"/>
      <c r="DMH104" s="152"/>
      <c r="DMI104" s="152"/>
      <c r="DMJ104" s="152"/>
      <c r="DMK104" s="152"/>
      <c r="DML104" s="152"/>
      <c r="DMM104" s="152"/>
      <c r="DMN104" s="152"/>
      <c r="DMO104" s="152"/>
      <c r="DMP104" s="152"/>
      <c r="DMQ104" s="152"/>
      <c r="DMR104" s="152"/>
      <c r="DMS104" s="152"/>
      <c r="DMT104" s="152"/>
      <c r="DMU104" s="152"/>
      <c r="DMV104" s="152"/>
      <c r="DMW104" s="152"/>
      <c r="DMX104" s="152"/>
      <c r="DMY104" s="152"/>
      <c r="DMZ104" s="152"/>
      <c r="DNA104" s="152"/>
      <c r="DNB104" s="152"/>
      <c r="DNC104" s="152"/>
      <c r="DND104" s="152"/>
      <c r="DNE104" s="152"/>
      <c r="DNF104" s="152"/>
      <c r="DNG104" s="152"/>
      <c r="DNH104" s="152"/>
      <c r="DNI104" s="152"/>
      <c r="DNJ104" s="152"/>
      <c r="DNK104" s="152"/>
      <c r="DNL104" s="152"/>
      <c r="DNM104" s="152"/>
      <c r="DNN104" s="152"/>
      <c r="DNO104" s="152"/>
      <c r="DNP104" s="152"/>
      <c r="DNQ104" s="152"/>
      <c r="DNR104" s="152"/>
      <c r="DNS104" s="152"/>
      <c r="DNT104" s="152"/>
      <c r="DNU104" s="152"/>
      <c r="DNV104" s="152"/>
      <c r="DNW104" s="152"/>
      <c r="DNX104" s="152"/>
      <c r="DNY104" s="152"/>
      <c r="DNZ104" s="152"/>
      <c r="DOA104" s="152"/>
      <c r="DOB104" s="152"/>
      <c r="DOC104" s="152"/>
      <c r="DOD104" s="152"/>
      <c r="DOE104" s="152"/>
      <c r="DOF104" s="152"/>
      <c r="DOG104" s="152"/>
      <c r="DOH104" s="152"/>
      <c r="DOI104" s="152"/>
      <c r="DOJ104" s="152"/>
      <c r="DOK104" s="152"/>
      <c r="DOL104" s="152"/>
      <c r="DOM104" s="152"/>
      <c r="DON104" s="152"/>
      <c r="DOO104" s="152"/>
      <c r="DOP104" s="152"/>
      <c r="DOQ104" s="152"/>
      <c r="DOR104" s="152"/>
      <c r="DOS104" s="152"/>
      <c r="DOT104" s="152"/>
      <c r="DOU104" s="152"/>
      <c r="DOV104" s="152"/>
      <c r="DOW104" s="152"/>
      <c r="DOX104" s="152"/>
      <c r="DOY104" s="152"/>
      <c r="DOZ104" s="152"/>
      <c r="DPA104" s="152"/>
      <c r="DPB104" s="152"/>
      <c r="DPC104" s="152"/>
      <c r="DPD104" s="152"/>
      <c r="DPE104" s="152"/>
      <c r="DPF104" s="152"/>
      <c r="DPG104" s="152"/>
      <c r="DPH104" s="152"/>
      <c r="DPI104" s="152"/>
      <c r="DPJ104" s="152"/>
      <c r="DPK104" s="152"/>
      <c r="DPL104" s="152"/>
      <c r="DPM104" s="152"/>
      <c r="DPN104" s="152"/>
      <c r="DPO104" s="152"/>
      <c r="DPP104" s="152"/>
      <c r="DPQ104" s="152"/>
      <c r="DPR104" s="152"/>
      <c r="DPS104" s="152"/>
      <c r="DPT104" s="152"/>
      <c r="DPU104" s="152"/>
      <c r="DPV104" s="152"/>
      <c r="DPW104" s="152"/>
      <c r="DPX104" s="152"/>
      <c r="DPY104" s="152"/>
      <c r="DPZ104" s="152"/>
      <c r="DQA104" s="152"/>
      <c r="DQB104" s="152"/>
      <c r="DQC104" s="152"/>
      <c r="DQD104" s="152"/>
      <c r="DQE104" s="152"/>
      <c r="DQF104" s="152"/>
      <c r="DQG104" s="152"/>
      <c r="DQH104" s="152"/>
      <c r="DQI104" s="152"/>
      <c r="DQJ104" s="152"/>
      <c r="DQK104" s="152"/>
      <c r="DQL104" s="152"/>
      <c r="DQM104" s="152"/>
      <c r="DQN104" s="152"/>
      <c r="DQO104" s="152"/>
      <c r="DQP104" s="152"/>
      <c r="DQQ104" s="152"/>
      <c r="DQR104" s="152"/>
      <c r="DQS104" s="152"/>
      <c r="DQT104" s="152"/>
      <c r="DQU104" s="152"/>
      <c r="DQV104" s="152"/>
      <c r="DQW104" s="152"/>
      <c r="DQX104" s="152"/>
      <c r="DQY104" s="152"/>
      <c r="DQZ104" s="152"/>
      <c r="DRA104" s="152"/>
      <c r="DRB104" s="152"/>
      <c r="DRC104" s="152"/>
      <c r="DRD104" s="152"/>
      <c r="DRE104" s="152"/>
      <c r="DRF104" s="152"/>
      <c r="DRG104" s="152"/>
      <c r="DRH104" s="152"/>
      <c r="DRI104" s="152"/>
      <c r="DRJ104" s="152"/>
      <c r="DRK104" s="152"/>
      <c r="DRL104" s="152"/>
      <c r="DRM104" s="152"/>
      <c r="DRN104" s="152"/>
      <c r="DRO104" s="152"/>
      <c r="DRP104" s="152"/>
      <c r="DRQ104" s="152"/>
      <c r="DRR104" s="152"/>
      <c r="DRS104" s="152"/>
      <c r="DRT104" s="152"/>
      <c r="DRU104" s="152"/>
      <c r="DRV104" s="152"/>
      <c r="DRW104" s="152"/>
      <c r="DRX104" s="152"/>
      <c r="DRY104" s="152"/>
      <c r="DRZ104" s="152"/>
      <c r="DSA104" s="152"/>
      <c r="DSB104" s="152"/>
      <c r="DSC104" s="152"/>
      <c r="DSD104" s="152"/>
      <c r="DSE104" s="152"/>
      <c r="DSF104" s="152"/>
      <c r="DSG104" s="152"/>
      <c r="DSH104" s="152"/>
      <c r="DSI104" s="152"/>
      <c r="DSJ104" s="152"/>
      <c r="DSK104" s="152"/>
      <c r="DSL104" s="152"/>
      <c r="DSM104" s="152"/>
      <c r="DSN104" s="152"/>
      <c r="DSO104" s="152"/>
      <c r="DSP104" s="152"/>
      <c r="DSQ104" s="152"/>
      <c r="DSR104" s="152"/>
      <c r="DSS104" s="152"/>
      <c r="DST104" s="152"/>
      <c r="DSU104" s="152"/>
      <c r="DSV104" s="152"/>
      <c r="DSW104" s="152"/>
      <c r="DSX104" s="152"/>
      <c r="DSY104" s="152"/>
      <c r="DSZ104" s="152"/>
      <c r="DTA104" s="152"/>
      <c r="DTB104" s="152"/>
      <c r="DTC104" s="152"/>
      <c r="DTD104" s="152"/>
      <c r="DTE104" s="152"/>
      <c r="DTF104" s="152"/>
      <c r="DTG104" s="152"/>
      <c r="DTH104" s="152"/>
      <c r="DTI104" s="152"/>
      <c r="DTJ104" s="152"/>
      <c r="DTK104" s="152"/>
      <c r="DTL104" s="152"/>
      <c r="DTM104" s="152"/>
      <c r="DTN104" s="152"/>
      <c r="DTO104" s="152"/>
      <c r="DTP104" s="152"/>
      <c r="DTQ104" s="152"/>
      <c r="DTR104" s="152"/>
      <c r="DTS104" s="152"/>
      <c r="DTT104" s="152"/>
      <c r="DTU104" s="152"/>
      <c r="DTV104" s="152"/>
      <c r="DTW104" s="152"/>
      <c r="DTX104" s="152"/>
      <c r="DTY104" s="152"/>
      <c r="DTZ104" s="152"/>
      <c r="DUA104" s="152"/>
      <c r="DUB104" s="152"/>
      <c r="DUC104" s="152"/>
      <c r="DUD104" s="152"/>
      <c r="DUE104" s="152"/>
      <c r="DUF104" s="152"/>
      <c r="DUG104" s="152"/>
      <c r="DUH104" s="152"/>
      <c r="DUI104" s="152"/>
      <c r="DUJ104" s="152"/>
      <c r="DUK104" s="152"/>
      <c r="DUL104" s="152"/>
      <c r="DUM104" s="152"/>
      <c r="DUN104" s="152"/>
      <c r="DUO104" s="152"/>
      <c r="DUP104" s="152"/>
      <c r="DUQ104" s="152"/>
      <c r="DUR104" s="152"/>
      <c r="DUS104" s="152"/>
      <c r="DUT104" s="152"/>
      <c r="DUU104" s="152"/>
      <c r="DUV104" s="152"/>
      <c r="DUW104" s="152"/>
      <c r="DUX104" s="152"/>
      <c r="DUY104" s="152"/>
      <c r="DUZ104" s="152"/>
      <c r="DVA104" s="152"/>
      <c r="DVB104" s="152"/>
      <c r="DVC104" s="152"/>
      <c r="DVD104" s="152"/>
      <c r="DVE104" s="152"/>
      <c r="DVF104" s="152"/>
      <c r="DVG104" s="152"/>
      <c r="DVH104" s="152"/>
      <c r="DVI104" s="152"/>
      <c r="DVJ104" s="152"/>
      <c r="DVK104" s="152"/>
      <c r="DVL104" s="152"/>
      <c r="DVM104" s="152"/>
      <c r="DVN104" s="152"/>
      <c r="DVO104" s="152"/>
      <c r="DVP104" s="152"/>
      <c r="DVQ104" s="152"/>
      <c r="DVR104" s="152"/>
      <c r="DVS104" s="152"/>
      <c r="DVT104" s="152"/>
      <c r="DVU104" s="152"/>
      <c r="DVV104" s="152"/>
      <c r="DVW104" s="152"/>
      <c r="DVX104" s="152"/>
      <c r="DVY104" s="152"/>
      <c r="DVZ104" s="152"/>
      <c r="DWA104" s="152"/>
      <c r="DWB104" s="152"/>
      <c r="DWC104" s="152"/>
      <c r="DWD104" s="152"/>
      <c r="DWE104" s="152"/>
      <c r="DWF104" s="152"/>
      <c r="DWG104" s="152"/>
      <c r="DWH104" s="152"/>
      <c r="DWI104" s="152"/>
      <c r="DWJ104" s="152"/>
      <c r="DWK104" s="152"/>
      <c r="DWL104" s="152"/>
      <c r="DWM104" s="152"/>
      <c r="DWN104" s="152"/>
      <c r="DWO104" s="152"/>
      <c r="DWP104" s="152"/>
      <c r="DWQ104" s="152"/>
      <c r="DWR104" s="152"/>
      <c r="DWS104" s="152"/>
      <c r="DWT104" s="152"/>
      <c r="DWU104" s="152"/>
      <c r="DWV104" s="152"/>
      <c r="DWW104" s="152"/>
      <c r="DWX104" s="152"/>
      <c r="DWY104" s="152"/>
      <c r="DWZ104" s="152"/>
      <c r="DXA104" s="152"/>
      <c r="DXB104" s="152"/>
      <c r="DXC104" s="152"/>
      <c r="DXD104" s="152"/>
      <c r="DXE104" s="152"/>
      <c r="DXF104" s="152"/>
      <c r="DXG104" s="152"/>
      <c r="DXH104" s="152"/>
      <c r="DXI104" s="152"/>
      <c r="DXJ104" s="152"/>
      <c r="DXK104" s="152"/>
      <c r="DXL104" s="152"/>
      <c r="DXM104" s="152"/>
      <c r="DXN104" s="152"/>
      <c r="DXO104" s="152"/>
      <c r="DXP104" s="152"/>
      <c r="DXQ104" s="152"/>
      <c r="DXR104" s="152"/>
      <c r="DXS104" s="152"/>
      <c r="DXT104" s="152"/>
      <c r="DXU104" s="152"/>
      <c r="DXV104" s="152"/>
      <c r="DXW104" s="152"/>
      <c r="DXX104" s="152"/>
      <c r="DXY104" s="152"/>
      <c r="DXZ104" s="152"/>
      <c r="DYA104" s="152"/>
      <c r="DYB104" s="152"/>
      <c r="DYC104" s="152"/>
      <c r="DYD104" s="152"/>
      <c r="DYE104" s="152"/>
      <c r="DYF104" s="152"/>
      <c r="DYG104" s="152"/>
      <c r="DYH104" s="152"/>
      <c r="DYI104" s="152"/>
      <c r="DYJ104" s="152"/>
      <c r="DYK104" s="152"/>
      <c r="DYL104" s="152"/>
      <c r="DYM104" s="152"/>
      <c r="DYN104" s="152"/>
      <c r="DYO104" s="152"/>
      <c r="DYP104" s="152"/>
      <c r="DYQ104" s="152"/>
      <c r="DYR104" s="152"/>
      <c r="DYS104" s="152"/>
      <c r="DYT104" s="152"/>
      <c r="DYU104" s="152"/>
      <c r="DYV104" s="152"/>
      <c r="DYW104" s="152"/>
      <c r="DYX104" s="152"/>
      <c r="DYY104" s="152"/>
      <c r="DYZ104" s="152"/>
      <c r="DZA104" s="152"/>
      <c r="DZB104" s="152"/>
      <c r="DZC104" s="152"/>
      <c r="DZD104" s="152"/>
      <c r="DZE104" s="152"/>
      <c r="DZF104" s="152"/>
      <c r="DZG104" s="152"/>
      <c r="DZH104" s="152"/>
      <c r="DZI104" s="152"/>
      <c r="DZJ104" s="152"/>
      <c r="DZK104" s="152"/>
      <c r="DZL104" s="152"/>
      <c r="DZM104" s="152"/>
      <c r="DZN104" s="152"/>
      <c r="DZO104" s="152"/>
      <c r="DZP104" s="152"/>
      <c r="DZQ104" s="152"/>
      <c r="DZR104" s="152"/>
      <c r="DZS104" s="152"/>
      <c r="DZT104" s="152"/>
      <c r="DZU104" s="152"/>
      <c r="DZV104" s="152"/>
      <c r="DZW104" s="152"/>
      <c r="DZX104" s="152"/>
      <c r="DZY104" s="152"/>
      <c r="DZZ104" s="152"/>
      <c r="EAA104" s="152"/>
      <c r="EAB104" s="152"/>
      <c r="EAC104" s="152"/>
      <c r="EAD104" s="152"/>
      <c r="EAE104" s="152"/>
      <c r="EAF104" s="152"/>
      <c r="EAG104" s="152"/>
      <c r="EAH104" s="152"/>
      <c r="EAI104" s="152"/>
      <c r="EAJ104" s="152"/>
      <c r="EAK104" s="152"/>
      <c r="EAL104" s="152"/>
      <c r="EAM104" s="152"/>
      <c r="EAN104" s="152"/>
      <c r="EAO104" s="152"/>
      <c r="EAP104" s="152"/>
      <c r="EAQ104" s="152"/>
      <c r="EAR104" s="152"/>
      <c r="EAS104" s="152"/>
      <c r="EAT104" s="152"/>
      <c r="EAU104" s="152"/>
      <c r="EAV104" s="152"/>
      <c r="EAW104" s="152"/>
      <c r="EAX104" s="152"/>
      <c r="EAY104" s="152"/>
      <c r="EAZ104" s="152"/>
      <c r="EBA104" s="152"/>
      <c r="EBB104" s="152"/>
      <c r="EBC104" s="152"/>
      <c r="EBD104" s="152"/>
      <c r="EBE104" s="152"/>
      <c r="EBF104" s="152"/>
      <c r="EBG104" s="152"/>
      <c r="EBH104" s="152"/>
      <c r="EBI104" s="152"/>
      <c r="EBJ104" s="152"/>
      <c r="EBK104" s="152"/>
      <c r="EBL104" s="152"/>
      <c r="EBM104" s="152"/>
      <c r="EBN104" s="152"/>
      <c r="EBO104" s="152"/>
      <c r="EBP104" s="152"/>
      <c r="EBQ104" s="152"/>
      <c r="EBR104" s="152"/>
      <c r="EBS104" s="152"/>
      <c r="EBT104" s="152"/>
      <c r="EBU104" s="152"/>
      <c r="EBV104" s="152"/>
      <c r="EBW104" s="152"/>
      <c r="EBX104" s="152"/>
      <c r="EBY104" s="152"/>
      <c r="EBZ104" s="152"/>
      <c r="ECA104" s="152"/>
      <c r="ECB104" s="152"/>
      <c r="ECC104" s="152"/>
      <c r="ECD104" s="152"/>
      <c r="ECE104" s="152"/>
      <c r="ECF104" s="152"/>
      <c r="ECG104" s="152"/>
      <c r="ECH104" s="152"/>
      <c r="ECI104" s="152"/>
      <c r="ECJ104" s="152"/>
      <c r="ECK104" s="152"/>
      <c r="ECL104" s="152"/>
      <c r="ECM104" s="152"/>
      <c r="ECN104" s="152"/>
      <c r="ECO104" s="152"/>
      <c r="ECP104" s="152"/>
      <c r="ECQ104" s="152"/>
      <c r="ECR104" s="152"/>
      <c r="ECS104" s="152"/>
      <c r="ECT104" s="152"/>
      <c r="ECU104" s="152"/>
      <c r="ECV104" s="152"/>
      <c r="ECW104" s="152"/>
      <c r="ECX104" s="152"/>
      <c r="ECY104" s="152"/>
      <c r="ECZ104" s="152"/>
      <c r="EDA104" s="152"/>
      <c r="EDB104" s="152"/>
      <c r="EDC104" s="152"/>
      <c r="EDD104" s="152"/>
      <c r="EDE104" s="152"/>
      <c r="EDF104" s="152"/>
      <c r="EDG104" s="152"/>
      <c r="EDH104" s="152"/>
      <c r="EDI104" s="152"/>
      <c r="EDJ104" s="152"/>
      <c r="EDK104" s="152"/>
      <c r="EDL104" s="152"/>
      <c r="EDM104" s="152"/>
      <c r="EDN104" s="152"/>
      <c r="EDO104" s="152"/>
      <c r="EDP104" s="152"/>
      <c r="EDQ104" s="152"/>
      <c r="EDR104" s="152"/>
      <c r="EDS104" s="152"/>
      <c r="EDT104" s="152"/>
      <c r="EDU104" s="152"/>
      <c r="EDV104" s="152"/>
      <c r="EDW104" s="152"/>
      <c r="EDX104" s="152"/>
      <c r="EDY104" s="152"/>
      <c r="EDZ104" s="152"/>
      <c r="EEA104" s="152"/>
      <c r="EEB104" s="152"/>
      <c r="EEC104" s="152"/>
      <c r="EED104" s="152"/>
      <c r="EEE104" s="152"/>
      <c r="EEF104" s="152"/>
      <c r="EEG104" s="152"/>
      <c r="EEH104" s="152"/>
      <c r="EEI104" s="152"/>
      <c r="EEJ104" s="152"/>
      <c r="EEK104" s="152"/>
      <c r="EEL104" s="152"/>
      <c r="EEM104" s="152"/>
      <c r="EEN104" s="152"/>
      <c r="EEO104" s="152"/>
      <c r="EEP104" s="152"/>
      <c r="EEQ104" s="152"/>
      <c r="EER104" s="152"/>
      <c r="EES104" s="152"/>
      <c r="EET104" s="152"/>
      <c r="EEU104" s="152"/>
      <c r="EEV104" s="152"/>
      <c r="EEW104" s="152"/>
      <c r="EEX104" s="152"/>
      <c r="EEY104" s="152"/>
      <c r="EEZ104" s="152"/>
      <c r="EFA104" s="152"/>
      <c r="EFB104" s="152"/>
      <c r="EFC104" s="152"/>
      <c r="EFD104" s="152"/>
      <c r="EFE104" s="152"/>
      <c r="EFF104" s="152"/>
      <c r="EFG104" s="152"/>
      <c r="EFH104" s="152"/>
      <c r="EFI104" s="152"/>
      <c r="EFJ104" s="152"/>
      <c r="EFK104" s="152"/>
      <c r="EFL104" s="152"/>
      <c r="EFM104" s="152"/>
      <c r="EFN104" s="152"/>
      <c r="EFO104" s="152"/>
      <c r="EFP104" s="152"/>
      <c r="EFQ104" s="152"/>
      <c r="EFR104" s="152"/>
      <c r="EFS104" s="152"/>
      <c r="EFT104" s="152"/>
      <c r="EFU104" s="152"/>
      <c r="EFV104" s="152"/>
      <c r="EFW104" s="152"/>
      <c r="EFX104" s="152"/>
      <c r="EFY104" s="152"/>
      <c r="EFZ104" s="152"/>
      <c r="EGA104" s="152"/>
      <c r="EGB104" s="152"/>
      <c r="EGC104" s="152"/>
      <c r="EGD104" s="152"/>
      <c r="EGE104" s="152"/>
      <c r="EGF104" s="152"/>
      <c r="EGG104" s="152"/>
      <c r="EGH104" s="152"/>
      <c r="EGI104" s="152"/>
      <c r="EGJ104" s="152"/>
      <c r="EGK104" s="152"/>
      <c r="EGL104" s="152"/>
      <c r="EGM104" s="152"/>
      <c r="EGN104" s="152"/>
      <c r="EGO104" s="152"/>
      <c r="EGP104" s="152"/>
      <c r="EGQ104" s="152"/>
      <c r="EGR104" s="152"/>
      <c r="EGS104" s="152"/>
      <c r="EGT104" s="152"/>
      <c r="EGU104" s="152"/>
      <c r="EGV104" s="152"/>
      <c r="EGW104" s="152"/>
      <c r="EGX104" s="152"/>
      <c r="EGY104" s="152"/>
      <c r="EGZ104" s="152"/>
      <c r="EHA104" s="152"/>
      <c r="EHB104" s="152"/>
      <c r="EHC104" s="152"/>
      <c r="EHD104" s="152"/>
      <c r="EHE104" s="152"/>
      <c r="EHF104" s="152"/>
      <c r="EHG104" s="152"/>
      <c r="EHH104" s="152"/>
      <c r="EHI104" s="152"/>
      <c r="EHJ104" s="152"/>
      <c r="EHK104" s="152"/>
      <c r="EHL104" s="152"/>
      <c r="EHM104" s="152"/>
      <c r="EHN104" s="152"/>
      <c r="EHO104" s="152"/>
      <c r="EHP104" s="152"/>
      <c r="EHQ104" s="152"/>
      <c r="EHR104" s="152"/>
      <c r="EHS104" s="152"/>
      <c r="EHT104" s="152"/>
      <c r="EHU104" s="152"/>
      <c r="EHV104" s="152"/>
      <c r="EHW104" s="152"/>
      <c r="EHX104" s="152"/>
      <c r="EHY104" s="152"/>
      <c r="EHZ104" s="152"/>
      <c r="EIA104" s="152"/>
      <c r="EIB104" s="152"/>
      <c r="EIC104" s="152"/>
      <c r="EID104" s="152"/>
      <c r="EIE104" s="152"/>
      <c r="EIF104" s="152"/>
      <c r="EIG104" s="152"/>
      <c r="EIH104" s="152"/>
      <c r="EII104" s="152"/>
      <c r="EIJ104" s="152"/>
      <c r="EIK104" s="152"/>
      <c r="EIL104" s="152"/>
      <c r="EIM104" s="152"/>
      <c r="EIN104" s="152"/>
      <c r="EIO104" s="152"/>
      <c r="EIP104" s="152"/>
      <c r="EIQ104" s="152"/>
      <c r="EIR104" s="152"/>
      <c r="EIS104" s="152"/>
      <c r="EIT104" s="152"/>
      <c r="EIU104" s="152"/>
      <c r="EIV104" s="152"/>
      <c r="EIW104" s="152"/>
      <c r="EIX104" s="152"/>
      <c r="EIY104" s="152"/>
      <c r="EIZ104" s="152"/>
      <c r="EJA104" s="152"/>
      <c r="EJB104" s="152"/>
      <c r="EJC104" s="152"/>
      <c r="EJD104" s="152"/>
      <c r="EJE104" s="152"/>
      <c r="EJF104" s="152"/>
      <c r="EJG104" s="152"/>
      <c r="EJH104" s="152"/>
      <c r="EJI104" s="152"/>
      <c r="EJJ104" s="152"/>
      <c r="EJK104" s="152"/>
      <c r="EJL104" s="152"/>
      <c r="EJM104" s="152"/>
      <c r="EJN104" s="152"/>
      <c r="EJO104" s="152"/>
      <c r="EJP104" s="152"/>
      <c r="EJQ104" s="152"/>
      <c r="EJR104" s="152"/>
      <c r="EJS104" s="152"/>
      <c r="EJT104" s="152"/>
      <c r="EJU104" s="152"/>
      <c r="EJV104" s="152"/>
      <c r="EJW104" s="152"/>
      <c r="EJX104" s="152"/>
      <c r="EJY104" s="152"/>
      <c r="EJZ104" s="152"/>
      <c r="EKA104" s="152"/>
      <c r="EKB104" s="152"/>
      <c r="EKC104" s="152"/>
      <c r="EKD104" s="152"/>
      <c r="EKE104" s="152"/>
      <c r="EKF104" s="152"/>
      <c r="EKG104" s="152"/>
      <c r="EKH104" s="152"/>
      <c r="EKI104" s="152"/>
      <c r="EKJ104" s="152"/>
      <c r="EKK104" s="152"/>
      <c r="EKL104" s="152"/>
      <c r="EKM104" s="152"/>
      <c r="EKN104" s="152"/>
      <c r="EKO104" s="152"/>
      <c r="EKP104" s="152"/>
      <c r="EKQ104" s="152"/>
      <c r="EKR104" s="152"/>
      <c r="EKS104" s="152"/>
      <c r="EKT104" s="152"/>
      <c r="EKU104" s="152"/>
      <c r="EKV104" s="152"/>
      <c r="EKW104" s="152"/>
      <c r="EKX104" s="152"/>
      <c r="EKY104" s="152"/>
      <c r="EKZ104" s="152"/>
      <c r="ELA104" s="152"/>
      <c r="ELB104" s="152"/>
      <c r="ELC104" s="152"/>
      <c r="ELD104" s="152"/>
      <c r="ELE104" s="152"/>
      <c r="ELF104" s="152"/>
      <c r="ELG104" s="152"/>
      <c r="ELH104" s="152"/>
      <c r="ELI104" s="152"/>
      <c r="ELJ104" s="152"/>
      <c r="ELK104" s="152"/>
      <c r="ELL104" s="152"/>
      <c r="ELM104" s="152"/>
      <c r="ELN104" s="152"/>
      <c r="ELO104" s="152"/>
      <c r="ELP104" s="152"/>
      <c r="ELQ104" s="152"/>
      <c r="ELR104" s="152"/>
      <c r="ELS104" s="152"/>
      <c r="ELT104" s="152"/>
      <c r="ELU104" s="152"/>
      <c r="ELV104" s="152"/>
      <c r="ELW104" s="152"/>
      <c r="ELX104" s="152"/>
      <c r="ELY104" s="152"/>
      <c r="ELZ104" s="152"/>
      <c r="EMA104" s="152"/>
      <c r="EMB104" s="152"/>
      <c r="EMC104" s="152"/>
      <c r="EMD104" s="152"/>
      <c r="EME104" s="152"/>
      <c r="EMF104" s="152"/>
      <c r="EMG104" s="152"/>
      <c r="EMH104" s="152"/>
      <c r="EMI104" s="152"/>
      <c r="EMJ104" s="152"/>
      <c r="EMK104" s="152"/>
      <c r="EML104" s="152"/>
      <c r="EMM104" s="152"/>
      <c r="EMN104" s="152"/>
      <c r="EMO104" s="152"/>
      <c r="EMP104" s="152"/>
      <c r="EMQ104" s="152"/>
      <c r="EMR104" s="152"/>
      <c r="EMS104" s="152"/>
      <c r="EMT104" s="152"/>
      <c r="EMU104" s="152"/>
      <c r="EMV104" s="152"/>
      <c r="EMW104" s="152"/>
      <c r="EMX104" s="152"/>
      <c r="EMY104" s="152"/>
      <c r="EMZ104" s="152"/>
      <c r="ENA104" s="152"/>
      <c r="ENB104" s="152"/>
      <c r="ENC104" s="152"/>
      <c r="END104" s="152"/>
      <c r="ENE104" s="152"/>
      <c r="ENF104" s="152"/>
      <c r="ENG104" s="152"/>
      <c r="ENH104" s="152"/>
      <c r="ENI104" s="152"/>
      <c r="ENJ104" s="152"/>
      <c r="ENK104" s="152"/>
      <c r="ENL104" s="152"/>
      <c r="ENM104" s="152"/>
      <c r="ENN104" s="152"/>
      <c r="ENO104" s="152"/>
      <c r="ENP104" s="152"/>
      <c r="ENQ104" s="152"/>
      <c r="ENR104" s="152"/>
      <c r="ENS104" s="152"/>
      <c r="ENT104" s="152"/>
      <c r="ENU104" s="152"/>
      <c r="ENV104" s="152"/>
      <c r="ENW104" s="152"/>
      <c r="ENX104" s="152"/>
      <c r="ENY104" s="152"/>
      <c r="ENZ104" s="152"/>
      <c r="EOA104" s="152"/>
      <c r="EOB104" s="152"/>
      <c r="EOC104" s="152"/>
      <c r="EOD104" s="152"/>
      <c r="EOE104" s="152"/>
      <c r="EOF104" s="152"/>
      <c r="EOG104" s="152"/>
      <c r="EOH104" s="152"/>
      <c r="EOI104" s="152"/>
      <c r="EOJ104" s="152"/>
      <c r="EOK104" s="152"/>
      <c r="EOL104" s="152"/>
      <c r="EOM104" s="152"/>
      <c r="EON104" s="152"/>
      <c r="EOO104" s="152"/>
      <c r="EOP104" s="152"/>
      <c r="EOQ104" s="152"/>
      <c r="EOR104" s="152"/>
      <c r="EOS104" s="152"/>
      <c r="EOT104" s="152"/>
      <c r="EOU104" s="152"/>
      <c r="EOV104" s="152"/>
      <c r="EOW104" s="152"/>
      <c r="EOX104" s="152"/>
      <c r="EOY104" s="152"/>
      <c r="EOZ104" s="152"/>
      <c r="EPA104" s="152"/>
      <c r="EPB104" s="152"/>
      <c r="EPC104" s="152"/>
      <c r="EPD104" s="152"/>
      <c r="EPE104" s="152"/>
      <c r="EPF104" s="152"/>
      <c r="EPG104" s="152"/>
      <c r="EPH104" s="152"/>
      <c r="EPI104" s="152"/>
      <c r="EPJ104" s="152"/>
      <c r="EPK104" s="152"/>
      <c r="EPL104" s="152"/>
      <c r="EPM104" s="152"/>
      <c r="EPN104" s="152"/>
      <c r="EPO104" s="152"/>
      <c r="EPP104" s="152"/>
      <c r="EPQ104" s="152"/>
      <c r="EPR104" s="152"/>
      <c r="EPS104" s="152"/>
      <c r="EPT104" s="152"/>
      <c r="EPU104" s="152"/>
      <c r="EPV104" s="152"/>
      <c r="EPW104" s="152"/>
      <c r="EPX104" s="152"/>
      <c r="EPY104" s="152"/>
      <c r="EPZ104" s="152"/>
      <c r="EQA104" s="152"/>
      <c r="EQB104" s="152"/>
      <c r="EQC104" s="152"/>
      <c r="EQD104" s="152"/>
      <c r="EQE104" s="152"/>
      <c r="EQF104" s="152"/>
      <c r="EQG104" s="152"/>
      <c r="EQH104" s="152"/>
      <c r="EQI104" s="152"/>
      <c r="EQJ104" s="152"/>
      <c r="EQK104" s="152"/>
      <c r="EQL104" s="152"/>
      <c r="EQM104" s="152"/>
      <c r="EQN104" s="152"/>
      <c r="EQO104" s="152"/>
      <c r="EQP104" s="152"/>
      <c r="EQQ104" s="152"/>
      <c r="EQR104" s="152"/>
      <c r="EQS104" s="152"/>
      <c r="EQT104" s="152"/>
      <c r="EQU104" s="152"/>
      <c r="EQV104" s="152"/>
      <c r="EQW104" s="152"/>
      <c r="EQX104" s="152"/>
      <c r="EQY104" s="152"/>
      <c r="EQZ104" s="152"/>
      <c r="ERA104" s="152"/>
      <c r="ERB104" s="152"/>
      <c r="ERC104" s="152"/>
      <c r="ERD104" s="152"/>
      <c r="ERE104" s="152"/>
      <c r="ERF104" s="152"/>
      <c r="ERG104" s="152"/>
      <c r="ERH104" s="152"/>
      <c r="ERI104" s="152"/>
      <c r="ERJ104" s="152"/>
      <c r="ERK104" s="152"/>
      <c r="ERL104" s="152"/>
      <c r="ERM104" s="152"/>
      <c r="ERN104" s="152"/>
      <c r="ERO104" s="152"/>
      <c r="ERP104" s="152"/>
      <c r="ERQ104" s="152"/>
      <c r="ERR104" s="152"/>
      <c r="ERS104" s="152"/>
      <c r="ERT104" s="152"/>
      <c r="ERU104" s="152"/>
      <c r="ERV104" s="152"/>
      <c r="ERW104" s="152"/>
      <c r="ERX104" s="152"/>
      <c r="ERY104" s="152"/>
      <c r="ERZ104" s="152"/>
      <c r="ESA104" s="152"/>
      <c r="ESB104" s="152"/>
      <c r="ESC104" s="152"/>
      <c r="ESD104" s="152"/>
      <c r="ESE104" s="152"/>
      <c r="ESF104" s="152"/>
      <c r="ESG104" s="152"/>
      <c r="ESH104" s="152"/>
      <c r="ESI104" s="152"/>
      <c r="ESJ104" s="152"/>
      <c r="ESK104" s="152"/>
      <c r="ESL104" s="152"/>
      <c r="ESM104" s="152"/>
      <c r="ESN104" s="152"/>
      <c r="ESO104" s="152"/>
      <c r="ESP104" s="152"/>
      <c r="ESQ104" s="152"/>
      <c r="ESR104" s="152"/>
      <c r="ESS104" s="152"/>
      <c r="EST104" s="152"/>
      <c r="ESU104" s="152"/>
      <c r="ESV104" s="152"/>
      <c r="ESW104" s="152"/>
      <c r="ESX104" s="152"/>
      <c r="ESY104" s="152"/>
      <c r="ESZ104" s="152"/>
      <c r="ETA104" s="152"/>
      <c r="ETB104" s="152"/>
      <c r="ETC104" s="152"/>
      <c r="ETD104" s="152"/>
      <c r="ETE104" s="152"/>
      <c r="ETF104" s="152"/>
      <c r="ETG104" s="152"/>
      <c r="ETH104" s="152"/>
      <c r="ETI104" s="152"/>
      <c r="ETJ104" s="152"/>
      <c r="ETK104" s="152"/>
      <c r="ETL104" s="152"/>
      <c r="ETM104" s="152"/>
      <c r="ETN104" s="152"/>
      <c r="ETO104" s="152"/>
      <c r="ETP104" s="152"/>
      <c r="ETQ104" s="152"/>
      <c r="ETR104" s="152"/>
      <c r="ETS104" s="152"/>
      <c r="ETT104" s="152"/>
      <c r="ETU104" s="152"/>
      <c r="ETV104" s="152"/>
      <c r="ETW104" s="152"/>
      <c r="ETX104" s="152"/>
      <c r="ETY104" s="152"/>
      <c r="ETZ104" s="152"/>
      <c r="EUA104" s="152"/>
      <c r="EUB104" s="152"/>
      <c r="EUC104" s="152"/>
      <c r="EUD104" s="152"/>
      <c r="EUE104" s="152"/>
      <c r="EUF104" s="152"/>
      <c r="EUG104" s="152"/>
      <c r="EUH104" s="152"/>
      <c r="EUI104" s="152"/>
      <c r="EUJ104" s="152"/>
      <c r="EUK104" s="152"/>
      <c r="EUL104" s="152"/>
      <c r="EUM104" s="152"/>
      <c r="EUN104" s="152"/>
      <c r="EUO104" s="152"/>
      <c r="EUP104" s="152"/>
      <c r="EUQ104" s="152"/>
      <c r="EUR104" s="152"/>
      <c r="EUS104" s="152"/>
      <c r="EUT104" s="152"/>
      <c r="EUU104" s="152"/>
      <c r="EUV104" s="152"/>
      <c r="EUW104" s="152"/>
      <c r="EUX104" s="152"/>
      <c r="EUY104" s="152"/>
      <c r="EUZ104" s="152"/>
      <c r="EVA104" s="152"/>
      <c r="EVB104" s="152"/>
      <c r="EVC104" s="152"/>
      <c r="EVD104" s="152"/>
      <c r="EVE104" s="152"/>
      <c r="EVF104" s="152"/>
      <c r="EVG104" s="152"/>
      <c r="EVH104" s="152"/>
      <c r="EVI104" s="152"/>
      <c r="EVJ104" s="152"/>
      <c r="EVK104" s="152"/>
      <c r="EVL104" s="152"/>
      <c r="EVM104" s="152"/>
      <c r="EVN104" s="152"/>
      <c r="EVO104" s="152"/>
      <c r="EVP104" s="152"/>
      <c r="EVQ104" s="152"/>
      <c r="EVR104" s="152"/>
      <c r="EVS104" s="152"/>
      <c r="EVT104" s="152"/>
      <c r="EVU104" s="152"/>
      <c r="EVV104" s="152"/>
      <c r="EVW104" s="152"/>
      <c r="EVX104" s="152"/>
      <c r="EVY104" s="152"/>
      <c r="EVZ104" s="152"/>
      <c r="EWA104" s="152"/>
      <c r="EWB104" s="152"/>
      <c r="EWC104" s="152"/>
      <c r="EWD104" s="152"/>
      <c r="EWE104" s="152"/>
      <c r="EWF104" s="152"/>
      <c r="EWG104" s="152"/>
      <c r="EWH104" s="152"/>
      <c r="EWI104" s="152"/>
      <c r="EWJ104" s="152"/>
      <c r="EWK104" s="152"/>
      <c r="EWL104" s="152"/>
      <c r="EWM104" s="152"/>
      <c r="EWN104" s="152"/>
      <c r="EWO104" s="152"/>
      <c r="EWP104" s="152"/>
      <c r="EWQ104" s="152"/>
      <c r="EWR104" s="152"/>
      <c r="EWS104" s="152"/>
      <c r="EWT104" s="152"/>
      <c r="EWU104" s="152"/>
      <c r="EWV104" s="152"/>
      <c r="EWW104" s="152"/>
      <c r="EWX104" s="152"/>
      <c r="EWY104" s="152"/>
      <c r="EWZ104" s="152"/>
      <c r="EXA104" s="152"/>
      <c r="EXB104" s="152"/>
      <c r="EXC104" s="152"/>
      <c r="EXD104" s="152"/>
      <c r="EXE104" s="152"/>
      <c r="EXF104" s="152"/>
      <c r="EXG104" s="152"/>
      <c r="EXH104" s="152"/>
      <c r="EXI104" s="152"/>
      <c r="EXJ104" s="152"/>
      <c r="EXK104" s="152"/>
      <c r="EXL104" s="152"/>
      <c r="EXM104" s="152"/>
      <c r="EXN104" s="152"/>
      <c r="EXO104" s="152"/>
      <c r="EXP104" s="152"/>
      <c r="EXQ104" s="152"/>
      <c r="EXR104" s="152"/>
      <c r="EXS104" s="152"/>
      <c r="EXT104" s="152"/>
      <c r="EXU104" s="152"/>
      <c r="EXV104" s="152"/>
      <c r="EXW104" s="152"/>
      <c r="EXX104" s="152"/>
      <c r="EXY104" s="152"/>
      <c r="EXZ104" s="152"/>
      <c r="EYA104" s="152"/>
      <c r="EYB104" s="152"/>
      <c r="EYC104" s="152"/>
      <c r="EYD104" s="152"/>
      <c r="EYE104" s="152"/>
      <c r="EYF104" s="152"/>
      <c r="EYG104" s="152"/>
      <c r="EYH104" s="152"/>
      <c r="EYI104" s="152"/>
      <c r="EYJ104" s="152"/>
      <c r="EYK104" s="152"/>
      <c r="EYL104" s="152"/>
      <c r="EYM104" s="152"/>
      <c r="EYN104" s="152"/>
      <c r="EYO104" s="152"/>
      <c r="EYP104" s="152"/>
      <c r="EYQ104" s="152"/>
      <c r="EYR104" s="152"/>
      <c r="EYS104" s="152"/>
      <c r="EYT104" s="152"/>
      <c r="EYU104" s="152"/>
      <c r="EYV104" s="152"/>
      <c r="EYW104" s="152"/>
      <c r="EYX104" s="152"/>
      <c r="EYY104" s="152"/>
      <c r="EYZ104" s="152"/>
      <c r="EZA104" s="152"/>
      <c r="EZB104" s="152"/>
      <c r="EZC104" s="152"/>
      <c r="EZD104" s="152"/>
      <c r="EZE104" s="152"/>
      <c r="EZF104" s="152"/>
      <c r="EZG104" s="152"/>
      <c r="EZH104" s="152"/>
      <c r="EZI104" s="152"/>
      <c r="EZJ104" s="152"/>
      <c r="EZK104" s="152"/>
      <c r="EZL104" s="152"/>
      <c r="EZM104" s="152"/>
      <c r="EZN104" s="152"/>
      <c r="EZO104" s="152"/>
      <c r="EZP104" s="152"/>
      <c r="EZQ104" s="152"/>
      <c r="EZR104" s="152"/>
      <c r="EZS104" s="152"/>
      <c r="EZT104" s="152"/>
      <c r="EZU104" s="152"/>
      <c r="EZV104" s="152"/>
      <c r="EZW104" s="152"/>
      <c r="EZX104" s="152"/>
      <c r="EZY104" s="152"/>
      <c r="EZZ104" s="152"/>
      <c r="FAA104" s="152"/>
      <c r="FAB104" s="152"/>
      <c r="FAC104" s="152"/>
      <c r="FAD104" s="152"/>
      <c r="FAE104" s="152"/>
      <c r="FAF104" s="152"/>
      <c r="FAG104" s="152"/>
      <c r="FAH104" s="152"/>
      <c r="FAI104" s="152"/>
      <c r="FAJ104" s="152"/>
      <c r="FAK104" s="152"/>
      <c r="FAL104" s="152"/>
      <c r="FAM104" s="152"/>
      <c r="FAN104" s="152"/>
      <c r="FAO104" s="152"/>
      <c r="FAP104" s="152"/>
      <c r="FAQ104" s="152"/>
      <c r="FAR104" s="152"/>
      <c r="FAS104" s="152"/>
      <c r="FAT104" s="152"/>
      <c r="FAU104" s="152"/>
      <c r="FAV104" s="152"/>
      <c r="FAW104" s="152"/>
      <c r="FAX104" s="152"/>
      <c r="FAY104" s="152"/>
      <c r="FAZ104" s="152"/>
      <c r="FBA104" s="152"/>
      <c r="FBB104" s="152"/>
      <c r="FBC104" s="152"/>
      <c r="FBD104" s="152"/>
      <c r="FBE104" s="152"/>
      <c r="FBF104" s="152"/>
      <c r="FBG104" s="152"/>
      <c r="FBH104" s="152"/>
      <c r="FBI104" s="152"/>
      <c r="FBJ104" s="152"/>
      <c r="FBK104" s="152"/>
      <c r="FBL104" s="152"/>
      <c r="FBM104" s="152"/>
      <c r="FBN104" s="152"/>
      <c r="FBO104" s="152"/>
      <c r="FBP104" s="152"/>
      <c r="FBQ104" s="152"/>
      <c r="FBR104" s="152"/>
      <c r="FBS104" s="152"/>
      <c r="FBT104" s="152"/>
      <c r="FBU104" s="152"/>
      <c r="FBV104" s="152"/>
      <c r="FBW104" s="152"/>
      <c r="FBX104" s="152"/>
      <c r="FBY104" s="152"/>
      <c r="FBZ104" s="152"/>
      <c r="FCA104" s="152"/>
      <c r="FCB104" s="152"/>
      <c r="FCC104" s="152"/>
      <c r="FCD104" s="152"/>
      <c r="FCE104" s="152"/>
      <c r="FCF104" s="152"/>
      <c r="FCG104" s="152"/>
      <c r="FCH104" s="152"/>
      <c r="FCI104" s="152"/>
      <c r="FCJ104" s="152"/>
      <c r="FCK104" s="152"/>
      <c r="FCL104" s="152"/>
      <c r="FCM104" s="152"/>
      <c r="FCN104" s="152"/>
      <c r="FCO104" s="152"/>
      <c r="FCP104" s="152"/>
      <c r="FCQ104" s="152"/>
      <c r="FCR104" s="152"/>
      <c r="FCS104" s="152"/>
      <c r="FCT104" s="152"/>
      <c r="FCU104" s="152"/>
      <c r="FCV104" s="152"/>
      <c r="FCW104" s="152"/>
      <c r="FCX104" s="152"/>
      <c r="FCY104" s="152"/>
      <c r="FCZ104" s="152"/>
      <c r="FDA104" s="152"/>
      <c r="FDB104" s="152"/>
      <c r="FDC104" s="152"/>
      <c r="FDD104" s="152"/>
      <c r="FDE104" s="152"/>
      <c r="FDF104" s="152"/>
      <c r="FDG104" s="152"/>
      <c r="FDH104" s="152"/>
      <c r="FDI104" s="152"/>
      <c r="FDJ104" s="152"/>
      <c r="FDK104" s="152"/>
      <c r="FDL104" s="152"/>
      <c r="FDM104" s="152"/>
      <c r="FDN104" s="152"/>
      <c r="FDO104" s="152"/>
      <c r="FDP104" s="152"/>
      <c r="FDQ104" s="152"/>
      <c r="FDR104" s="152"/>
      <c r="FDS104" s="152"/>
      <c r="FDT104" s="152"/>
      <c r="FDU104" s="152"/>
      <c r="FDV104" s="152"/>
      <c r="FDW104" s="152"/>
      <c r="FDX104" s="152"/>
      <c r="FDY104" s="152"/>
      <c r="FDZ104" s="152"/>
      <c r="FEA104" s="152"/>
      <c r="FEB104" s="152"/>
      <c r="FEC104" s="152"/>
      <c r="FED104" s="152"/>
      <c r="FEE104" s="152"/>
      <c r="FEF104" s="152"/>
      <c r="FEG104" s="152"/>
      <c r="FEH104" s="152"/>
      <c r="FEI104" s="152"/>
      <c r="FEJ104" s="152"/>
      <c r="FEK104" s="152"/>
      <c r="FEL104" s="152"/>
      <c r="FEM104" s="152"/>
      <c r="FEN104" s="152"/>
      <c r="FEO104" s="152"/>
      <c r="FEP104" s="152"/>
      <c r="FEQ104" s="152"/>
      <c r="FER104" s="152"/>
      <c r="FES104" s="152"/>
      <c r="FET104" s="152"/>
      <c r="FEU104" s="152"/>
      <c r="FEV104" s="152"/>
      <c r="FEW104" s="152"/>
      <c r="FEX104" s="152"/>
      <c r="FEY104" s="152"/>
      <c r="FEZ104" s="152"/>
      <c r="FFA104" s="152"/>
      <c r="FFB104" s="152"/>
      <c r="FFC104" s="152"/>
      <c r="FFD104" s="152"/>
      <c r="FFE104" s="152"/>
      <c r="FFF104" s="152"/>
      <c r="FFG104" s="152"/>
      <c r="FFH104" s="152"/>
      <c r="FFI104" s="152"/>
      <c r="FFJ104" s="152"/>
      <c r="FFK104" s="152"/>
      <c r="FFL104" s="152"/>
      <c r="FFM104" s="152"/>
      <c r="FFN104" s="152"/>
      <c r="FFO104" s="152"/>
      <c r="FFP104" s="152"/>
      <c r="FFQ104" s="152"/>
      <c r="FFR104" s="152"/>
      <c r="FFS104" s="152"/>
      <c r="FFT104" s="152"/>
      <c r="FFU104" s="152"/>
      <c r="FFV104" s="152"/>
      <c r="FFW104" s="152"/>
      <c r="FFX104" s="152"/>
      <c r="FFY104" s="152"/>
      <c r="FFZ104" s="152"/>
      <c r="FGA104" s="152"/>
      <c r="FGB104" s="152"/>
      <c r="FGC104" s="152"/>
      <c r="FGD104" s="152"/>
      <c r="FGE104" s="152"/>
      <c r="FGF104" s="152"/>
      <c r="FGG104" s="152"/>
      <c r="FGH104" s="152"/>
      <c r="FGI104" s="152"/>
      <c r="FGJ104" s="152"/>
      <c r="FGK104" s="152"/>
      <c r="FGL104" s="152"/>
      <c r="FGM104" s="152"/>
      <c r="FGN104" s="152"/>
      <c r="FGO104" s="152"/>
      <c r="FGP104" s="152"/>
      <c r="FGQ104" s="152"/>
      <c r="FGR104" s="152"/>
      <c r="FGS104" s="152"/>
      <c r="FGT104" s="152"/>
      <c r="FGU104" s="152"/>
      <c r="FGV104" s="152"/>
      <c r="FGW104" s="152"/>
      <c r="FGX104" s="152"/>
      <c r="FGY104" s="152"/>
      <c r="FGZ104" s="152"/>
      <c r="FHA104" s="152"/>
      <c r="FHB104" s="152"/>
      <c r="FHC104" s="152"/>
      <c r="FHD104" s="152"/>
      <c r="FHE104" s="152"/>
      <c r="FHF104" s="152"/>
      <c r="FHG104" s="152"/>
      <c r="FHH104" s="152"/>
      <c r="FHI104" s="152"/>
      <c r="FHJ104" s="152"/>
      <c r="FHK104" s="152"/>
      <c r="FHL104" s="152"/>
      <c r="FHM104" s="152"/>
      <c r="FHN104" s="152"/>
      <c r="FHO104" s="152"/>
      <c r="FHP104" s="152"/>
      <c r="FHQ104" s="152"/>
      <c r="FHR104" s="152"/>
      <c r="FHS104" s="152"/>
      <c r="FHT104" s="152"/>
      <c r="FHU104" s="152"/>
      <c r="FHV104" s="152"/>
      <c r="FHW104" s="152"/>
      <c r="FHX104" s="152"/>
      <c r="FHY104" s="152"/>
      <c r="FHZ104" s="152"/>
      <c r="FIA104" s="152"/>
      <c r="FIB104" s="152"/>
      <c r="FIC104" s="152"/>
      <c r="FID104" s="152"/>
      <c r="FIE104" s="152"/>
      <c r="FIF104" s="152"/>
      <c r="FIG104" s="152"/>
      <c r="FIH104" s="152"/>
      <c r="FII104" s="152"/>
      <c r="FIJ104" s="152"/>
      <c r="FIK104" s="152"/>
      <c r="FIL104" s="152"/>
      <c r="FIM104" s="152"/>
      <c r="FIN104" s="152"/>
      <c r="FIO104" s="152"/>
      <c r="FIP104" s="152"/>
      <c r="FIQ104" s="152"/>
      <c r="FIR104" s="152"/>
      <c r="FIS104" s="152"/>
      <c r="FIT104" s="152"/>
      <c r="FIU104" s="152"/>
      <c r="FIV104" s="152"/>
      <c r="FIW104" s="152"/>
      <c r="FIX104" s="152"/>
      <c r="FIY104" s="152"/>
      <c r="FIZ104" s="152"/>
      <c r="FJA104" s="152"/>
      <c r="FJB104" s="152"/>
      <c r="FJC104" s="152"/>
      <c r="FJD104" s="152"/>
      <c r="FJE104" s="152"/>
      <c r="FJF104" s="152"/>
      <c r="FJG104" s="152"/>
      <c r="FJH104" s="152"/>
      <c r="FJI104" s="152"/>
      <c r="FJJ104" s="152"/>
      <c r="FJK104" s="152"/>
      <c r="FJL104" s="152"/>
      <c r="FJM104" s="152"/>
      <c r="FJN104" s="152"/>
      <c r="FJO104" s="152"/>
      <c r="FJP104" s="152"/>
      <c r="FJQ104" s="152"/>
      <c r="FJR104" s="152"/>
      <c r="FJS104" s="152"/>
      <c r="FJT104" s="152"/>
      <c r="FJU104" s="152"/>
      <c r="FJV104" s="152"/>
      <c r="FJW104" s="152"/>
      <c r="FJX104" s="152"/>
      <c r="FJY104" s="152"/>
      <c r="FJZ104" s="152"/>
      <c r="FKA104" s="152"/>
      <c r="FKB104" s="152"/>
      <c r="FKC104" s="152"/>
      <c r="FKD104" s="152"/>
      <c r="FKE104" s="152"/>
      <c r="FKF104" s="152"/>
      <c r="FKG104" s="152"/>
      <c r="FKH104" s="152"/>
      <c r="FKI104" s="152"/>
      <c r="FKJ104" s="152"/>
      <c r="FKK104" s="152"/>
      <c r="FKL104" s="152"/>
      <c r="FKM104" s="152"/>
      <c r="FKN104" s="152"/>
      <c r="FKO104" s="152"/>
      <c r="FKP104" s="152"/>
      <c r="FKQ104" s="152"/>
      <c r="FKR104" s="152"/>
      <c r="FKS104" s="152"/>
      <c r="FKT104" s="152"/>
      <c r="FKU104" s="152"/>
      <c r="FKV104" s="152"/>
      <c r="FKW104" s="152"/>
      <c r="FKX104" s="152"/>
      <c r="FKY104" s="152"/>
      <c r="FKZ104" s="152"/>
      <c r="FLA104" s="152"/>
      <c r="FLB104" s="152"/>
      <c r="FLC104" s="152"/>
      <c r="FLD104" s="152"/>
      <c r="FLE104" s="152"/>
      <c r="FLF104" s="152"/>
      <c r="FLG104" s="152"/>
      <c r="FLH104" s="152"/>
      <c r="FLI104" s="152"/>
      <c r="FLJ104" s="152"/>
      <c r="FLK104" s="152"/>
      <c r="FLL104" s="152"/>
      <c r="FLM104" s="152"/>
      <c r="FLN104" s="152"/>
      <c r="FLO104" s="152"/>
      <c r="FLP104" s="152"/>
      <c r="FLQ104" s="152"/>
      <c r="FLR104" s="152"/>
      <c r="FLS104" s="152"/>
      <c r="FLT104" s="152"/>
      <c r="FLU104" s="152"/>
      <c r="FLV104" s="152"/>
      <c r="FLW104" s="152"/>
      <c r="FLX104" s="152"/>
      <c r="FLY104" s="152"/>
      <c r="FLZ104" s="152"/>
      <c r="FMA104" s="152"/>
      <c r="FMB104" s="152"/>
      <c r="FMC104" s="152"/>
      <c r="FMD104" s="152"/>
      <c r="FME104" s="152"/>
      <c r="FMF104" s="152"/>
      <c r="FMG104" s="152"/>
      <c r="FMH104" s="152"/>
      <c r="FMI104" s="152"/>
      <c r="FMJ104" s="152"/>
      <c r="FMK104" s="152"/>
      <c r="FML104" s="152"/>
      <c r="FMM104" s="152"/>
      <c r="FMN104" s="152"/>
      <c r="FMO104" s="152"/>
      <c r="FMP104" s="152"/>
      <c r="FMQ104" s="152"/>
      <c r="FMR104" s="152"/>
      <c r="FMS104" s="152"/>
      <c r="FMT104" s="152"/>
      <c r="FMU104" s="152"/>
      <c r="FMV104" s="152"/>
      <c r="FMW104" s="152"/>
      <c r="FMX104" s="152"/>
      <c r="FMY104" s="152"/>
      <c r="FMZ104" s="152"/>
      <c r="FNA104" s="152"/>
      <c r="FNB104" s="152"/>
      <c r="FNC104" s="152"/>
      <c r="FND104" s="152"/>
      <c r="FNE104" s="152"/>
      <c r="FNF104" s="152"/>
      <c r="FNG104" s="152"/>
      <c r="FNH104" s="152"/>
      <c r="FNI104" s="152"/>
      <c r="FNJ104" s="152"/>
      <c r="FNK104" s="152"/>
      <c r="FNL104" s="152"/>
      <c r="FNM104" s="152"/>
      <c r="FNN104" s="152"/>
      <c r="FNO104" s="152"/>
      <c r="FNP104" s="152"/>
      <c r="FNQ104" s="152"/>
      <c r="FNR104" s="152"/>
      <c r="FNS104" s="152"/>
      <c r="FNT104" s="152"/>
      <c r="FNU104" s="152"/>
      <c r="FNV104" s="152"/>
      <c r="FNW104" s="152"/>
      <c r="FNX104" s="152"/>
      <c r="FNY104" s="152"/>
      <c r="FNZ104" s="152"/>
      <c r="FOA104" s="152"/>
      <c r="FOB104" s="152"/>
      <c r="FOC104" s="152"/>
      <c r="FOD104" s="152"/>
      <c r="FOE104" s="152"/>
      <c r="FOF104" s="152"/>
      <c r="FOG104" s="152"/>
      <c r="FOH104" s="152"/>
      <c r="FOI104" s="152"/>
      <c r="FOJ104" s="152"/>
      <c r="FOK104" s="152"/>
      <c r="FOL104" s="152"/>
      <c r="FOM104" s="152"/>
      <c r="FON104" s="152"/>
      <c r="FOO104" s="152"/>
      <c r="FOP104" s="152"/>
      <c r="FOQ104" s="152"/>
      <c r="FOR104" s="152"/>
      <c r="FOS104" s="152"/>
      <c r="FOT104" s="152"/>
      <c r="FOU104" s="152"/>
      <c r="FOV104" s="152"/>
      <c r="FOW104" s="152"/>
      <c r="FOX104" s="152"/>
      <c r="FOY104" s="152"/>
      <c r="FOZ104" s="152"/>
      <c r="FPA104" s="152"/>
      <c r="FPB104" s="152"/>
      <c r="FPC104" s="152"/>
      <c r="FPD104" s="152"/>
      <c r="FPE104" s="152"/>
      <c r="FPF104" s="152"/>
      <c r="FPG104" s="152"/>
      <c r="FPH104" s="152"/>
      <c r="FPI104" s="152"/>
      <c r="FPJ104" s="152"/>
      <c r="FPK104" s="152"/>
      <c r="FPL104" s="152"/>
      <c r="FPM104" s="152"/>
      <c r="FPN104" s="152"/>
      <c r="FPO104" s="152"/>
      <c r="FPP104" s="152"/>
      <c r="FPQ104" s="152"/>
      <c r="FPR104" s="152"/>
      <c r="FPS104" s="152"/>
      <c r="FPT104" s="152"/>
      <c r="FPU104" s="152"/>
      <c r="FPV104" s="152"/>
      <c r="FPW104" s="152"/>
      <c r="FPX104" s="152"/>
      <c r="FPY104" s="152"/>
      <c r="FPZ104" s="152"/>
      <c r="FQA104" s="152"/>
      <c r="FQB104" s="152"/>
      <c r="FQC104" s="152"/>
      <c r="FQD104" s="152"/>
      <c r="FQE104" s="152"/>
      <c r="FQF104" s="152"/>
      <c r="FQG104" s="152"/>
      <c r="FQH104" s="152"/>
      <c r="FQI104" s="152"/>
      <c r="FQJ104" s="152"/>
      <c r="FQK104" s="152"/>
      <c r="FQL104" s="152"/>
      <c r="FQM104" s="152"/>
      <c r="FQN104" s="152"/>
      <c r="FQO104" s="152"/>
      <c r="FQP104" s="152"/>
      <c r="FQQ104" s="152"/>
      <c r="FQR104" s="152"/>
      <c r="FQS104" s="152"/>
      <c r="FQT104" s="152"/>
      <c r="FQU104" s="152"/>
      <c r="FQV104" s="152"/>
      <c r="FQW104" s="152"/>
      <c r="FQX104" s="152"/>
      <c r="FQY104" s="152"/>
      <c r="FQZ104" s="152"/>
      <c r="FRA104" s="152"/>
      <c r="FRB104" s="152"/>
      <c r="FRC104" s="152"/>
      <c r="FRD104" s="152"/>
      <c r="FRE104" s="152"/>
      <c r="FRF104" s="152"/>
      <c r="FRG104" s="152"/>
      <c r="FRH104" s="152"/>
      <c r="FRI104" s="152"/>
      <c r="FRJ104" s="152"/>
      <c r="FRK104" s="152"/>
      <c r="FRL104" s="152"/>
      <c r="FRM104" s="152"/>
      <c r="FRN104" s="152"/>
      <c r="FRO104" s="152"/>
      <c r="FRP104" s="152"/>
      <c r="FRQ104" s="152"/>
      <c r="FRR104" s="152"/>
      <c r="FRS104" s="152"/>
      <c r="FRT104" s="152"/>
      <c r="FRU104" s="152"/>
      <c r="FRV104" s="152"/>
      <c r="FRW104" s="152"/>
      <c r="FRX104" s="152"/>
      <c r="FRY104" s="152"/>
      <c r="FRZ104" s="152"/>
      <c r="FSA104" s="152"/>
      <c r="FSB104" s="152"/>
      <c r="FSC104" s="152"/>
      <c r="FSD104" s="152"/>
      <c r="FSE104" s="152"/>
      <c r="FSF104" s="152"/>
      <c r="FSG104" s="152"/>
      <c r="FSH104" s="152"/>
      <c r="FSI104" s="152"/>
      <c r="FSJ104" s="152"/>
      <c r="FSK104" s="152"/>
      <c r="FSL104" s="152"/>
      <c r="FSM104" s="152"/>
      <c r="FSN104" s="152"/>
      <c r="FSO104" s="152"/>
      <c r="FSP104" s="152"/>
      <c r="FSQ104" s="152"/>
      <c r="FSR104" s="152"/>
      <c r="FSS104" s="152"/>
      <c r="FST104" s="152"/>
      <c r="FSU104" s="152"/>
      <c r="FSV104" s="152"/>
      <c r="FSW104" s="152"/>
      <c r="FSX104" s="152"/>
      <c r="FSY104" s="152"/>
      <c r="FSZ104" s="152"/>
      <c r="FTA104" s="152"/>
      <c r="FTB104" s="152"/>
      <c r="FTC104" s="152"/>
      <c r="FTD104" s="152"/>
      <c r="FTE104" s="152"/>
      <c r="FTF104" s="152"/>
      <c r="FTG104" s="152"/>
      <c r="FTH104" s="152"/>
      <c r="FTI104" s="152"/>
      <c r="FTJ104" s="152"/>
      <c r="FTK104" s="152"/>
      <c r="FTL104" s="152"/>
      <c r="FTM104" s="152"/>
      <c r="FTN104" s="152"/>
      <c r="FTO104" s="152"/>
      <c r="FTP104" s="152"/>
      <c r="FTQ104" s="152"/>
      <c r="FTR104" s="152"/>
      <c r="FTS104" s="152"/>
      <c r="FTT104" s="152"/>
      <c r="FTU104" s="152"/>
      <c r="FTV104" s="152"/>
      <c r="FTW104" s="152"/>
      <c r="FTX104" s="152"/>
      <c r="FTY104" s="152"/>
      <c r="FTZ104" s="152"/>
      <c r="FUA104" s="152"/>
      <c r="FUB104" s="152"/>
      <c r="FUC104" s="152"/>
      <c r="FUD104" s="152"/>
      <c r="FUE104" s="152"/>
      <c r="FUF104" s="152"/>
      <c r="FUG104" s="152"/>
      <c r="FUH104" s="152"/>
      <c r="FUI104" s="152"/>
      <c r="FUJ104" s="152"/>
      <c r="FUK104" s="152"/>
      <c r="FUL104" s="152"/>
      <c r="FUM104" s="152"/>
      <c r="FUN104" s="152"/>
      <c r="FUO104" s="152"/>
      <c r="FUP104" s="152"/>
      <c r="FUQ104" s="152"/>
      <c r="FUR104" s="152"/>
      <c r="FUS104" s="152"/>
      <c r="FUT104" s="152"/>
      <c r="FUU104" s="152"/>
      <c r="FUV104" s="152"/>
      <c r="FUW104" s="152"/>
      <c r="FUX104" s="152"/>
      <c r="FUY104" s="152"/>
      <c r="FUZ104" s="152"/>
      <c r="FVA104" s="152"/>
      <c r="FVB104" s="152"/>
      <c r="FVC104" s="152"/>
      <c r="FVD104" s="152"/>
      <c r="FVE104" s="152"/>
      <c r="FVF104" s="152"/>
      <c r="FVG104" s="152"/>
      <c r="FVH104" s="152"/>
      <c r="FVI104" s="152"/>
      <c r="FVJ104" s="152"/>
      <c r="FVK104" s="152"/>
      <c r="FVL104" s="152"/>
      <c r="FVM104" s="152"/>
      <c r="FVN104" s="152"/>
      <c r="FVO104" s="152"/>
      <c r="FVP104" s="152"/>
      <c r="FVQ104" s="152"/>
      <c r="FVR104" s="152"/>
      <c r="FVS104" s="152"/>
      <c r="FVT104" s="152"/>
      <c r="FVU104" s="152"/>
      <c r="FVV104" s="152"/>
      <c r="FVW104" s="152"/>
      <c r="FVX104" s="152"/>
      <c r="FVY104" s="152"/>
      <c r="FVZ104" s="152"/>
      <c r="FWA104" s="152"/>
      <c r="FWB104" s="152"/>
      <c r="FWC104" s="152"/>
      <c r="FWD104" s="152"/>
      <c r="FWE104" s="152"/>
      <c r="FWF104" s="152"/>
      <c r="FWG104" s="152"/>
      <c r="FWH104" s="152"/>
      <c r="FWI104" s="152"/>
      <c r="FWJ104" s="152"/>
      <c r="FWK104" s="152"/>
      <c r="FWL104" s="152"/>
      <c r="FWM104" s="152"/>
      <c r="FWN104" s="152"/>
      <c r="FWO104" s="152"/>
      <c r="FWP104" s="152"/>
      <c r="FWQ104" s="152"/>
      <c r="FWR104" s="152"/>
      <c r="FWS104" s="152"/>
      <c r="FWT104" s="152"/>
      <c r="FWU104" s="152"/>
      <c r="FWV104" s="152"/>
      <c r="FWW104" s="152"/>
      <c r="FWX104" s="152"/>
      <c r="FWY104" s="152"/>
      <c r="FWZ104" s="152"/>
      <c r="FXA104" s="152"/>
      <c r="FXB104" s="152"/>
      <c r="FXC104" s="152"/>
      <c r="FXD104" s="152"/>
      <c r="FXE104" s="152"/>
      <c r="FXF104" s="152"/>
      <c r="FXG104" s="152"/>
      <c r="FXH104" s="152"/>
      <c r="FXI104" s="152"/>
      <c r="FXJ104" s="152"/>
      <c r="FXK104" s="152"/>
      <c r="FXL104" s="152"/>
      <c r="FXM104" s="152"/>
      <c r="FXN104" s="152"/>
      <c r="FXO104" s="152"/>
      <c r="FXP104" s="152"/>
      <c r="FXQ104" s="152"/>
      <c r="FXR104" s="152"/>
      <c r="FXS104" s="152"/>
      <c r="FXT104" s="152"/>
      <c r="FXU104" s="152"/>
      <c r="FXV104" s="152"/>
      <c r="FXW104" s="152"/>
      <c r="FXX104" s="152"/>
      <c r="FXY104" s="152"/>
      <c r="FXZ104" s="152"/>
      <c r="FYA104" s="152"/>
      <c r="FYB104" s="152"/>
      <c r="FYC104" s="152"/>
      <c r="FYD104" s="152"/>
      <c r="FYE104" s="152"/>
      <c r="FYF104" s="152"/>
      <c r="FYG104" s="152"/>
      <c r="FYH104" s="152"/>
      <c r="FYI104" s="152"/>
      <c r="FYJ104" s="152"/>
      <c r="FYK104" s="152"/>
      <c r="FYL104" s="152"/>
      <c r="FYM104" s="152"/>
      <c r="FYN104" s="152"/>
      <c r="FYO104" s="152"/>
      <c r="FYP104" s="152"/>
      <c r="FYQ104" s="152"/>
      <c r="FYR104" s="152"/>
      <c r="FYS104" s="152"/>
      <c r="FYT104" s="152"/>
      <c r="FYU104" s="152"/>
      <c r="FYV104" s="152"/>
      <c r="FYW104" s="152"/>
      <c r="FYX104" s="152"/>
      <c r="FYY104" s="152"/>
      <c r="FYZ104" s="152"/>
      <c r="FZA104" s="152"/>
      <c r="FZB104" s="152"/>
      <c r="FZC104" s="152"/>
      <c r="FZD104" s="152"/>
      <c r="FZE104" s="152"/>
      <c r="FZF104" s="152"/>
      <c r="FZG104" s="152"/>
      <c r="FZH104" s="152"/>
      <c r="FZI104" s="152"/>
      <c r="FZJ104" s="152"/>
      <c r="FZK104" s="152"/>
      <c r="FZL104" s="152"/>
      <c r="FZM104" s="152"/>
      <c r="FZN104" s="152"/>
      <c r="FZO104" s="152"/>
      <c r="FZP104" s="152"/>
      <c r="FZQ104" s="152"/>
      <c r="FZR104" s="152"/>
      <c r="FZS104" s="152"/>
      <c r="FZT104" s="152"/>
      <c r="FZU104" s="152"/>
      <c r="FZV104" s="152"/>
      <c r="FZW104" s="152"/>
      <c r="FZX104" s="152"/>
      <c r="FZY104" s="152"/>
      <c r="FZZ104" s="152"/>
      <c r="GAA104" s="152"/>
      <c r="GAB104" s="152"/>
      <c r="GAC104" s="152"/>
      <c r="GAD104" s="152"/>
      <c r="GAE104" s="152"/>
      <c r="GAF104" s="152"/>
      <c r="GAG104" s="152"/>
      <c r="GAH104" s="152"/>
      <c r="GAI104" s="152"/>
      <c r="GAJ104" s="152"/>
      <c r="GAK104" s="152"/>
      <c r="GAL104" s="152"/>
      <c r="GAM104" s="152"/>
      <c r="GAN104" s="152"/>
      <c r="GAO104" s="152"/>
      <c r="GAP104" s="152"/>
      <c r="GAQ104" s="152"/>
      <c r="GAR104" s="152"/>
      <c r="GAS104" s="152"/>
      <c r="GAT104" s="152"/>
      <c r="GAU104" s="152"/>
      <c r="GAV104" s="152"/>
      <c r="GAW104" s="152"/>
      <c r="GAX104" s="152"/>
      <c r="GAY104" s="152"/>
      <c r="GAZ104" s="152"/>
      <c r="GBA104" s="152"/>
      <c r="GBB104" s="152"/>
      <c r="GBC104" s="152"/>
      <c r="GBD104" s="152"/>
      <c r="GBE104" s="152"/>
      <c r="GBF104" s="152"/>
      <c r="GBG104" s="152"/>
      <c r="GBH104" s="152"/>
      <c r="GBI104" s="152"/>
      <c r="GBJ104" s="152"/>
      <c r="GBK104" s="152"/>
      <c r="GBL104" s="152"/>
      <c r="GBM104" s="152"/>
      <c r="GBN104" s="152"/>
      <c r="GBO104" s="152"/>
      <c r="GBP104" s="152"/>
      <c r="GBQ104" s="152"/>
      <c r="GBR104" s="152"/>
      <c r="GBS104" s="152"/>
      <c r="GBT104" s="152"/>
      <c r="GBU104" s="152"/>
      <c r="GBV104" s="152"/>
      <c r="GBW104" s="152"/>
      <c r="GBX104" s="152"/>
      <c r="GBY104" s="152"/>
      <c r="GBZ104" s="152"/>
      <c r="GCA104" s="152"/>
      <c r="GCB104" s="152"/>
      <c r="GCC104" s="152"/>
      <c r="GCD104" s="152"/>
      <c r="GCE104" s="152"/>
      <c r="GCF104" s="152"/>
      <c r="GCG104" s="152"/>
      <c r="GCH104" s="152"/>
      <c r="GCI104" s="152"/>
      <c r="GCJ104" s="152"/>
      <c r="GCK104" s="152"/>
      <c r="GCL104" s="152"/>
      <c r="GCM104" s="152"/>
      <c r="GCN104" s="152"/>
      <c r="GCO104" s="152"/>
      <c r="GCP104" s="152"/>
      <c r="GCQ104" s="152"/>
      <c r="GCR104" s="152"/>
      <c r="GCS104" s="152"/>
      <c r="GCT104" s="152"/>
      <c r="GCU104" s="152"/>
      <c r="GCV104" s="152"/>
      <c r="GCW104" s="152"/>
      <c r="GCX104" s="152"/>
      <c r="GCY104" s="152"/>
      <c r="GCZ104" s="152"/>
      <c r="GDA104" s="152"/>
      <c r="GDB104" s="152"/>
      <c r="GDC104" s="152"/>
      <c r="GDD104" s="152"/>
      <c r="GDE104" s="152"/>
      <c r="GDF104" s="152"/>
      <c r="GDG104" s="152"/>
      <c r="GDH104" s="152"/>
      <c r="GDI104" s="152"/>
      <c r="GDJ104" s="152"/>
      <c r="GDK104" s="152"/>
      <c r="GDL104" s="152"/>
      <c r="GDM104" s="152"/>
      <c r="GDN104" s="152"/>
      <c r="GDO104" s="152"/>
      <c r="GDP104" s="152"/>
      <c r="GDQ104" s="152"/>
      <c r="GDR104" s="152"/>
      <c r="GDS104" s="152"/>
      <c r="GDT104" s="152"/>
      <c r="GDU104" s="152"/>
      <c r="GDV104" s="152"/>
      <c r="GDW104" s="152"/>
      <c r="GDX104" s="152"/>
      <c r="GDY104" s="152"/>
      <c r="GDZ104" s="152"/>
      <c r="GEA104" s="152"/>
      <c r="GEB104" s="152"/>
      <c r="GEC104" s="152"/>
      <c r="GED104" s="152"/>
      <c r="GEE104" s="152"/>
      <c r="GEF104" s="152"/>
      <c r="GEG104" s="152"/>
      <c r="GEH104" s="152"/>
      <c r="GEI104" s="152"/>
      <c r="GEJ104" s="152"/>
      <c r="GEK104" s="152"/>
      <c r="GEL104" s="152"/>
      <c r="GEM104" s="152"/>
      <c r="GEN104" s="152"/>
      <c r="GEO104" s="152"/>
      <c r="GEP104" s="152"/>
      <c r="GEQ104" s="152"/>
      <c r="GER104" s="152"/>
      <c r="GES104" s="152"/>
      <c r="GET104" s="152"/>
      <c r="GEU104" s="152"/>
      <c r="GEV104" s="152"/>
      <c r="GEW104" s="152"/>
      <c r="GEX104" s="152"/>
      <c r="GEY104" s="152"/>
      <c r="GEZ104" s="152"/>
      <c r="GFA104" s="152"/>
      <c r="GFB104" s="152"/>
      <c r="GFC104" s="152"/>
      <c r="GFD104" s="152"/>
      <c r="GFE104" s="152"/>
      <c r="GFF104" s="152"/>
      <c r="GFG104" s="152"/>
      <c r="GFH104" s="152"/>
      <c r="GFI104" s="152"/>
      <c r="GFJ104" s="152"/>
      <c r="GFK104" s="152"/>
      <c r="GFL104" s="152"/>
      <c r="GFM104" s="152"/>
      <c r="GFN104" s="152"/>
      <c r="GFO104" s="152"/>
      <c r="GFP104" s="152"/>
      <c r="GFQ104" s="152"/>
      <c r="GFR104" s="152"/>
      <c r="GFS104" s="152"/>
      <c r="GFT104" s="152"/>
      <c r="GFU104" s="152"/>
      <c r="GFV104" s="152"/>
      <c r="GFW104" s="152"/>
      <c r="GFX104" s="152"/>
      <c r="GFY104" s="152"/>
      <c r="GFZ104" s="152"/>
      <c r="GGA104" s="152"/>
      <c r="GGB104" s="152"/>
      <c r="GGC104" s="152"/>
      <c r="GGD104" s="152"/>
      <c r="GGE104" s="152"/>
      <c r="GGF104" s="152"/>
      <c r="GGG104" s="152"/>
      <c r="GGH104" s="152"/>
      <c r="GGI104" s="152"/>
      <c r="GGJ104" s="152"/>
      <c r="GGK104" s="152"/>
      <c r="GGL104" s="152"/>
      <c r="GGM104" s="152"/>
      <c r="GGN104" s="152"/>
      <c r="GGO104" s="152"/>
      <c r="GGP104" s="152"/>
      <c r="GGQ104" s="152"/>
      <c r="GGR104" s="152"/>
      <c r="GGS104" s="152"/>
      <c r="GGT104" s="152"/>
      <c r="GGU104" s="152"/>
      <c r="GGV104" s="152"/>
      <c r="GGW104" s="152"/>
      <c r="GGX104" s="152"/>
      <c r="GGY104" s="152"/>
      <c r="GGZ104" s="152"/>
      <c r="GHA104" s="152"/>
      <c r="GHB104" s="152"/>
      <c r="GHC104" s="152"/>
      <c r="GHD104" s="152"/>
      <c r="GHE104" s="152"/>
      <c r="GHF104" s="152"/>
      <c r="GHG104" s="152"/>
      <c r="GHH104" s="152"/>
      <c r="GHI104" s="152"/>
      <c r="GHJ104" s="152"/>
      <c r="GHK104" s="152"/>
      <c r="GHL104" s="152"/>
      <c r="GHM104" s="152"/>
      <c r="GHN104" s="152"/>
      <c r="GHO104" s="152"/>
      <c r="GHP104" s="152"/>
      <c r="GHQ104" s="152"/>
      <c r="GHR104" s="152"/>
      <c r="GHS104" s="152"/>
      <c r="GHT104" s="152"/>
      <c r="GHU104" s="152"/>
      <c r="GHV104" s="152"/>
      <c r="GHW104" s="152"/>
      <c r="GHX104" s="152"/>
      <c r="GHY104" s="152"/>
      <c r="GHZ104" s="152"/>
      <c r="GIA104" s="152"/>
      <c r="GIB104" s="152"/>
      <c r="GIC104" s="152"/>
      <c r="GID104" s="152"/>
      <c r="GIE104" s="152"/>
      <c r="GIF104" s="152"/>
      <c r="GIG104" s="152"/>
      <c r="GIH104" s="152"/>
      <c r="GII104" s="152"/>
      <c r="GIJ104" s="152"/>
      <c r="GIK104" s="152"/>
      <c r="GIL104" s="152"/>
      <c r="GIM104" s="152"/>
      <c r="GIN104" s="152"/>
      <c r="GIO104" s="152"/>
      <c r="GIP104" s="152"/>
      <c r="GIQ104" s="152"/>
      <c r="GIR104" s="152"/>
      <c r="GIS104" s="152"/>
      <c r="GIT104" s="152"/>
      <c r="GIU104" s="152"/>
      <c r="GIV104" s="152"/>
      <c r="GIW104" s="152"/>
      <c r="GIX104" s="152"/>
      <c r="GIY104" s="152"/>
      <c r="GIZ104" s="152"/>
      <c r="GJA104" s="152"/>
      <c r="GJB104" s="152"/>
      <c r="GJC104" s="152"/>
      <c r="GJD104" s="152"/>
      <c r="GJE104" s="152"/>
      <c r="GJF104" s="152"/>
      <c r="GJG104" s="152"/>
      <c r="GJH104" s="152"/>
      <c r="GJI104" s="152"/>
      <c r="GJJ104" s="152"/>
      <c r="GJK104" s="152"/>
      <c r="GJL104" s="152"/>
      <c r="GJM104" s="152"/>
      <c r="GJN104" s="152"/>
      <c r="GJO104" s="152"/>
      <c r="GJP104" s="152"/>
      <c r="GJQ104" s="152"/>
      <c r="GJR104" s="152"/>
      <c r="GJS104" s="152"/>
      <c r="GJT104" s="152"/>
      <c r="GJU104" s="152"/>
      <c r="GJV104" s="152"/>
      <c r="GJW104" s="152"/>
      <c r="GJX104" s="152"/>
      <c r="GJY104" s="152"/>
      <c r="GJZ104" s="152"/>
      <c r="GKA104" s="152"/>
      <c r="GKB104" s="152"/>
      <c r="GKC104" s="152"/>
      <c r="GKD104" s="152"/>
      <c r="GKE104" s="152"/>
      <c r="GKF104" s="152"/>
      <c r="GKG104" s="152"/>
      <c r="GKH104" s="152"/>
      <c r="GKI104" s="152"/>
      <c r="GKJ104" s="152"/>
      <c r="GKK104" s="152"/>
      <c r="GKL104" s="152"/>
      <c r="GKM104" s="152"/>
      <c r="GKN104" s="152"/>
      <c r="GKO104" s="152"/>
      <c r="GKP104" s="152"/>
      <c r="GKQ104" s="152"/>
      <c r="GKR104" s="152"/>
      <c r="GKS104" s="152"/>
      <c r="GKT104" s="152"/>
      <c r="GKU104" s="152"/>
      <c r="GKV104" s="152"/>
      <c r="GKW104" s="152"/>
      <c r="GKX104" s="152"/>
      <c r="GKY104" s="152"/>
      <c r="GKZ104" s="152"/>
      <c r="GLA104" s="152"/>
      <c r="GLB104" s="152"/>
      <c r="GLC104" s="152"/>
      <c r="GLD104" s="152"/>
      <c r="GLE104" s="152"/>
      <c r="GLF104" s="152"/>
      <c r="GLG104" s="152"/>
      <c r="GLH104" s="152"/>
      <c r="GLI104" s="152"/>
      <c r="GLJ104" s="152"/>
      <c r="GLK104" s="152"/>
      <c r="GLL104" s="152"/>
      <c r="GLM104" s="152"/>
      <c r="GLN104" s="152"/>
      <c r="GLO104" s="152"/>
      <c r="GLP104" s="152"/>
      <c r="GLQ104" s="152"/>
      <c r="GLR104" s="152"/>
      <c r="GLS104" s="152"/>
      <c r="GLT104" s="152"/>
      <c r="GLU104" s="152"/>
      <c r="GLV104" s="152"/>
      <c r="GLW104" s="152"/>
      <c r="GLX104" s="152"/>
      <c r="GLY104" s="152"/>
      <c r="GLZ104" s="152"/>
      <c r="GMA104" s="152"/>
      <c r="GMB104" s="152"/>
      <c r="GMC104" s="152"/>
      <c r="GMD104" s="152"/>
      <c r="GME104" s="152"/>
      <c r="GMF104" s="152"/>
      <c r="GMG104" s="152"/>
      <c r="GMH104" s="152"/>
      <c r="GMI104" s="152"/>
      <c r="GMJ104" s="152"/>
      <c r="GMK104" s="152"/>
      <c r="GML104" s="152"/>
      <c r="GMM104" s="152"/>
      <c r="GMN104" s="152"/>
      <c r="GMO104" s="152"/>
      <c r="GMP104" s="152"/>
      <c r="GMQ104" s="152"/>
      <c r="GMR104" s="152"/>
      <c r="GMS104" s="152"/>
      <c r="GMT104" s="152"/>
      <c r="GMU104" s="152"/>
      <c r="GMV104" s="152"/>
      <c r="GMW104" s="152"/>
      <c r="GMX104" s="152"/>
      <c r="GMY104" s="152"/>
      <c r="GMZ104" s="152"/>
      <c r="GNA104" s="152"/>
      <c r="GNB104" s="152"/>
      <c r="GNC104" s="152"/>
      <c r="GND104" s="152"/>
      <c r="GNE104" s="152"/>
      <c r="GNF104" s="152"/>
      <c r="GNG104" s="152"/>
      <c r="GNH104" s="152"/>
      <c r="GNI104" s="152"/>
      <c r="GNJ104" s="152"/>
      <c r="GNK104" s="152"/>
      <c r="GNL104" s="152"/>
      <c r="GNM104" s="152"/>
      <c r="GNN104" s="152"/>
      <c r="GNO104" s="152"/>
      <c r="GNP104" s="152"/>
      <c r="GNQ104" s="152"/>
      <c r="GNR104" s="152"/>
      <c r="GNS104" s="152"/>
      <c r="GNT104" s="152"/>
      <c r="GNU104" s="152"/>
      <c r="GNV104" s="152"/>
      <c r="GNW104" s="152"/>
      <c r="GNX104" s="152"/>
      <c r="GNY104" s="152"/>
      <c r="GNZ104" s="152"/>
      <c r="GOA104" s="152"/>
      <c r="GOB104" s="152"/>
      <c r="GOC104" s="152"/>
      <c r="GOD104" s="152"/>
      <c r="GOE104" s="152"/>
      <c r="GOF104" s="152"/>
      <c r="GOG104" s="152"/>
      <c r="GOH104" s="152"/>
      <c r="GOI104" s="152"/>
      <c r="GOJ104" s="152"/>
      <c r="GOK104" s="152"/>
      <c r="GOL104" s="152"/>
      <c r="GOM104" s="152"/>
      <c r="GON104" s="152"/>
      <c r="GOO104" s="152"/>
      <c r="GOP104" s="152"/>
      <c r="GOQ104" s="152"/>
      <c r="GOR104" s="152"/>
      <c r="GOS104" s="152"/>
      <c r="GOT104" s="152"/>
      <c r="GOU104" s="152"/>
      <c r="GOV104" s="152"/>
      <c r="GOW104" s="152"/>
      <c r="GOX104" s="152"/>
      <c r="GOY104" s="152"/>
      <c r="GOZ104" s="152"/>
      <c r="GPA104" s="152"/>
      <c r="GPB104" s="152"/>
      <c r="GPC104" s="152"/>
      <c r="GPD104" s="152"/>
      <c r="GPE104" s="152"/>
      <c r="GPF104" s="152"/>
      <c r="GPG104" s="152"/>
      <c r="GPH104" s="152"/>
      <c r="GPI104" s="152"/>
      <c r="GPJ104" s="152"/>
      <c r="GPK104" s="152"/>
      <c r="GPL104" s="152"/>
      <c r="GPM104" s="152"/>
      <c r="GPN104" s="152"/>
      <c r="GPO104" s="152"/>
      <c r="GPP104" s="152"/>
      <c r="GPQ104" s="152"/>
      <c r="GPR104" s="152"/>
      <c r="GPS104" s="152"/>
      <c r="GPT104" s="152"/>
      <c r="GPU104" s="152"/>
      <c r="GPV104" s="152"/>
      <c r="GPW104" s="152"/>
      <c r="GPX104" s="152"/>
      <c r="GPY104" s="152"/>
      <c r="GPZ104" s="152"/>
      <c r="GQA104" s="152"/>
      <c r="GQB104" s="152"/>
      <c r="GQC104" s="152"/>
      <c r="GQD104" s="152"/>
      <c r="GQE104" s="152"/>
      <c r="GQF104" s="152"/>
      <c r="GQG104" s="152"/>
      <c r="GQH104" s="152"/>
      <c r="GQI104" s="152"/>
      <c r="GQJ104" s="152"/>
      <c r="GQK104" s="152"/>
      <c r="GQL104" s="152"/>
      <c r="GQM104" s="152"/>
      <c r="GQN104" s="152"/>
      <c r="GQO104" s="152"/>
      <c r="GQP104" s="152"/>
      <c r="GQQ104" s="152"/>
      <c r="GQR104" s="152"/>
      <c r="GQS104" s="152"/>
      <c r="GQT104" s="152"/>
      <c r="GQU104" s="152"/>
      <c r="GQV104" s="152"/>
      <c r="GQW104" s="152"/>
      <c r="GQX104" s="152"/>
      <c r="GQY104" s="152"/>
      <c r="GQZ104" s="152"/>
      <c r="GRA104" s="152"/>
      <c r="GRB104" s="152"/>
      <c r="GRC104" s="152"/>
      <c r="GRD104" s="152"/>
      <c r="GRE104" s="152"/>
      <c r="GRF104" s="152"/>
      <c r="GRG104" s="152"/>
      <c r="GRH104" s="152"/>
      <c r="GRI104" s="152"/>
      <c r="GRJ104" s="152"/>
      <c r="GRK104" s="152"/>
      <c r="GRL104" s="152"/>
      <c r="GRM104" s="152"/>
      <c r="GRN104" s="152"/>
      <c r="GRO104" s="152"/>
      <c r="GRP104" s="152"/>
      <c r="GRQ104" s="152"/>
      <c r="GRR104" s="152"/>
      <c r="GRS104" s="152"/>
      <c r="GRT104" s="152"/>
      <c r="GRU104" s="152"/>
      <c r="GRV104" s="152"/>
      <c r="GRW104" s="152"/>
      <c r="GRX104" s="152"/>
      <c r="GRY104" s="152"/>
      <c r="GRZ104" s="152"/>
      <c r="GSA104" s="152"/>
      <c r="GSB104" s="152"/>
      <c r="GSC104" s="152"/>
      <c r="GSD104" s="152"/>
      <c r="GSE104" s="152"/>
      <c r="GSF104" s="152"/>
      <c r="GSG104" s="152"/>
      <c r="GSH104" s="152"/>
      <c r="GSI104" s="152"/>
      <c r="GSJ104" s="152"/>
      <c r="GSK104" s="152"/>
      <c r="GSL104" s="152"/>
      <c r="GSM104" s="152"/>
      <c r="GSN104" s="152"/>
      <c r="GSO104" s="152"/>
      <c r="GSP104" s="152"/>
      <c r="GSQ104" s="152"/>
      <c r="GSR104" s="152"/>
      <c r="GSS104" s="152"/>
      <c r="GST104" s="152"/>
      <c r="GSU104" s="152"/>
      <c r="GSV104" s="152"/>
      <c r="GSW104" s="152"/>
      <c r="GSX104" s="152"/>
      <c r="GSY104" s="152"/>
      <c r="GSZ104" s="152"/>
      <c r="GTA104" s="152"/>
      <c r="GTB104" s="152"/>
      <c r="GTC104" s="152"/>
      <c r="GTD104" s="152"/>
      <c r="GTE104" s="152"/>
      <c r="GTF104" s="152"/>
      <c r="GTG104" s="152"/>
      <c r="GTH104" s="152"/>
      <c r="GTI104" s="152"/>
      <c r="GTJ104" s="152"/>
      <c r="GTK104" s="152"/>
      <c r="GTL104" s="152"/>
      <c r="GTM104" s="152"/>
      <c r="GTN104" s="152"/>
      <c r="GTO104" s="152"/>
      <c r="GTP104" s="152"/>
      <c r="GTQ104" s="152"/>
      <c r="GTR104" s="152"/>
      <c r="GTS104" s="152"/>
      <c r="GTT104" s="152"/>
      <c r="GTU104" s="152"/>
      <c r="GTV104" s="152"/>
      <c r="GTW104" s="152"/>
      <c r="GTX104" s="152"/>
      <c r="GTY104" s="152"/>
      <c r="GTZ104" s="152"/>
      <c r="GUA104" s="152"/>
      <c r="GUB104" s="152"/>
      <c r="GUC104" s="152"/>
      <c r="GUD104" s="152"/>
      <c r="GUE104" s="152"/>
      <c r="GUF104" s="152"/>
      <c r="GUG104" s="152"/>
      <c r="GUH104" s="152"/>
      <c r="GUI104" s="152"/>
      <c r="GUJ104" s="152"/>
      <c r="GUK104" s="152"/>
      <c r="GUL104" s="152"/>
      <c r="GUM104" s="152"/>
      <c r="GUN104" s="152"/>
      <c r="GUO104" s="152"/>
      <c r="GUP104" s="152"/>
      <c r="GUQ104" s="152"/>
      <c r="GUR104" s="152"/>
      <c r="GUS104" s="152"/>
      <c r="GUT104" s="152"/>
      <c r="GUU104" s="152"/>
      <c r="GUV104" s="152"/>
      <c r="GUW104" s="152"/>
      <c r="GUX104" s="152"/>
      <c r="GUY104" s="152"/>
      <c r="GUZ104" s="152"/>
      <c r="GVA104" s="152"/>
      <c r="GVB104" s="152"/>
      <c r="GVC104" s="152"/>
      <c r="GVD104" s="152"/>
      <c r="GVE104" s="152"/>
      <c r="GVF104" s="152"/>
      <c r="GVG104" s="152"/>
      <c r="GVH104" s="152"/>
      <c r="GVI104" s="152"/>
      <c r="GVJ104" s="152"/>
      <c r="GVK104" s="152"/>
      <c r="GVL104" s="152"/>
      <c r="GVM104" s="152"/>
      <c r="GVN104" s="152"/>
      <c r="GVO104" s="152"/>
      <c r="GVP104" s="152"/>
      <c r="GVQ104" s="152"/>
      <c r="GVR104" s="152"/>
      <c r="GVS104" s="152"/>
      <c r="GVT104" s="152"/>
      <c r="GVU104" s="152"/>
      <c r="GVV104" s="152"/>
      <c r="GVW104" s="152"/>
      <c r="GVX104" s="152"/>
      <c r="GVY104" s="152"/>
      <c r="GVZ104" s="152"/>
      <c r="GWA104" s="152"/>
      <c r="GWB104" s="152"/>
      <c r="GWC104" s="152"/>
      <c r="GWD104" s="152"/>
      <c r="GWE104" s="152"/>
      <c r="GWF104" s="152"/>
      <c r="GWG104" s="152"/>
      <c r="GWH104" s="152"/>
      <c r="GWI104" s="152"/>
      <c r="GWJ104" s="152"/>
      <c r="GWK104" s="152"/>
      <c r="GWL104" s="152"/>
      <c r="GWM104" s="152"/>
      <c r="GWN104" s="152"/>
      <c r="GWO104" s="152"/>
      <c r="GWP104" s="152"/>
      <c r="GWQ104" s="152"/>
      <c r="GWR104" s="152"/>
      <c r="GWS104" s="152"/>
      <c r="GWT104" s="152"/>
      <c r="GWU104" s="152"/>
      <c r="GWV104" s="152"/>
      <c r="GWW104" s="152"/>
      <c r="GWX104" s="152"/>
      <c r="GWY104" s="152"/>
      <c r="GWZ104" s="152"/>
      <c r="GXA104" s="152"/>
      <c r="GXB104" s="152"/>
      <c r="GXC104" s="152"/>
      <c r="GXD104" s="152"/>
      <c r="GXE104" s="152"/>
      <c r="GXF104" s="152"/>
      <c r="GXG104" s="152"/>
      <c r="GXH104" s="152"/>
      <c r="GXI104" s="152"/>
      <c r="GXJ104" s="152"/>
      <c r="GXK104" s="152"/>
      <c r="GXL104" s="152"/>
      <c r="GXM104" s="152"/>
      <c r="GXN104" s="152"/>
      <c r="GXO104" s="152"/>
      <c r="GXP104" s="152"/>
      <c r="GXQ104" s="152"/>
      <c r="GXR104" s="152"/>
      <c r="GXS104" s="152"/>
      <c r="GXT104" s="152"/>
      <c r="GXU104" s="152"/>
      <c r="GXV104" s="152"/>
      <c r="GXW104" s="152"/>
      <c r="GXX104" s="152"/>
      <c r="GXY104" s="152"/>
      <c r="GXZ104" s="152"/>
      <c r="GYA104" s="152"/>
      <c r="GYB104" s="152"/>
      <c r="GYC104" s="152"/>
      <c r="GYD104" s="152"/>
      <c r="GYE104" s="152"/>
      <c r="GYF104" s="152"/>
      <c r="GYG104" s="152"/>
      <c r="GYH104" s="152"/>
      <c r="GYI104" s="152"/>
      <c r="GYJ104" s="152"/>
      <c r="GYK104" s="152"/>
      <c r="GYL104" s="152"/>
      <c r="GYM104" s="152"/>
      <c r="GYN104" s="152"/>
      <c r="GYO104" s="152"/>
      <c r="GYP104" s="152"/>
      <c r="GYQ104" s="152"/>
      <c r="GYR104" s="152"/>
      <c r="GYS104" s="152"/>
      <c r="GYT104" s="152"/>
      <c r="GYU104" s="152"/>
      <c r="GYV104" s="152"/>
      <c r="GYW104" s="152"/>
      <c r="GYX104" s="152"/>
      <c r="GYY104" s="152"/>
      <c r="GYZ104" s="152"/>
      <c r="GZA104" s="152"/>
      <c r="GZB104" s="152"/>
      <c r="GZC104" s="152"/>
      <c r="GZD104" s="152"/>
      <c r="GZE104" s="152"/>
      <c r="GZF104" s="152"/>
      <c r="GZG104" s="152"/>
      <c r="GZH104" s="152"/>
      <c r="GZI104" s="152"/>
      <c r="GZJ104" s="152"/>
      <c r="GZK104" s="152"/>
      <c r="GZL104" s="152"/>
      <c r="GZM104" s="152"/>
      <c r="GZN104" s="152"/>
      <c r="GZO104" s="152"/>
      <c r="GZP104" s="152"/>
      <c r="GZQ104" s="152"/>
      <c r="GZR104" s="152"/>
      <c r="GZS104" s="152"/>
      <c r="GZT104" s="152"/>
      <c r="GZU104" s="152"/>
      <c r="GZV104" s="152"/>
      <c r="GZW104" s="152"/>
      <c r="GZX104" s="152"/>
      <c r="GZY104" s="152"/>
      <c r="GZZ104" s="152"/>
      <c r="HAA104" s="152"/>
      <c r="HAB104" s="152"/>
      <c r="HAC104" s="152"/>
      <c r="HAD104" s="152"/>
      <c r="HAE104" s="152"/>
      <c r="HAF104" s="152"/>
      <c r="HAG104" s="152"/>
      <c r="HAH104" s="152"/>
      <c r="HAI104" s="152"/>
      <c r="HAJ104" s="152"/>
      <c r="HAK104" s="152"/>
      <c r="HAL104" s="152"/>
      <c r="HAM104" s="152"/>
      <c r="HAN104" s="152"/>
      <c r="HAO104" s="152"/>
      <c r="HAP104" s="152"/>
      <c r="HAQ104" s="152"/>
      <c r="HAR104" s="152"/>
      <c r="HAS104" s="152"/>
      <c r="HAT104" s="152"/>
      <c r="HAU104" s="152"/>
      <c r="HAV104" s="152"/>
      <c r="HAW104" s="152"/>
      <c r="HAX104" s="152"/>
      <c r="HAY104" s="152"/>
      <c r="HAZ104" s="152"/>
      <c r="HBA104" s="152"/>
      <c r="HBB104" s="152"/>
      <c r="HBC104" s="152"/>
      <c r="HBD104" s="152"/>
      <c r="HBE104" s="152"/>
      <c r="HBF104" s="152"/>
      <c r="HBG104" s="152"/>
      <c r="HBH104" s="152"/>
      <c r="HBI104" s="152"/>
      <c r="HBJ104" s="152"/>
      <c r="HBK104" s="152"/>
      <c r="HBL104" s="152"/>
      <c r="HBM104" s="152"/>
      <c r="HBN104" s="152"/>
      <c r="HBO104" s="152"/>
      <c r="HBP104" s="152"/>
      <c r="HBQ104" s="152"/>
      <c r="HBR104" s="152"/>
      <c r="HBS104" s="152"/>
      <c r="HBT104" s="152"/>
      <c r="HBU104" s="152"/>
      <c r="HBV104" s="152"/>
      <c r="HBW104" s="152"/>
      <c r="HBX104" s="152"/>
      <c r="HBY104" s="152"/>
      <c r="HBZ104" s="152"/>
      <c r="HCA104" s="152"/>
      <c r="HCB104" s="152"/>
      <c r="HCC104" s="152"/>
      <c r="HCD104" s="152"/>
      <c r="HCE104" s="152"/>
      <c r="HCF104" s="152"/>
      <c r="HCG104" s="152"/>
      <c r="HCH104" s="152"/>
      <c r="HCI104" s="152"/>
      <c r="HCJ104" s="152"/>
      <c r="HCK104" s="152"/>
      <c r="HCL104" s="152"/>
      <c r="HCM104" s="152"/>
      <c r="HCN104" s="152"/>
      <c r="HCO104" s="152"/>
      <c r="HCP104" s="152"/>
      <c r="HCQ104" s="152"/>
      <c r="HCR104" s="152"/>
      <c r="HCS104" s="152"/>
      <c r="HCT104" s="152"/>
      <c r="HCU104" s="152"/>
      <c r="HCV104" s="152"/>
      <c r="HCW104" s="152"/>
      <c r="HCX104" s="152"/>
      <c r="HCY104" s="152"/>
      <c r="HCZ104" s="152"/>
      <c r="HDA104" s="152"/>
      <c r="HDB104" s="152"/>
      <c r="HDC104" s="152"/>
      <c r="HDD104" s="152"/>
      <c r="HDE104" s="152"/>
      <c r="HDF104" s="152"/>
      <c r="HDG104" s="152"/>
      <c r="HDH104" s="152"/>
      <c r="HDI104" s="152"/>
      <c r="HDJ104" s="152"/>
      <c r="HDK104" s="152"/>
      <c r="HDL104" s="152"/>
      <c r="HDM104" s="152"/>
      <c r="HDN104" s="152"/>
      <c r="HDO104" s="152"/>
      <c r="HDP104" s="152"/>
      <c r="HDQ104" s="152"/>
      <c r="HDR104" s="152"/>
      <c r="HDS104" s="152"/>
      <c r="HDT104" s="152"/>
      <c r="HDU104" s="152"/>
      <c r="HDV104" s="152"/>
      <c r="HDW104" s="152"/>
      <c r="HDX104" s="152"/>
      <c r="HDY104" s="152"/>
      <c r="HDZ104" s="152"/>
      <c r="HEA104" s="152"/>
      <c r="HEB104" s="152"/>
      <c r="HEC104" s="152"/>
      <c r="HED104" s="152"/>
      <c r="HEE104" s="152"/>
      <c r="HEF104" s="152"/>
      <c r="HEG104" s="152"/>
      <c r="HEH104" s="152"/>
      <c r="HEI104" s="152"/>
      <c r="HEJ104" s="152"/>
      <c r="HEK104" s="152"/>
      <c r="HEL104" s="152"/>
      <c r="HEM104" s="152"/>
      <c r="HEN104" s="152"/>
      <c r="HEO104" s="152"/>
      <c r="HEP104" s="152"/>
      <c r="HEQ104" s="152"/>
      <c r="HER104" s="152"/>
      <c r="HES104" s="152"/>
      <c r="HET104" s="152"/>
      <c r="HEU104" s="152"/>
      <c r="HEV104" s="152"/>
      <c r="HEW104" s="152"/>
      <c r="HEX104" s="152"/>
      <c r="HEY104" s="152"/>
      <c r="HEZ104" s="152"/>
      <c r="HFA104" s="152"/>
      <c r="HFB104" s="152"/>
      <c r="HFC104" s="152"/>
      <c r="HFD104" s="152"/>
      <c r="HFE104" s="152"/>
      <c r="HFF104" s="152"/>
      <c r="HFG104" s="152"/>
      <c r="HFH104" s="152"/>
      <c r="HFI104" s="152"/>
      <c r="HFJ104" s="152"/>
      <c r="HFK104" s="152"/>
      <c r="HFL104" s="152"/>
      <c r="HFM104" s="152"/>
      <c r="HFN104" s="152"/>
      <c r="HFO104" s="152"/>
      <c r="HFP104" s="152"/>
      <c r="HFQ104" s="152"/>
      <c r="HFR104" s="152"/>
      <c r="HFS104" s="152"/>
      <c r="HFT104" s="152"/>
      <c r="HFU104" s="152"/>
      <c r="HFV104" s="152"/>
      <c r="HFW104" s="152"/>
      <c r="HFX104" s="152"/>
      <c r="HFY104" s="152"/>
      <c r="HFZ104" s="152"/>
      <c r="HGA104" s="152"/>
      <c r="HGB104" s="152"/>
      <c r="HGC104" s="152"/>
      <c r="HGD104" s="152"/>
      <c r="HGE104" s="152"/>
      <c r="HGF104" s="152"/>
      <c r="HGG104" s="152"/>
      <c r="HGH104" s="152"/>
      <c r="HGI104" s="152"/>
      <c r="HGJ104" s="152"/>
      <c r="HGK104" s="152"/>
      <c r="HGL104" s="152"/>
      <c r="HGM104" s="152"/>
      <c r="HGN104" s="152"/>
      <c r="HGO104" s="152"/>
      <c r="HGP104" s="152"/>
      <c r="HGQ104" s="152"/>
      <c r="HGR104" s="152"/>
      <c r="HGS104" s="152"/>
      <c r="HGT104" s="152"/>
      <c r="HGU104" s="152"/>
      <c r="HGV104" s="152"/>
      <c r="HGW104" s="152"/>
      <c r="HGX104" s="152"/>
      <c r="HGY104" s="152"/>
      <c r="HGZ104" s="152"/>
      <c r="HHA104" s="152"/>
      <c r="HHB104" s="152"/>
      <c r="HHC104" s="152"/>
      <c r="HHD104" s="152"/>
      <c r="HHE104" s="152"/>
      <c r="HHF104" s="152"/>
      <c r="HHG104" s="152"/>
      <c r="HHH104" s="152"/>
      <c r="HHI104" s="152"/>
      <c r="HHJ104" s="152"/>
      <c r="HHK104" s="152"/>
      <c r="HHL104" s="152"/>
      <c r="HHM104" s="152"/>
      <c r="HHN104" s="152"/>
      <c r="HHO104" s="152"/>
      <c r="HHP104" s="152"/>
      <c r="HHQ104" s="152"/>
      <c r="HHR104" s="152"/>
      <c r="HHS104" s="152"/>
      <c r="HHT104" s="152"/>
      <c r="HHU104" s="152"/>
      <c r="HHV104" s="152"/>
      <c r="HHW104" s="152"/>
      <c r="HHX104" s="152"/>
      <c r="HHY104" s="152"/>
      <c r="HHZ104" s="152"/>
      <c r="HIA104" s="152"/>
      <c r="HIB104" s="152"/>
      <c r="HIC104" s="152"/>
      <c r="HID104" s="152"/>
      <c r="HIE104" s="152"/>
      <c r="HIF104" s="152"/>
      <c r="HIG104" s="152"/>
      <c r="HIH104" s="152"/>
      <c r="HII104" s="152"/>
      <c r="HIJ104" s="152"/>
      <c r="HIK104" s="152"/>
      <c r="HIL104" s="152"/>
      <c r="HIM104" s="152"/>
      <c r="HIN104" s="152"/>
      <c r="HIO104" s="152"/>
      <c r="HIP104" s="152"/>
      <c r="HIQ104" s="152"/>
      <c r="HIR104" s="152"/>
      <c r="HIS104" s="152"/>
      <c r="HIT104" s="152"/>
      <c r="HIU104" s="152"/>
      <c r="HIV104" s="152"/>
      <c r="HIW104" s="152"/>
      <c r="HIX104" s="152"/>
      <c r="HIY104" s="152"/>
      <c r="HIZ104" s="152"/>
      <c r="HJA104" s="152"/>
      <c r="HJB104" s="152"/>
      <c r="HJC104" s="152"/>
      <c r="HJD104" s="152"/>
      <c r="HJE104" s="152"/>
      <c r="HJF104" s="152"/>
      <c r="HJG104" s="152"/>
      <c r="HJH104" s="152"/>
      <c r="HJI104" s="152"/>
      <c r="HJJ104" s="152"/>
      <c r="HJK104" s="152"/>
      <c r="HJL104" s="152"/>
      <c r="HJM104" s="152"/>
      <c r="HJN104" s="152"/>
      <c r="HJO104" s="152"/>
      <c r="HJP104" s="152"/>
      <c r="HJQ104" s="152"/>
      <c r="HJR104" s="152"/>
      <c r="HJS104" s="152"/>
      <c r="HJT104" s="152"/>
      <c r="HJU104" s="152"/>
      <c r="HJV104" s="152"/>
      <c r="HJW104" s="152"/>
      <c r="HJX104" s="152"/>
      <c r="HJY104" s="152"/>
      <c r="HJZ104" s="152"/>
      <c r="HKA104" s="152"/>
      <c r="HKB104" s="152"/>
      <c r="HKC104" s="152"/>
      <c r="HKD104" s="152"/>
      <c r="HKE104" s="152"/>
      <c r="HKF104" s="152"/>
      <c r="HKG104" s="152"/>
      <c r="HKH104" s="152"/>
      <c r="HKI104" s="152"/>
      <c r="HKJ104" s="152"/>
      <c r="HKK104" s="152"/>
      <c r="HKL104" s="152"/>
      <c r="HKM104" s="152"/>
      <c r="HKN104" s="152"/>
      <c r="HKO104" s="152"/>
      <c r="HKP104" s="152"/>
      <c r="HKQ104" s="152"/>
      <c r="HKR104" s="152"/>
      <c r="HKS104" s="152"/>
      <c r="HKT104" s="152"/>
      <c r="HKU104" s="152"/>
      <c r="HKV104" s="152"/>
      <c r="HKW104" s="152"/>
      <c r="HKX104" s="152"/>
      <c r="HKY104" s="152"/>
      <c r="HKZ104" s="152"/>
      <c r="HLA104" s="152"/>
      <c r="HLB104" s="152"/>
      <c r="HLC104" s="152"/>
      <c r="HLD104" s="152"/>
      <c r="HLE104" s="152"/>
      <c r="HLF104" s="152"/>
      <c r="HLG104" s="152"/>
      <c r="HLH104" s="152"/>
      <c r="HLI104" s="152"/>
      <c r="HLJ104" s="152"/>
      <c r="HLK104" s="152"/>
      <c r="HLL104" s="152"/>
      <c r="HLM104" s="152"/>
      <c r="HLN104" s="152"/>
      <c r="HLO104" s="152"/>
      <c r="HLP104" s="152"/>
      <c r="HLQ104" s="152"/>
      <c r="HLR104" s="152"/>
      <c r="HLS104" s="152"/>
      <c r="HLT104" s="152"/>
      <c r="HLU104" s="152"/>
      <c r="HLV104" s="152"/>
      <c r="HLW104" s="152"/>
      <c r="HLX104" s="152"/>
      <c r="HLY104" s="152"/>
      <c r="HLZ104" s="152"/>
      <c r="HMA104" s="152"/>
      <c r="HMB104" s="152"/>
      <c r="HMC104" s="152"/>
      <c r="HMD104" s="152"/>
      <c r="HME104" s="152"/>
      <c r="HMF104" s="152"/>
      <c r="HMG104" s="152"/>
      <c r="HMH104" s="152"/>
      <c r="HMI104" s="152"/>
      <c r="HMJ104" s="152"/>
      <c r="HMK104" s="152"/>
      <c r="HML104" s="152"/>
      <c r="HMM104" s="152"/>
      <c r="HMN104" s="152"/>
      <c r="HMO104" s="152"/>
      <c r="HMP104" s="152"/>
      <c r="HMQ104" s="152"/>
      <c r="HMR104" s="152"/>
      <c r="HMS104" s="152"/>
      <c r="HMT104" s="152"/>
      <c r="HMU104" s="152"/>
      <c r="HMV104" s="152"/>
      <c r="HMW104" s="152"/>
      <c r="HMX104" s="152"/>
      <c r="HMY104" s="152"/>
      <c r="HMZ104" s="152"/>
      <c r="HNA104" s="152"/>
      <c r="HNB104" s="152"/>
      <c r="HNC104" s="152"/>
      <c r="HND104" s="152"/>
      <c r="HNE104" s="152"/>
      <c r="HNF104" s="152"/>
      <c r="HNG104" s="152"/>
      <c r="HNH104" s="152"/>
      <c r="HNI104" s="152"/>
      <c r="HNJ104" s="152"/>
      <c r="HNK104" s="152"/>
      <c r="HNL104" s="152"/>
      <c r="HNM104" s="152"/>
      <c r="HNN104" s="152"/>
      <c r="HNO104" s="152"/>
      <c r="HNP104" s="152"/>
      <c r="HNQ104" s="152"/>
      <c r="HNR104" s="152"/>
      <c r="HNS104" s="152"/>
      <c r="HNT104" s="152"/>
      <c r="HNU104" s="152"/>
      <c r="HNV104" s="152"/>
      <c r="HNW104" s="152"/>
      <c r="HNX104" s="152"/>
      <c r="HNY104" s="152"/>
      <c r="HNZ104" s="152"/>
      <c r="HOA104" s="152"/>
      <c r="HOB104" s="152"/>
      <c r="HOC104" s="152"/>
      <c r="HOD104" s="152"/>
      <c r="HOE104" s="152"/>
      <c r="HOF104" s="152"/>
      <c r="HOG104" s="152"/>
      <c r="HOH104" s="152"/>
      <c r="HOI104" s="152"/>
      <c r="HOJ104" s="152"/>
      <c r="HOK104" s="152"/>
      <c r="HOL104" s="152"/>
      <c r="HOM104" s="152"/>
      <c r="HON104" s="152"/>
      <c r="HOO104" s="152"/>
      <c r="HOP104" s="152"/>
      <c r="HOQ104" s="152"/>
      <c r="HOR104" s="152"/>
      <c r="HOS104" s="152"/>
      <c r="HOT104" s="152"/>
      <c r="HOU104" s="152"/>
      <c r="HOV104" s="152"/>
      <c r="HOW104" s="152"/>
      <c r="HOX104" s="152"/>
      <c r="HOY104" s="152"/>
      <c r="HOZ104" s="152"/>
      <c r="HPA104" s="152"/>
      <c r="HPB104" s="152"/>
      <c r="HPC104" s="152"/>
      <c r="HPD104" s="152"/>
      <c r="HPE104" s="152"/>
      <c r="HPF104" s="152"/>
      <c r="HPG104" s="152"/>
      <c r="HPH104" s="152"/>
      <c r="HPI104" s="152"/>
      <c r="HPJ104" s="152"/>
      <c r="HPK104" s="152"/>
      <c r="HPL104" s="152"/>
      <c r="HPM104" s="152"/>
      <c r="HPN104" s="152"/>
      <c r="HPO104" s="152"/>
      <c r="HPP104" s="152"/>
      <c r="HPQ104" s="152"/>
      <c r="HPR104" s="152"/>
      <c r="HPS104" s="152"/>
      <c r="HPT104" s="152"/>
      <c r="HPU104" s="152"/>
      <c r="HPV104" s="152"/>
      <c r="HPW104" s="152"/>
      <c r="HPX104" s="152"/>
      <c r="HPY104" s="152"/>
      <c r="HPZ104" s="152"/>
      <c r="HQA104" s="152"/>
      <c r="HQB104" s="152"/>
      <c r="HQC104" s="152"/>
      <c r="HQD104" s="152"/>
      <c r="HQE104" s="152"/>
      <c r="HQF104" s="152"/>
      <c r="HQG104" s="152"/>
      <c r="HQH104" s="152"/>
      <c r="HQI104" s="152"/>
      <c r="HQJ104" s="152"/>
      <c r="HQK104" s="152"/>
      <c r="HQL104" s="152"/>
      <c r="HQM104" s="152"/>
      <c r="HQN104" s="152"/>
      <c r="HQO104" s="152"/>
      <c r="HQP104" s="152"/>
      <c r="HQQ104" s="152"/>
      <c r="HQR104" s="152"/>
      <c r="HQS104" s="152"/>
      <c r="HQT104" s="152"/>
      <c r="HQU104" s="152"/>
      <c r="HQV104" s="152"/>
      <c r="HQW104" s="152"/>
      <c r="HQX104" s="152"/>
      <c r="HQY104" s="152"/>
      <c r="HQZ104" s="152"/>
      <c r="HRA104" s="152"/>
      <c r="HRB104" s="152"/>
      <c r="HRC104" s="152"/>
      <c r="HRD104" s="152"/>
      <c r="HRE104" s="152"/>
      <c r="HRF104" s="152"/>
      <c r="HRG104" s="152"/>
      <c r="HRH104" s="152"/>
      <c r="HRI104" s="152"/>
      <c r="HRJ104" s="152"/>
      <c r="HRK104" s="152"/>
      <c r="HRL104" s="152"/>
      <c r="HRM104" s="152"/>
      <c r="HRN104" s="152"/>
      <c r="HRO104" s="152"/>
      <c r="HRP104" s="152"/>
      <c r="HRQ104" s="152"/>
      <c r="HRR104" s="152"/>
      <c r="HRS104" s="152"/>
      <c r="HRT104" s="152"/>
      <c r="HRU104" s="152"/>
      <c r="HRV104" s="152"/>
      <c r="HRW104" s="152"/>
      <c r="HRX104" s="152"/>
      <c r="HRY104" s="152"/>
      <c r="HRZ104" s="152"/>
      <c r="HSA104" s="152"/>
      <c r="HSB104" s="152"/>
      <c r="HSC104" s="152"/>
      <c r="HSD104" s="152"/>
      <c r="HSE104" s="152"/>
      <c r="HSF104" s="152"/>
      <c r="HSG104" s="152"/>
      <c r="HSH104" s="152"/>
      <c r="HSI104" s="152"/>
      <c r="HSJ104" s="152"/>
      <c r="HSK104" s="152"/>
      <c r="HSL104" s="152"/>
      <c r="HSM104" s="152"/>
      <c r="HSN104" s="152"/>
      <c r="HSO104" s="152"/>
      <c r="HSP104" s="152"/>
      <c r="HSQ104" s="152"/>
      <c r="HSR104" s="152"/>
      <c r="HSS104" s="152"/>
      <c r="HST104" s="152"/>
      <c r="HSU104" s="152"/>
      <c r="HSV104" s="152"/>
      <c r="HSW104" s="152"/>
      <c r="HSX104" s="152"/>
      <c r="HSY104" s="152"/>
      <c r="HSZ104" s="152"/>
      <c r="HTA104" s="152"/>
      <c r="HTB104" s="152"/>
      <c r="HTC104" s="152"/>
      <c r="HTD104" s="152"/>
      <c r="HTE104" s="152"/>
      <c r="HTF104" s="152"/>
      <c r="HTG104" s="152"/>
      <c r="HTH104" s="152"/>
      <c r="HTI104" s="152"/>
      <c r="HTJ104" s="152"/>
      <c r="HTK104" s="152"/>
      <c r="HTL104" s="152"/>
      <c r="HTM104" s="152"/>
      <c r="HTN104" s="152"/>
      <c r="HTO104" s="152"/>
      <c r="HTP104" s="152"/>
      <c r="HTQ104" s="152"/>
      <c r="HTR104" s="152"/>
      <c r="HTS104" s="152"/>
      <c r="HTT104" s="152"/>
      <c r="HTU104" s="152"/>
      <c r="HTV104" s="152"/>
      <c r="HTW104" s="152"/>
      <c r="HTX104" s="152"/>
      <c r="HTY104" s="152"/>
      <c r="HTZ104" s="152"/>
      <c r="HUA104" s="152"/>
      <c r="HUB104" s="152"/>
      <c r="HUC104" s="152"/>
      <c r="HUD104" s="152"/>
      <c r="HUE104" s="152"/>
      <c r="HUF104" s="152"/>
      <c r="HUG104" s="152"/>
      <c r="HUH104" s="152"/>
      <c r="HUI104" s="152"/>
      <c r="HUJ104" s="152"/>
      <c r="HUK104" s="152"/>
      <c r="HUL104" s="152"/>
      <c r="HUM104" s="152"/>
      <c r="HUN104" s="152"/>
      <c r="HUO104" s="152"/>
      <c r="HUP104" s="152"/>
      <c r="HUQ104" s="152"/>
      <c r="HUR104" s="152"/>
      <c r="HUS104" s="152"/>
      <c r="HUT104" s="152"/>
      <c r="HUU104" s="152"/>
      <c r="HUV104" s="152"/>
      <c r="HUW104" s="152"/>
      <c r="HUX104" s="152"/>
      <c r="HUY104" s="152"/>
      <c r="HUZ104" s="152"/>
      <c r="HVA104" s="152"/>
      <c r="HVB104" s="152"/>
      <c r="HVC104" s="152"/>
      <c r="HVD104" s="152"/>
      <c r="HVE104" s="152"/>
      <c r="HVF104" s="152"/>
      <c r="HVG104" s="152"/>
      <c r="HVH104" s="152"/>
      <c r="HVI104" s="152"/>
      <c r="HVJ104" s="152"/>
      <c r="HVK104" s="152"/>
      <c r="HVL104" s="152"/>
      <c r="HVM104" s="152"/>
      <c r="HVN104" s="152"/>
      <c r="HVO104" s="152"/>
      <c r="HVP104" s="152"/>
      <c r="HVQ104" s="152"/>
      <c r="HVR104" s="152"/>
      <c r="HVS104" s="152"/>
      <c r="HVT104" s="152"/>
      <c r="HVU104" s="152"/>
      <c r="HVV104" s="152"/>
      <c r="HVW104" s="152"/>
      <c r="HVX104" s="152"/>
      <c r="HVY104" s="152"/>
      <c r="HVZ104" s="152"/>
      <c r="HWA104" s="152"/>
      <c r="HWB104" s="152"/>
      <c r="HWC104" s="152"/>
      <c r="HWD104" s="152"/>
      <c r="HWE104" s="152"/>
      <c r="HWF104" s="152"/>
      <c r="HWG104" s="152"/>
      <c r="HWH104" s="152"/>
      <c r="HWI104" s="152"/>
      <c r="HWJ104" s="152"/>
      <c r="HWK104" s="152"/>
      <c r="HWL104" s="152"/>
      <c r="HWM104" s="152"/>
      <c r="HWN104" s="152"/>
      <c r="HWO104" s="152"/>
      <c r="HWP104" s="152"/>
      <c r="HWQ104" s="152"/>
      <c r="HWR104" s="152"/>
      <c r="HWS104" s="152"/>
      <c r="HWT104" s="152"/>
      <c r="HWU104" s="152"/>
      <c r="HWV104" s="152"/>
      <c r="HWW104" s="152"/>
      <c r="HWX104" s="152"/>
      <c r="HWY104" s="152"/>
      <c r="HWZ104" s="152"/>
      <c r="HXA104" s="152"/>
      <c r="HXB104" s="152"/>
      <c r="HXC104" s="152"/>
      <c r="HXD104" s="152"/>
      <c r="HXE104" s="152"/>
      <c r="HXF104" s="152"/>
      <c r="HXG104" s="152"/>
      <c r="HXH104" s="152"/>
      <c r="HXI104" s="152"/>
      <c r="HXJ104" s="152"/>
      <c r="HXK104" s="152"/>
      <c r="HXL104" s="152"/>
      <c r="HXM104" s="152"/>
      <c r="HXN104" s="152"/>
      <c r="HXO104" s="152"/>
      <c r="HXP104" s="152"/>
      <c r="HXQ104" s="152"/>
      <c r="HXR104" s="152"/>
      <c r="HXS104" s="152"/>
      <c r="HXT104" s="152"/>
      <c r="HXU104" s="152"/>
      <c r="HXV104" s="152"/>
      <c r="HXW104" s="152"/>
      <c r="HXX104" s="152"/>
      <c r="HXY104" s="152"/>
      <c r="HXZ104" s="152"/>
      <c r="HYA104" s="152"/>
      <c r="HYB104" s="152"/>
      <c r="HYC104" s="152"/>
      <c r="HYD104" s="152"/>
      <c r="HYE104" s="152"/>
      <c r="HYF104" s="152"/>
      <c r="HYG104" s="152"/>
      <c r="HYH104" s="152"/>
      <c r="HYI104" s="152"/>
      <c r="HYJ104" s="152"/>
      <c r="HYK104" s="152"/>
      <c r="HYL104" s="152"/>
      <c r="HYM104" s="152"/>
      <c r="HYN104" s="152"/>
      <c r="HYO104" s="152"/>
      <c r="HYP104" s="152"/>
      <c r="HYQ104" s="152"/>
      <c r="HYR104" s="152"/>
      <c r="HYS104" s="152"/>
      <c r="HYT104" s="152"/>
      <c r="HYU104" s="152"/>
      <c r="HYV104" s="152"/>
      <c r="HYW104" s="152"/>
      <c r="HYX104" s="152"/>
      <c r="HYY104" s="152"/>
      <c r="HYZ104" s="152"/>
      <c r="HZA104" s="152"/>
      <c r="HZB104" s="152"/>
      <c r="HZC104" s="152"/>
      <c r="HZD104" s="152"/>
      <c r="HZE104" s="152"/>
      <c r="HZF104" s="152"/>
      <c r="HZG104" s="152"/>
      <c r="HZH104" s="152"/>
      <c r="HZI104" s="152"/>
      <c r="HZJ104" s="152"/>
      <c r="HZK104" s="152"/>
      <c r="HZL104" s="152"/>
      <c r="HZM104" s="152"/>
      <c r="HZN104" s="152"/>
      <c r="HZO104" s="152"/>
      <c r="HZP104" s="152"/>
      <c r="HZQ104" s="152"/>
      <c r="HZR104" s="152"/>
      <c r="HZS104" s="152"/>
      <c r="HZT104" s="152"/>
      <c r="HZU104" s="152"/>
      <c r="HZV104" s="152"/>
      <c r="HZW104" s="152"/>
      <c r="HZX104" s="152"/>
      <c r="HZY104" s="152"/>
      <c r="HZZ104" s="152"/>
      <c r="IAA104" s="152"/>
      <c r="IAB104" s="152"/>
      <c r="IAC104" s="152"/>
      <c r="IAD104" s="152"/>
      <c r="IAE104" s="152"/>
      <c r="IAF104" s="152"/>
      <c r="IAG104" s="152"/>
      <c r="IAH104" s="152"/>
      <c r="IAI104" s="152"/>
      <c r="IAJ104" s="152"/>
      <c r="IAK104" s="152"/>
      <c r="IAL104" s="152"/>
      <c r="IAM104" s="152"/>
      <c r="IAN104" s="152"/>
      <c r="IAO104" s="152"/>
      <c r="IAP104" s="152"/>
      <c r="IAQ104" s="152"/>
      <c r="IAR104" s="152"/>
      <c r="IAS104" s="152"/>
      <c r="IAT104" s="152"/>
      <c r="IAU104" s="152"/>
      <c r="IAV104" s="152"/>
      <c r="IAW104" s="152"/>
      <c r="IAX104" s="152"/>
      <c r="IAY104" s="152"/>
      <c r="IAZ104" s="152"/>
      <c r="IBA104" s="152"/>
      <c r="IBB104" s="152"/>
      <c r="IBC104" s="152"/>
      <c r="IBD104" s="152"/>
      <c r="IBE104" s="152"/>
      <c r="IBF104" s="152"/>
      <c r="IBG104" s="152"/>
      <c r="IBH104" s="152"/>
      <c r="IBI104" s="152"/>
      <c r="IBJ104" s="152"/>
      <c r="IBK104" s="152"/>
      <c r="IBL104" s="152"/>
      <c r="IBM104" s="152"/>
      <c r="IBN104" s="152"/>
      <c r="IBO104" s="152"/>
      <c r="IBP104" s="152"/>
      <c r="IBQ104" s="152"/>
      <c r="IBR104" s="152"/>
      <c r="IBS104" s="152"/>
      <c r="IBT104" s="152"/>
      <c r="IBU104" s="152"/>
      <c r="IBV104" s="152"/>
      <c r="IBW104" s="152"/>
      <c r="IBX104" s="152"/>
      <c r="IBY104" s="152"/>
      <c r="IBZ104" s="152"/>
      <c r="ICA104" s="152"/>
      <c r="ICB104" s="152"/>
      <c r="ICC104" s="152"/>
      <c r="ICD104" s="152"/>
      <c r="ICE104" s="152"/>
      <c r="ICF104" s="152"/>
      <c r="ICG104" s="152"/>
      <c r="ICH104" s="152"/>
      <c r="ICI104" s="152"/>
      <c r="ICJ104" s="152"/>
      <c r="ICK104" s="152"/>
      <c r="ICL104" s="152"/>
      <c r="ICM104" s="152"/>
      <c r="ICN104" s="152"/>
      <c r="ICO104" s="152"/>
      <c r="ICP104" s="152"/>
      <c r="ICQ104" s="152"/>
      <c r="ICR104" s="152"/>
      <c r="ICS104" s="152"/>
      <c r="ICT104" s="152"/>
      <c r="ICU104" s="152"/>
      <c r="ICV104" s="152"/>
      <c r="ICW104" s="152"/>
      <c r="ICX104" s="152"/>
      <c r="ICY104" s="152"/>
      <c r="ICZ104" s="152"/>
      <c r="IDA104" s="152"/>
      <c r="IDB104" s="152"/>
      <c r="IDC104" s="152"/>
      <c r="IDD104" s="152"/>
      <c r="IDE104" s="152"/>
      <c r="IDF104" s="152"/>
      <c r="IDG104" s="152"/>
      <c r="IDH104" s="152"/>
      <c r="IDI104" s="152"/>
      <c r="IDJ104" s="152"/>
      <c r="IDK104" s="152"/>
      <c r="IDL104" s="152"/>
      <c r="IDM104" s="152"/>
      <c r="IDN104" s="152"/>
      <c r="IDO104" s="152"/>
      <c r="IDP104" s="152"/>
      <c r="IDQ104" s="152"/>
      <c r="IDR104" s="152"/>
      <c r="IDS104" s="152"/>
      <c r="IDT104" s="152"/>
      <c r="IDU104" s="152"/>
      <c r="IDV104" s="152"/>
      <c r="IDW104" s="152"/>
      <c r="IDX104" s="152"/>
      <c r="IDY104" s="152"/>
      <c r="IDZ104" s="152"/>
      <c r="IEA104" s="152"/>
      <c r="IEB104" s="152"/>
      <c r="IEC104" s="152"/>
      <c r="IED104" s="152"/>
      <c r="IEE104" s="152"/>
      <c r="IEF104" s="152"/>
      <c r="IEG104" s="152"/>
      <c r="IEH104" s="152"/>
      <c r="IEI104" s="152"/>
      <c r="IEJ104" s="152"/>
      <c r="IEK104" s="152"/>
      <c r="IEL104" s="152"/>
      <c r="IEM104" s="152"/>
      <c r="IEN104" s="152"/>
      <c r="IEO104" s="152"/>
      <c r="IEP104" s="152"/>
      <c r="IEQ104" s="152"/>
      <c r="IER104" s="152"/>
      <c r="IES104" s="152"/>
      <c r="IET104" s="152"/>
      <c r="IEU104" s="152"/>
      <c r="IEV104" s="152"/>
      <c r="IEW104" s="152"/>
      <c r="IEX104" s="152"/>
      <c r="IEY104" s="152"/>
      <c r="IEZ104" s="152"/>
      <c r="IFA104" s="152"/>
      <c r="IFB104" s="152"/>
      <c r="IFC104" s="152"/>
      <c r="IFD104" s="152"/>
      <c r="IFE104" s="152"/>
      <c r="IFF104" s="152"/>
      <c r="IFG104" s="152"/>
      <c r="IFH104" s="152"/>
      <c r="IFI104" s="152"/>
      <c r="IFJ104" s="152"/>
      <c r="IFK104" s="152"/>
      <c r="IFL104" s="152"/>
      <c r="IFM104" s="152"/>
      <c r="IFN104" s="152"/>
      <c r="IFO104" s="152"/>
      <c r="IFP104" s="152"/>
      <c r="IFQ104" s="152"/>
      <c r="IFR104" s="152"/>
      <c r="IFS104" s="152"/>
      <c r="IFT104" s="152"/>
      <c r="IFU104" s="152"/>
      <c r="IFV104" s="152"/>
      <c r="IFW104" s="152"/>
      <c r="IFX104" s="152"/>
      <c r="IFY104" s="152"/>
      <c r="IFZ104" s="152"/>
      <c r="IGA104" s="152"/>
      <c r="IGB104" s="152"/>
      <c r="IGC104" s="152"/>
      <c r="IGD104" s="152"/>
      <c r="IGE104" s="152"/>
      <c r="IGF104" s="152"/>
      <c r="IGG104" s="152"/>
      <c r="IGH104" s="152"/>
      <c r="IGI104" s="152"/>
      <c r="IGJ104" s="152"/>
      <c r="IGK104" s="152"/>
      <c r="IGL104" s="152"/>
      <c r="IGM104" s="152"/>
      <c r="IGN104" s="152"/>
      <c r="IGO104" s="152"/>
      <c r="IGP104" s="152"/>
      <c r="IGQ104" s="152"/>
      <c r="IGR104" s="152"/>
      <c r="IGS104" s="152"/>
      <c r="IGT104" s="152"/>
      <c r="IGU104" s="152"/>
      <c r="IGV104" s="152"/>
      <c r="IGW104" s="152"/>
      <c r="IGX104" s="152"/>
      <c r="IGY104" s="152"/>
      <c r="IGZ104" s="152"/>
      <c r="IHA104" s="152"/>
      <c r="IHB104" s="152"/>
      <c r="IHC104" s="152"/>
      <c r="IHD104" s="152"/>
      <c r="IHE104" s="152"/>
      <c r="IHF104" s="152"/>
      <c r="IHG104" s="152"/>
      <c r="IHH104" s="152"/>
      <c r="IHI104" s="152"/>
      <c r="IHJ104" s="152"/>
      <c r="IHK104" s="152"/>
      <c r="IHL104" s="152"/>
      <c r="IHM104" s="152"/>
      <c r="IHN104" s="152"/>
      <c r="IHO104" s="152"/>
      <c r="IHP104" s="152"/>
      <c r="IHQ104" s="152"/>
      <c r="IHR104" s="152"/>
      <c r="IHS104" s="152"/>
      <c r="IHT104" s="152"/>
      <c r="IHU104" s="152"/>
      <c r="IHV104" s="152"/>
      <c r="IHW104" s="152"/>
      <c r="IHX104" s="152"/>
      <c r="IHY104" s="152"/>
      <c r="IHZ104" s="152"/>
      <c r="IIA104" s="152"/>
      <c r="IIB104" s="152"/>
      <c r="IIC104" s="152"/>
      <c r="IID104" s="152"/>
      <c r="IIE104" s="152"/>
      <c r="IIF104" s="152"/>
      <c r="IIG104" s="152"/>
      <c r="IIH104" s="152"/>
      <c r="III104" s="152"/>
      <c r="IIJ104" s="152"/>
      <c r="IIK104" s="152"/>
      <c r="IIL104" s="152"/>
      <c r="IIM104" s="152"/>
      <c r="IIN104" s="152"/>
      <c r="IIO104" s="152"/>
      <c r="IIP104" s="152"/>
      <c r="IIQ104" s="152"/>
      <c r="IIR104" s="152"/>
      <c r="IIS104" s="152"/>
      <c r="IIT104" s="152"/>
      <c r="IIU104" s="152"/>
      <c r="IIV104" s="152"/>
      <c r="IIW104" s="152"/>
      <c r="IIX104" s="152"/>
      <c r="IIY104" s="152"/>
      <c r="IIZ104" s="152"/>
      <c r="IJA104" s="152"/>
      <c r="IJB104" s="152"/>
      <c r="IJC104" s="152"/>
      <c r="IJD104" s="152"/>
      <c r="IJE104" s="152"/>
      <c r="IJF104" s="152"/>
      <c r="IJG104" s="152"/>
      <c r="IJH104" s="152"/>
      <c r="IJI104" s="152"/>
      <c r="IJJ104" s="152"/>
      <c r="IJK104" s="152"/>
      <c r="IJL104" s="152"/>
      <c r="IJM104" s="152"/>
      <c r="IJN104" s="152"/>
      <c r="IJO104" s="152"/>
      <c r="IJP104" s="152"/>
      <c r="IJQ104" s="152"/>
      <c r="IJR104" s="152"/>
      <c r="IJS104" s="152"/>
      <c r="IJT104" s="152"/>
      <c r="IJU104" s="152"/>
      <c r="IJV104" s="152"/>
      <c r="IJW104" s="152"/>
      <c r="IJX104" s="152"/>
      <c r="IJY104" s="152"/>
      <c r="IJZ104" s="152"/>
      <c r="IKA104" s="152"/>
      <c r="IKB104" s="152"/>
      <c r="IKC104" s="152"/>
      <c r="IKD104" s="152"/>
      <c r="IKE104" s="152"/>
      <c r="IKF104" s="152"/>
      <c r="IKG104" s="152"/>
      <c r="IKH104" s="152"/>
      <c r="IKI104" s="152"/>
      <c r="IKJ104" s="152"/>
      <c r="IKK104" s="152"/>
      <c r="IKL104" s="152"/>
      <c r="IKM104" s="152"/>
      <c r="IKN104" s="152"/>
      <c r="IKO104" s="152"/>
      <c r="IKP104" s="152"/>
      <c r="IKQ104" s="152"/>
      <c r="IKR104" s="152"/>
      <c r="IKS104" s="152"/>
      <c r="IKT104" s="152"/>
      <c r="IKU104" s="152"/>
      <c r="IKV104" s="152"/>
      <c r="IKW104" s="152"/>
      <c r="IKX104" s="152"/>
      <c r="IKY104" s="152"/>
      <c r="IKZ104" s="152"/>
      <c r="ILA104" s="152"/>
      <c r="ILB104" s="152"/>
      <c r="ILC104" s="152"/>
      <c r="ILD104" s="152"/>
      <c r="ILE104" s="152"/>
      <c r="ILF104" s="152"/>
      <c r="ILG104" s="152"/>
      <c r="ILH104" s="152"/>
      <c r="ILI104" s="152"/>
      <c r="ILJ104" s="152"/>
      <c r="ILK104" s="152"/>
      <c r="ILL104" s="152"/>
      <c r="ILM104" s="152"/>
      <c r="ILN104" s="152"/>
      <c r="ILO104" s="152"/>
      <c r="ILP104" s="152"/>
      <c r="ILQ104" s="152"/>
      <c r="ILR104" s="152"/>
      <c r="ILS104" s="152"/>
      <c r="ILT104" s="152"/>
      <c r="ILU104" s="152"/>
      <c r="ILV104" s="152"/>
      <c r="ILW104" s="152"/>
      <c r="ILX104" s="152"/>
      <c r="ILY104" s="152"/>
      <c r="ILZ104" s="152"/>
      <c r="IMA104" s="152"/>
      <c r="IMB104" s="152"/>
      <c r="IMC104" s="152"/>
      <c r="IMD104" s="152"/>
      <c r="IME104" s="152"/>
      <c r="IMF104" s="152"/>
      <c r="IMG104" s="152"/>
      <c r="IMH104" s="152"/>
      <c r="IMI104" s="152"/>
      <c r="IMJ104" s="152"/>
      <c r="IMK104" s="152"/>
      <c r="IML104" s="152"/>
      <c r="IMM104" s="152"/>
      <c r="IMN104" s="152"/>
      <c r="IMO104" s="152"/>
      <c r="IMP104" s="152"/>
      <c r="IMQ104" s="152"/>
      <c r="IMR104" s="152"/>
      <c r="IMS104" s="152"/>
      <c r="IMT104" s="152"/>
      <c r="IMU104" s="152"/>
      <c r="IMV104" s="152"/>
      <c r="IMW104" s="152"/>
      <c r="IMX104" s="152"/>
      <c r="IMY104" s="152"/>
      <c r="IMZ104" s="152"/>
      <c r="INA104" s="152"/>
      <c r="INB104" s="152"/>
      <c r="INC104" s="152"/>
      <c r="IND104" s="152"/>
      <c r="INE104" s="152"/>
      <c r="INF104" s="152"/>
      <c r="ING104" s="152"/>
      <c r="INH104" s="152"/>
      <c r="INI104" s="152"/>
      <c r="INJ104" s="152"/>
      <c r="INK104" s="152"/>
      <c r="INL104" s="152"/>
      <c r="INM104" s="152"/>
      <c r="INN104" s="152"/>
      <c r="INO104" s="152"/>
      <c r="INP104" s="152"/>
      <c r="INQ104" s="152"/>
      <c r="INR104" s="152"/>
      <c r="INS104" s="152"/>
      <c r="INT104" s="152"/>
      <c r="INU104" s="152"/>
      <c r="INV104" s="152"/>
      <c r="INW104" s="152"/>
      <c r="INX104" s="152"/>
      <c r="INY104" s="152"/>
      <c r="INZ104" s="152"/>
      <c r="IOA104" s="152"/>
      <c r="IOB104" s="152"/>
      <c r="IOC104" s="152"/>
      <c r="IOD104" s="152"/>
      <c r="IOE104" s="152"/>
      <c r="IOF104" s="152"/>
      <c r="IOG104" s="152"/>
      <c r="IOH104" s="152"/>
      <c r="IOI104" s="152"/>
      <c r="IOJ104" s="152"/>
      <c r="IOK104" s="152"/>
      <c r="IOL104" s="152"/>
      <c r="IOM104" s="152"/>
      <c r="ION104" s="152"/>
      <c r="IOO104" s="152"/>
      <c r="IOP104" s="152"/>
      <c r="IOQ104" s="152"/>
      <c r="IOR104" s="152"/>
      <c r="IOS104" s="152"/>
      <c r="IOT104" s="152"/>
      <c r="IOU104" s="152"/>
      <c r="IOV104" s="152"/>
      <c r="IOW104" s="152"/>
      <c r="IOX104" s="152"/>
      <c r="IOY104" s="152"/>
      <c r="IOZ104" s="152"/>
      <c r="IPA104" s="152"/>
      <c r="IPB104" s="152"/>
      <c r="IPC104" s="152"/>
      <c r="IPD104" s="152"/>
      <c r="IPE104" s="152"/>
      <c r="IPF104" s="152"/>
      <c r="IPG104" s="152"/>
      <c r="IPH104" s="152"/>
      <c r="IPI104" s="152"/>
      <c r="IPJ104" s="152"/>
      <c r="IPK104" s="152"/>
      <c r="IPL104" s="152"/>
      <c r="IPM104" s="152"/>
      <c r="IPN104" s="152"/>
      <c r="IPO104" s="152"/>
      <c r="IPP104" s="152"/>
      <c r="IPQ104" s="152"/>
      <c r="IPR104" s="152"/>
      <c r="IPS104" s="152"/>
      <c r="IPT104" s="152"/>
      <c r="IPU104" s="152"/>
      <c r="IPV104" s="152"/>
      <c r="IPW104" s="152"/>
      <c r="IPX104" s="152"/>
      <c r="IPY104" s="152"/>
      <c r="IPZ104" s="152"/>
      <c r="IQA104" s="152"/>
      <c r="IQB104" s="152"/>
      <c r="IQC104" s="152"/>
      <c r="IQD104" s="152"/>
      <c r="IQE104" s="152"/>
      <c r="IQF104" s="152"/>
      <c r="IQG104" s="152"/>
      <c r="IQH104" s="152"/>
      <c r="IQI104" s="152"/>
      <c r="IQJ104" s="152"/>
      <c r="IQK104" s="152"/>
      <c r="IQL104" s="152"/>
      <c r="IQM104" s="152"/>
      <c r="IQN104" s="152"/>
      <c r="IQO104" s="152"/>
      <c r="IQP104" s="152"/>
      <c r="IQQ104" s="152"/>
      <c r="IQR104" s="152"/>
      <c r="IQS104" s="152"/>
      <c r="IQT104" s="152"/>
      <c r="IQU104" s="152"/>
      <c r="IQV104" s="152"/>
      <c r="IQW104" s="152"/>
      <c r="IQX104" s="152"/>
      <c r="IQY104" s="152"/>
      <c r="IQZ104" s="152"/>
      <c r="IRA104" s="152"/>
      <c r="IRB104" s="152"/>
      <c r="IRC104" s="152"/>
      <c r="IRD104" s="152"/>
      <c r="IRE104" s="152"/>
      <c r="IRF104" s="152"/>
      <c r="IRG104" s="152"/>
      <c r="IRH104" s="152"/>
      <c r="IRI104" s="152"/>
      <c r="IRJ104" s="152"/>
      <c r="IRK104" s="152"/>
      <c r="IRL104" s="152"/>
      <c r="IRM104" s="152"/>
      <c r="IRN104" s="152"/>
      <c r="IRO104" s="152"/>
      <c r="IRP104" s="152"/>
      <c r="IRQ104" s="152"/>
      <c r="IRR104" s="152"/>
      <c r="IRS104" s="152"/>
      <c r="IRT104" s="152"/>
      <c r="IRU104" s="152"/>
      <c r="IRV104" s="152"/>
      <c r="IRW104" s="152"/>
      <c r="IRX104" s="152"/>
      <c r="IRY104" s="152"/>
      <c r="IRZ104" s="152"/>
      <c r="ISA104" s="152"/>
      <c r="ISB104" s="152"/>
      <c r="ISC104" s="152"/>
      <c r="ISD104" s="152"/>
      <c r="ISE104" s="152"/>
      <c r="ISF104" s="152"/>
      <c r="ISG104" s="152"/>
      <c r="ISH104" s="152"/>
      <c r="ISI104" s="152"/>
      <c r="ISJ104" s="152"/>
      <c r="ISK104" s="152"/>
      <c r="ISL104" s="152"/>
      <c r="ISM104" s="152"/>
      <c r="ISN104" s="152"/>
      <c r="ISO104" s="152"/>
      <c r="ISP104" s="152"/>
      <c r="ISQ104" s="152"/>
      <c r="ISR104" s="152"/>
      <c r="ISS104" s="152"/>
      <c r="IST104" s="152"/>
      <c r="ISU104" s="152"/>
      <c r="ISV104" s="152"/>
      <c r="ISW104" s="152"/>
      <c r="ISX104" s="152"/>
      <c r="ISY104" s="152"/>
      <c r="ISZ104" s="152"/>
      <c r="ITA104" s="152"/>
      <c r="ITB104" s="152"/>
      <c r="ITC104" s="152"/>
      <c r="ITD104" s="152"/>
      <c r="ITE104" s="152"/>
      <c r="ITF104" s="152"/>
      <c r="ITG104" s="152"/>
      <c r="ITH104" s="152"/>
      <c r="ITI104" s="152"/>
      <c r="ITJ104" s="152"/>
      <c r="ITK104" s="152"/>
      <c r="ITL104" s="152"/>
      <c r="ITM104" s="152"/>
      <c r="ITN104" s="152"/>
      <c r="ITO104" s="152"/>
      <c r="ITP104" s="152"/>
      <c r="ITQ104" s="152"/>
      <c r="ITR104" s="152"/>
      <c r="ITS104" s="152"/>
      <c r="ITT104" s="152"/>
      <c r="ITU104" s="152"/>
      <c r="ITV104" s="152"/>
      <c r="ITW104" s="152"/>
      <c r="ITX104" s="152"/>
      <c r="ITY104" s="152"/>
      <c r="ITZ104" s="152"/>
      <c r="IUA104" s="152"/>
      <c r="IUB104" s="152"/>
      <c r="IUC104" s="152"/>
      <c r="IUD104" s="152"/>
      <c r="IUE104" s="152"/>
      <c r="IUF104" s="152"/>
      <c r="IUG104" s="152"/>
      <c r="IUH104" s="152"/>
      <c r="IUI104" s="152"/>
      <c r="IUJ104" s="152"/>
      <c r="IUK104" s="152"/>
      <c r="IUL104" s="152"/>
      <c r="IUM104" s="152"/>
      <c r="IUN104" s="152"/>
      <c r="IUO104" s="152"/>
      <c r="IUP104" s="152"/>
      <c r="IUQ104" s="152"/>
      <c r="IUR104" s="152"/>
      <c r="IUS104" s="152"/>
      <c r="IUT104" s="152"/>
      <c r="IUU104" s="152"/>
      <c r="IUV104" s="152"/>
      <c r="IUW104" s="152"/>
      <c r="IUX104" s="152"/>
      <c r="IUY104" s="152"/>
      <c r="IUZ104" s="152"/>
      <c r="IVA104" s="152"/>
      <c r="IVB104" s="152"/>
      <c r="IVC104" s="152"/>
      <c r="IVD104" s="152"/>
      <c r="IVE104" s="152"/>
      <c r="IVF104" s="152"/>
      <c r="IVG104" s="152"/>
      <c r="IVH104" s="152"/>
      <c r="IVI104" s="152"/>
      <c r="IVJ104" s="152"/>
      <c r="IVK104" s="152"/>
      <c r="IVL104" s="152"/>
      <c r="IVM104" s="152"/>
      <c r="IVN104" s="152"/>
      <c r="IVO104" s="152"/>
      <c r="IVP104" s="152"/>
      <c r="IVQ104" s="152"/>
      <c r="IVR104" s="152"/>
      <c r="IVS104" s="152"/>
      <c r="IVT104" s="152"/>
      <c r="IVU104" s="152"/>
      <c r="IVV104" s="152"/>
      <c r="IVW104" s="152"/>
      <c r="IVX104" s="152"/>
      <c r="IVY104" s="152"/>
      <c r="IVZ104" s="152"/>
      <c r="IWA104" s="152"/>
      <c r="IWB104" s="152"/>
      <c r="IWC104" s="152"/>
      <c r="IWD104" s="152"/>
      <c r="IWE104" s="152"/>
      <c r="IWF104" s="152"/>
      <c r="IWG104" s="152"/>
      <c r="IWH104" s="152"/>
      <c r="IWI104" s="152"/>
      <c r="IWJ104" s="152"/>
      <c r="IWK104" s="152"/>
      <c r="IWL104" s="152"/>
      <c r="IWM104" s="152"/>
      <c r="IWN104" s="152"/>
      <c r="IWO104" s="152"/>
      <c r="IWP104" s="152"/>
      <c r="IWQ104" s="152"/>
      <c r="IWR104" s="152"/>
      <c r="IWS104" s="152"/>
      <c r="IWT104" s="152"/>
      <c r="IWU104" s="152"/>
      <c r="IWV104" s="152"/>
      <c r="IWW104" s="152"/>
      <c r="IWX104" s="152"/>
      <c r="IWY104" s="152"/>
      <c r="IWZ104" s="152"/>
      <c r="IXA104" s="152"/>
      <c r="IXB104" s="152"/>
      <c r="IXC104" s="152"/>
      <c r="IXD104" s="152"/>
      <c r="IXE104" s="152"/>
      <c r="IXF104" s="152"/>
      <c r="IXG104" s="152"/>
      <c r="IXH104" s="152"/>
      <c r="IXI104" s="152"/>
      <c r="IXJ104" s="152"/>
      <c r="IXK104" s="152"/>
      <c r="IXL104" s="152"/>
      <c r="IXM104" s="152"/>
      <c r="IXN104" s="152"/>
      <c r="IXO104" s="152"/>
      <c r="IXP104" s="152"/>
      <c r="IXQ104" s="152"/>
      <c r="IXR104" s="152"/>
      <c r="IXS104" s="152"/>
      <c r="IXT104" s="152"/>
      <c r="IXU104" s="152"/>
      <c r="IXV104" s="152"/>
      <c r="IXW104" s="152"/>
      <c r="IXX104" s="152"/>
      <c r="IXY104" s="152"/>
      <c r="IXZ104" s="152"/>
      <c r="IYA104" s="152"/>
      <c r="IYB104" s="152"/>
      <c r="IYC104" s="152"/>
      <c r="IYD104" s="152"/>
      <c r="IYE104" s="152"/>
      <c r="IYF104" s="152"/>
      <c r="IYG104" s="152"/>
      <c r="IYH104" s="152"/>
      <c r="IYI104" s="152"/>
      <c r="IYJ104" s="152"/>
      <c r="IYK104" s="152"/>
      <c r="IYL104" s="152"/>
      <c r="IYM104" s="152"/>
      <c r="IYN104" s="152"/>
      <c r="IYO104" s="152"/>
      <c r="IYP104" s="152"/>
      <c r="IYQ104" s="152"/>
      <c r="IYR104" s="152"/>
      <c r="IYS104" s="152"/>
      <c r="IYT104" s="152"/>
      <c r="IYU104" s="152"/>
      <c r="IYV104" s="152"/>
      <c r="IYW104" s="152"/>
      <c r="IYX104" s="152"/>
      <c r="IYY104" s="152"/>
      <c r="IYZ104" s="152"/>
      <c r="IZA104" s="152"/>
      <c r="IZB104" s="152"/>
      <c r="IZC104" s="152"/>
      <c r="IZD104" s="152"/>
      <c r="IZE104" s="152"/>
      <c r="IZF104" s="152"/>
      <c r="IZG104" s="152"/>
      <c r="IZH104" s="152"/>
      <c r="IZI104" s="152"/>
      <c r="IZJ104" s="152"/>
      <c r="IZK104" s="152"/>
      <c r="IZL104" s="152"/>
      <c r="IZM104" s="152"/>
      <c r="IZN104" s="152"/>
      <c r="IZO104" s="152"/>
      <c r="IZP104" s="152"/>
      <c r="IZQ104" s="152"/>
      <c r="IZR104" s="152"/>
      <c r="IZS104" s="152"/>
      <c r="IZT104" s="152"/>
      <c r="IZU104" s="152"/>
      <c r="IZV104" s="152"/>
      <c r="IZW104" s="152"/>
      <c r="IZX104" s="152"/>
      <c r="IZY104" s="152"/>
      <c r="IZZ104" s="152"/>
      <c r="JAA104" s="152"/>
      <c r="JAB104" s="152"/>
      <c r="JAC104" s="152"/>
      <c r="JAD104" s="152"/>
      <c r="JAE104" s="152"/>
      <c r="JAF104" s="152"/>
      <c r="JAG104" s="152"/>
      <c r="JAH104" s="152"/>
      <c r="JAI104" s="152"/>
      <c r="JAJ104" s="152"/>
      <c r="JAK104" s="152"/>
      <c r="JAL104" s="152"/>
      <c r="JAM104" s="152"/>
      <c r="JAN104" s="152"/>
      <c r="JAO104" s="152"/>
      <c r="JAP104" s="152"/>
      <c r="JAQ104" s="152"/>
      <c r="JAR104" s="152"/>
      <c r="JAS104" s="152"/>
      <c r="JAT104" s="152"/>
      <c r="JAU104" s="152"/>
      <c r="JAV104" s="152"/>
      <c r="JAW104" s="152"/>
      <c r="JAX104" s="152"/>
      <c r="JAY104" s="152"/>
      <c r="JAZ104" s="152"/>
      <c r="JBA104" s="152"/>
      <c r="JBB104" s="152"/>
      <c r="JBC104" s="152"/>
      <c r="JBD104" s="152"/>
      <c r="JBE104" s="152"/>
      <c r="JBF104" s="152"/>
      <c r="JBG104" s="152"/>
      <c r="JBH104" s="152"/>
      <c r="JBI104" s="152"/>
      <c r="JBJ104" s="152"/>
      <c r="JBK104" s="152"/>
      <c r="JBL104" s="152"/>
      <c r="JBM104" s="152"/>
      <c r="JBN104" s="152"/>
      <c r="JBO104" s="152"/>
      <c r="JBP104" s="152"/>
      <c r="JBQ104" s="152"/>
      <c r="JBR104" s="152"/>
      <c r="JBS104" s="152"/>
      <c r="JBT104" s="152"/>
      <c r="JBU104" s="152"/>
      <c r="JBV104" s="152"/>
      <c r="JBW104" s="152"/>
      <c r="JBX104" s="152"/>
      <c r="JBY104" s="152"/>
      <c r="JBZ104" s="152"/>
      <c r="JCA104" s="152"/>
      <c r="JCB104" s="152"/>
      <c r="JCC104" s="152"/>
      <c r="JCD104" s="152"/>
      <c r="JCE104" s="152"/>
      <c r="JCF104" s="152"/>
      <c r="JCG104" s="152"/>
      <c r="JCH104" s="152"/>
      <c r="JCI104" s="152"/>
      <c r="JCJ104" s="152"/>
      <c r="JCK104" s="152"/>
      <c r="JCL104" s="152"/>
      <c r="JCM104" s="152"/>
      <c r="JCN104" s="152"/>
      <c r="JCO104" s="152"/>
      <c r="JCP104" s="152"/>
      <c r="JCQ104" s="152"/>
      <c r="JCR104" s="152"/>
      <c r="JCS104" s="152"/>
      <c r="JCT104" s="152"/>
      <c r="JCU104" s="152"/>
      <c r="JCV104" s="152"/>
      <c r="JCW104" s="152"/>
      <c r="JCX104" s="152"/>
      <c r="JCY104" s="152"/>
      <c r="JCZ104" s="152"/>
      <c r="JDA104" s="152"/>
      <c r="JDB104" s="152"/>
      <c r="JDC104" s="152"/>
      <c r="JDD104" s="152"/>
      <c r="JDE104" s="152"/>
      <c r="JDF104" s="152"/>
      <c r="JDG104" s="152"/>
      <c r="JDH104" s="152"/>
      <c r="JDI104" s="152"/>
      <c r="JDJ104" s="152"/>
      <c r="JDK104" s="152"/>
      <c r="JDL104" s="152"/>
      <c r="JDM104" s="152"/>
      <c r="JDN104" s="152"/>
      <c r="JDO104" s="152"/>
      <c r="JDP104" s="152"/>
      <c r="JDQ104" s="152"/>
      <c r="JDR104" s="152"/>
      <c r="JDS104" s="152"/>
      <c r="JDT104" s="152"/>
      <c r="JDU104" s="152"/>
      <c r="JDV104" s="152"/>
      <c r="JDW104" s="152"/>
      <c r="JDX104" s="152"/>
      <c r="JDY104" s="152"/>
      <c r="JDZ104" s="152"/>
      <c r="JEA104" s="152"/>
      <c r="JEB104" s="152"/>
      <c r="JEC104" s="152"/>
      <c r="JED104" s="152"/>
      <c r="JEE104" s="152"/>
      <c r="JEF104" s="152"/>
      <c r="JEG104" s="152"/>
      <c r="JEH104" s="152"/>
      <c r="JEI104" s="152"/>
      <c r="JEJ104" s="152"/>
      <c r="JEK104" s="152"/>
      <c r="JEL104" s="152"/>
      <c r="JEM104" s="152"/>
      <c r="JEN104" s="152"/>
      <c r="JEO104" s="152"/>
      <c r="JEP104" s="152"/>
      <c r="JEQ104" s="152"/>
      <c r="JER104" s="152"/>
      <c r="JES104" s="152"/>
      <c r="JET104" s="152"/>
      <c r="JEU104" s="152"/>
      <c r="JEV104" s="152"/>
      <c r="JEW104" s="152"/>
      <c r="JEX104" s="152"/>
      <c r="JEY104" s="152"/>
      <c r="JEZ104" s="152"/>
      <c r="JFA104" s="152"/>
      <c r="JFB104" s="152"/>
      <c r="JFC104" s="152"/>
      <c r="JFD104" s="152"/>
      <c r="JFE104" s="152"/>
      <c r="JFF104" s="152"/>
      <c r="JFG104" s="152"/>
      <c r="JFH104" s="152"/>
      <c r="JFI104" s="152"/>
      <c r="JFJ104" s="152"/>
      <c r="JFK104" s="152"/>
      <c r="JFL104" s="152"/>
      <c r="JFM104" s="152"/>
      <c r="JFN104" s="152"/>
      <c r="JFO104" s="152"/>
      <c r="JFP104" s="152"/>
      <c r="JFQ104" s="152"/>
      <c r="JFR104" s="152"/>
      <c r="JFS104" s="152"/>
      <c r="JFT104" s="152"/>
      <c r="JFU104" s="152"/>
      <c r="JFV104" s="152"/>
      <c r="JFW104" s="152"/>
      <c r="JFX104" s="152"/>
      <c r="JFY104" s="152"/>
      <c r="JFZ104" s="152"/>
      <c r="JGA104" s="152"/>
      <c r="JGB104" s="152"/>
      <c r="JGC104" s="152"/>
      <c r="JGD104" s="152"/>
      <c r="JGE104" s="152"/>
      <c r="JGF104" s="152"/>
      <c r="JGG104" s="152"/>
      <c r="JGH104" s="152"/>
      <c r="JGI104" s="152"/>
      <c r="JGJ104" s="152"/>
      <c r="JGK104" s="152"/>
      <c r="JGL104" s="152"/>
      <c r="JGM104" s="152"/>
      <c r="JGN104" s="152"/>
      <c r="JGO104" s="152"/>
      <c r="JGP104" s="152"/>
      <c r="JGQ104" s="152"/>
      <c r="JGR104" s="152"/>
      <c r="JGS104" s="152"/>
      <c r="JGT104" s="152"/>
      <c r="JGU104" s="152"/>
      <c r="JGV104" s="152"/>
      <c r="JGW104" s="152"/>
      <c r="JGX104" s="152"/>
      <c r="JGY104" s="152"/>
      <c r="JGZ104" s="152"/>
      <c r="JHA104" s="152"/>
      <c r="JHB104" s="152"/>
      <c r="JHC104" s="152"/>
      <c r="JHD104" s="152"/>
      <c r="JHE104" s="152"/>
      <c r="JHF104" s="152"/>
      <c r="JHG104" s="152"/>
      <c r="JHH104" s="152"/>
      <c r="JHI104" s="152"/>
      <c r="JHJ104" s="152"/>
      <c r="JHK104" s="152"/>
      <c r="JHL104" s="152"/>
      <c r="JHM104" s="152"/>
      <c r="JHN104" s="152"/>
      <c r="JHO104" s="152"/>
      <c r="JHP104" s="152"/>
      <c r="JHQ104" s="152"/>
      <c r="JHR104" s="152"/>
      <c r="JHS104" s="152"/>
      <c r="JHT104" s="152"/>
      <c r="JHU104" s="152"/>
      <c r="JHV104" s="152"/>
      <c r="JHW104" s="152"/>
      <c r="JHX104" s="152"/>
      <c r="JHY104" s="152"/>
      <c r="JHZ104" s="152"/>
      <c r="JIA104" s="152"/>
      <c r="JIB104" s="152"/>
      <c r="JIC104" s="152"/>
      <c r="JID104" s="152"/>
      <c r="JIE104" s="152"/>
      <c r="JIF104" s="152"/>
      <c r="JIG104" s="152"/>
      <c r="JIH104" s="152"/>
      <c r="JII104" s="152"/>
      <c r="JIJ104" s="152"/>
      <c r="JIK104" s="152"/>
      <c r="JIL104" s="152"/>
      <c r="JIM104" s="152"/>
      <c r="JIN104" s="152"/>
      <c r="JIO104" s="152"/>
      <c r="JIP104" s="152"/>
      <c r="JIQ104" s="152"/>
      <c r="JIR104" s="152"/>
      <c r="JIS104" s="152"/>
      <c r="JIT104" s="152"/>
      <c r="JIU104" s="152"/>
      <c r="JIV104" s="152"/>
      <c r="JIW104" s="152"/>
      <c r="JIX104" s="152"/>
      <c r="JIY104" s="152"/>
      <c r="JIZ104" s="152"/>
      <c r="JJA104" s="152"/>
      <c r="JJB104" s="152"/>
      <c r="JJC104" s="152"/>
      <c r="JJD104" s="152"/>
      <c r="JJE104" s="152"/>
      <c r="JJF104" s="152"/>
      <c r="JJG104" s="152"/>
      <c r="JJH104" s="152"/>
      <c r="JJI104" s="152"/>
      <c r="JJJ104" s="152"/>
      <c r="JJK104" s="152"/>
      <c r="JJL104" s="152"/>
      <c r="JJM104" s="152"/>
      <c r="JJN104" s="152"/>
      <c r="JJO104" s="152"/>
      <c r="JJP104" s="152"/>
      <c r="JJQ104" s="152"/>
      <c r="JJR104" s="152"/>
      <c r="JJS104" s="152"/>
      <c r="JJT104" s="152"/>
      <c r="JJU104" s="152"/>
      <c r="JJV104" s="152"/>
      <c r="JJW104" s="152"/>
      <c r="JJX104" s="152"/>
      <c r="JJY104" s="152"/>
      <c r="JJZ104" s="152"/>
      <c r="JKA104" s="152"/>
      <c r="JKB104" s="152"/>
      <c r="JKC104" s="152"/>
      <c r="JKD104" s="152"/>
      <c r="JKE104" s="152"/>
      <c r="JKF104" s="152"/>
      <c r="JKG104" s="152"/>
      <c r="JKH104" s="152"/>
      <c r="JKI104" s="152"/>
      <c r="JKJ104" s="152"/>
      <c r="JKK104" s="152"/>
      <c r="JKL104" s="152"/>
      <c r="JKM104" s="152"/>
      <c r="JKN104" s="152"/>
      <c r="JKO104" s="152"/>
      <c r="JKP104" s="152"/>
      <c r="JKQ104" s="152"/>
      <c r="JKR104" s="152"/>
      <c r="JKS104" s="152"/>
      <c r="JKT104" s="152"/>
      <c r="JKU104" s="152"/>
      <c r="JKV104" s="152"/>
      <c r="JKW104" s="152"/>
      <c r="JKX104" s="152"/>
      <c r="JKY104" s="152"/>
      <c r="JKZ104" s="152"/>
      <c r="JLA104" s="152"/>
      <c r="JLB104" s="152"/>
      <c r="JLC104" s="152"/>
      <c r="JLD104" s="152"/>
      <c r="JLE104" s="152"/>
      <c r="JLF104" s="152"/>
      <c r="JLG104" s="152"/>
      <c r="JLH104" s="152"/>
      <c r="JLI104" s="152"/>
      <c r="JLJ104" s="152"/>
      <c r="JLK104" s="152"/>
      <c r="JLL104" s="152"/>
      <c r="JLM104" s="152"/>
      <c r="JLN104" s="152"/>
      <c r="JLO104" s="152"/>
      <c r="JLP104" s="152"/>
      <c r="JLQ104" s="152"/>
      <c r="JLR104" s="152"/>
      <c r="JLS104" s="152"/>
      <c r="JLT104" s="152"/>
      <c r="JLU104" s="152"/>
      <c r="JLV104" s="152"/>
      <c r="JLW104" s="152"/>
      <c r="JLX104" s="152"/>
      <c r="JLY104" s="152"/>
      <c r="JLZ104" s="152"/>
      <c r="JMA104" s="152"/>
      <c r="JMB104" s="152"/>
      <c r="JMC104" s="152"/>
      <c r="JMD104" s="152"/>
      <c r="JME104" s="152"/>
      <c r="JMF104" s="152"/>
      <c r="JMG104" s="152"/>
      <c r="JMH104" s="152"/>
      <c r="JMI104" s="152"/>
      <c r="JMJ104" s="152"/>
      <c r="JMK104" s="152"/>
      <c r="JML104" s="152"/>
      <c r="JMM104" s="152"/>
      <c r="JMN104" s="152"/>
      <c r="JMO104" s="152"/>
      <c r="JMP104" s="152"/>
      <c r="JMQ104" s="152"/>
      <c r="JMR104" s="152"/>
      <c r="JMS104" s="152"/>
      <c r="JMT104" s="152"/>
      <c r="JMU104" s="152"/>
      <c r="JMV104" s="152"/>
      <c r="JMW104" s="152"/>
      <c r="JMX104" s="152"/>
      <c r="JMY104" s="152"/>
      <c r="JMZ104" s="152"/>
      <c r="JNA104" s="152"/>
      <c r="JNB104" s="152"/>
      <c r="JNC104" s="152"/>
      <c r="JND104" s="152"/>
      <c r="JNE104" s="152"/>
      <c r="JNF104" s="152"/>
      <c r="JNG104" s="152"/>
      <c r="JNH104" s="152"/>
      <c r="JNI104" s="152"/>
      <c r="JNJ104" s="152"/>
      <c r="JNK104" s="152"/>
      <c r="JNL104" s="152"/>
      <c r="JNM104" s="152"/>
      <c r="JNN104" s="152"/>
      <c r="JNO104" s="152"/>
      <c r="JNP104" s="152"/>
      <c r="JNQ104" s="152"/>
      <c r="JNR104" s="152"/>
      <c r="JNS104" s="152"/>
      <c r="JNT104" s="152"/>
      <c r="JNU104" s="152"/>
      <c r="JNV104" s="152"/>
      <c r="JNW104" s="152"/>
      <c r="JNX104" s="152"/>
      <c r="JNY104" s="152"/>
      <c r="JNZ104" s="152"/>
      <c r="JOA104" s="152"/>
      <c r="JOB104" s="152"/>
      <c r="JOC104" s="152"/>
      <c r="JOD104" s="152"/>
      <c r="JOE104" s="152"/>
      <c r="JOF104" s="152"/>
      <c r="JOG104" s="152"/>
      <c r="JOH104" s="152"/>
      <c r="JOI104" s="152"/>
      <c r="JOJ104" s="152"/>
      <c r="JOK104" s="152"/>
      <c r="JOL104" s="152"/>
      <c r="JOM104" s="152"/>
      <c r="JON104" s="152"/>
      <c r="JOO104" s="152"/>
      <c r="JOP104" s="152"/>
      <c r="JOQ104" s="152"/>
      <c r="JOR104" s="152"/>
      <c r="JOS104" s="152"/>
      <c r="JOT104" s="152"/>
      <c r="JOU104" s="152"/>
      <c r="JOV104" s="152"/>
      <c r="JOW104" s="152"/>
      <c r="JOX104" s="152"/>
      <c r="JOY104" s="152"/>
      <c r="JOZ104" s="152"/>
      <c r="JPA104" s="152"/>
      <c r="JPB104" s="152"/>
      <c r="JPC104" s="152"/>
      <c r="JPD104" s="152"/>
      <c r="JPE104" s="152"/>
      <c r="JPF104" s="152"/>
      <c r="JPG104" s="152"/>
      <c r="JPH104" s="152"/>
      <c r="JPI104" s="152"/>
      <c r="JPJ104" s="152"/>
      <c r="JPK104" s="152"/>
      <c r="JPL104" s="152"/>
      <c r="JPM104" s="152"/>
      <c r="JPN104" s="152"/>
      <c r="JPO104" s="152"/>
      <c r="JPP104" s="152"/>
      <c r="JPQ104" s="152"/>
      <c r="JPR104" s="152"/>
      <c r="JPS104" s="152"/>
      <c r="JPT104" s="152"/>
      <c r="JPU104" s="152"/>
      <c r="JPV104" s="152"/>
      <c r="JPW104" s="152"/>
      <c r="JPX104" s="152"/>
      <c r="JPY104" s="152"/>
      <c r="JPZ104" s="152"/>
      <c r="JQA104" s="152"/>
      <c r="JQB104" s="152"/>
      <c r="JQC104" s="152"/>
      <c r="JQD104" s="152"/>
      <c r="JQE104" s="152"/>
      <c r="JQF104" s="152"/>
      <c r="JQG104" s="152"/>
      <c r="JQH104" s="152"/>
      <c r="JQI104" s="152"/>
      <c r="JQJ104" s="152"/>
      <c r="JQK104" s="152"/>
      <c r="JQL104" s="152"/>
      <c r="JQM104" s="152"/>
      <c r="JQN104" s="152"/>
      <c r="JQO104" s="152"/>
      <c r="JQP104" s="152"/>
      <c r="JQQ104" s="152"/>
      <c r="JQR104" s="152"/>
      <c r="JQS104" s="152"/>
      <c r="JQT104" s="152"/>
      <c r="JQU104" s="152"/>
      <c r="JQV104" s="152"/>
      <c r="JQW104" s="152"/>
      <c r="JQX104" s="152"/>
      <c r="JQY104" s="152"/>
      <c r="JQZ104" s="152"/>
      <c r="JRA104" s="152"/>
      <c r="JRB104" s="152"/>
      <c r="JRC104" s="152"/>
      <c r="JRD104" s="152"/>
      <c r="JRE104" s="152"/>
      <c r="JRF104" s="152"/>
      <c r="JRG104" s="152"/>
      <c r="JRH104" s="152"/>
      <c r="JRI104" s="152"/>
      <c r="JRJ104" s="152"/>
      <c r="JRK104" s="152"/>
      <c r="JRL104" s="152"/>
      <c r="JRM104" s="152"/>
      <c r="JRN104" s="152"/>
      <c r="JRO104" s="152"/>
      <c r="JRP104" s="152"/>
      <c r="JRQ104" s="152"/>
      <c r="JRR104" s="152"/>
      <c r="JRS104" s="152"/>
      <c r="JRT104" s="152"/>
      <c r="JRU104" s="152"/>
      <c r="JRV104" s="152"/>
      <c r="JRW104" s="152"/>
      <c r="JRX104" s="152"/>
      <c r="JRY104" s="152"/>
      <c r="JRZ104" s="152"/>
      <c r="JSA104" s="152"/>
      <c r="JSB104" s="152"/>
      <c r="JSC104" s="152"/>
      <c r="JSD104" s="152"/>
      <c r="JSE104" s="152"/>
      <c r="JSF104" s="152"/>
      <c r="JSG104" s="152"/>
      <c r="JSH104" s="152"/>
      <c r="JSI104" s="152"/>
      <c r="JSJ104" s="152"/>
      <c r="JSK104" s="152"/>
      <c r="JSL104" s="152"/>
      <c r="JSM104" s="152"/>
      <c r="JSN104" s="152"/>
      <c r="JSO104" s="152"/>
      <c r="JSP104" s="152"/>
      <c r="JSQ104" s="152"/>
      <c r="JSR104" s="152"/>
      <c r="JSS104" s="152"/>
      <c r="JST104" s="152"/>
      <c r="JSU104" s="152"/>
      <c r="JSV104" s="152"/>
      <c r="JSW104" s="152"/>
      <c r="JSX104" s="152"/>
      <c r="JSY104" s="152"/>
      <c r="JSZ104" s="152"/>
      <c r="JTA104" s="152"/>
      <c r="JTB104" s="152"/>
      <c r="JTC104" s="152"/>
      <c r="JTD104" s="152"/>
      <c r="JTE104" s="152"/>
      <c r="JTF104" s="152"/>
      <c r="JTG104" s="152"/>
      <c r="JTH104" s="152"/>
      <c r="JTI104" s="152"/>
      <c r="JTJ104" s="152"/>
      <c r="JTK104" s="152"/>
      <c r="JTL104" s="152"/>
      <c r="JTM104" s="152"/>
      <c r="JTN104" s="152"/>
      <c r="JTO104" s="152"/>
      <c r="JTP104" s="152"/>
      <c r="JTQ104" s="152"/>
      <c r="JTR104" s="152"/>
      <c r="JTS104" s="152"/>
      <c r="JTT104" s="152"/>
      <c r="JTU104" s="152"/>
      <c r="JTV104" s="152"/>
      <c r="JTW104" s="152"/>
      <c r="JTX104" s="152"/>
      <c r="JTY104" s="152"/>
      <c r="JTZ104" s="152"/>
      <c r="JUA104" s="152"/>
      <c r="JUB104" s="152"/>
      <c r="JUC104" s="152"/>
      <c r="JUD104" s="152"/>
      <c r="JUE104" s="152"/>
      <c r="JUF104" s="152"/>
      <c r="JUG104" s="152"/>
      <c r="JUH104" s="152"/>
      <c r="JUI104" s="152"/>
      <c r="JUJ104" s="152"/>
      <c r="JUK104" s="152"/>
      <c r="JUL104" s="152"/>
      <c r="JUM104" s="152"/>
      <c r="JUN104" s="152"/>
      <c r="JUO104" s="152"/>
      <c r="JUP104" s="152"/>
      <c r="JUQ104" s="152"/>
      <c r="JUR104" s="152"/>
      <c r="JUS104" s="152"/>
      <c r="JUT104" s="152"/>
      <c r="JUU104" s="152"/>
      <c r="JUV104" s="152"/>
      <c r="JUW104" s="152"/>
      <c r="JUX104" s="152"/>
      <c r="JUY104" s="152"/>
      <c r="JUZ104" s="152"/>
      <c r="JVA104" s="152"/>
      <c r="JVB104" s="152"/>
      <c r="JVC104" s="152"/>
      <c r="JVD104" s="152"/>
      <c r="JVE104" s="152"/>
      <c r="JVF104" s="152"/>
      <c r="JVG104" s="152"/>
      <c r="JVH104" s="152"/>
      <c r="JVI104" s="152"/>
      <c r="JVJ104" s="152"/>
      <c r="JVK104" s="152"/>
      <c r="JVL104" s="152"/>
      <c r="JVM104" s="152"/>
      <c r="JVN104" s="152"/>
      <c r="JVO104" s="152"/>
      <c r="JVP104" s="152"/>
      <c r="JVQ104" s="152"/>
      <c r="JVR104" s="152"/>
      <c r="JVS104" s="152"/>
      <c r="JVT104" s="152"/>
      <c r="JVU104" s="152"/>
      <c r="JVV104" s="152"/>
      <c r="JVW104" s="152"/>
      <c r="JVX104" s="152"/>
      <c r="JVY104" s="152"/>
      <c r="JVZ104" s="152"/>
      <c r="JWA104" s="152"/>
      <c r="JWB104" s="152"/>
      <c r="JWC104" s="152"/>
      <c r="JWD104" s="152"/>
      <c r="JWE104" s="152"/>
      <c r="JWF104" s="152"/>
      <c r="JWG104" s="152"/>
      <c r="JWH104" s="152"/>
      <c r="JWI104" s="152"/>
      <c r="JWJ104" s="152"/>
      <c r="JWK104" s="152"/>
      <c r="JWL104" s="152"/>
      <c r="JWM104" s="152"/>
      <c r="JWN104" s="152"/>
      <c r="JWO104" s="152"/>
      <c r="JWP104" s="152"/>
      <c r="JWQ104" s="152"/>
      <c r="JWR104" s="152"/>
      <c r="JWS104" s="152"/>
      <c r="JWT104" s="152"/>
      <c r="JWU104" s="152"/>
      <c r="JWV104" s="152"/>
      <c r="JWW104" s="152"/>
      <c r="JWX104" s="152"/>
      <c r="JWY104" s="152"/>
      <c r="JWZ104" s="152"/>
      <c r="JXA104" s="152"/>
      <c r="JXB104" s="152"/>
      <c r="JXC104" s="152"/>
      <c r="JXD104" s="152"/>
      <c r="JXE104" s="152"/>
      <c r="JXF104" s="152"/>
      <c r="JXG104" s="152"/>
      <c r="JXH104" s="152"/>
      <c r="JXI104" s="152"/>
      <c r="JXJ104" s="152"/>
      <c r="JXK104" s="152"/>
      <c r="JXL104" s="152"/>
      <c r="JXM104" s="152"/>
      <c r="JXN104" s="152"/>
      <c r="JXO104" s="152"/>
      <c r="JXP104" s="152"/>
      <c r="JXQ104" s="152"/>
      <c r="JXR104" s="152"/>
      <c r="JXS104" s="152"/>
      <c r="JXT104" s="152"/>
      <c r="JXU104" s="152"/>
      <c r="JXV104" s="152"/>
      <c r="JXW104" s="152"/>
      <c r="JXX104" s="152"/>
      <c r="JXY104" s="152"/>
      <c r="JXZ104" s="152"/>
      <c r="JYA104" s="152"/>
      <c r="JYB104" s="152"/>
      <c r="JYC104" s="152"/>
      <c r="JYD104" s="152"/>
      <c r="JYE104" s="152"/>
      <c r="JYF104" s="152"/>
      <c r="JYG104" s="152"/>
      <c r="JYH104" s="152"/>
      <c r="JYI104" s="152"/>
      <c r="JYJ104" s="152"/>
      <c r="JYK104" s="152"/>
      <c r="JYL104" s="152"/>
      <c r="JYM104" s="152"/>
      <c r="JYN104" s="152"/>
      <c r="JYO104" s="152"/>
      <c r="JYP104" s="152"/>
      <c r="JYQ104" s="152"/>
      <c r="JYR104" s="152"/>
      <c r="JYS104" s="152"/>
      <c r="JYT104" s="152"/>
      <c r="JYU104" s="152"/>
      <c r="JYV104" s="152"/>
      <c r="JYW104" s="152"/>
      <c r="JYX104" s="152"/>
      <c r="JYY104" s="152"/>
      <c r="JYZ104" s="152"/>
      <c r="JZA104" s="152"/>
      <c r="JZB104" s="152"/>
      <c r="JZC104" s="152"/>
      <c r="JZD104" s="152"/>
      <c r="JZE104" s="152"/>
      <c r="JZF104" s="152"/>
      <c r="JZG104" s="152"/>
      <c r="JZH104" s="152"/>
      <c r="JZI104" s="152"/>
      <c r="JZJ104" s="152"/>
      <c r="JZK104" s="152"/>
      <c r="JZL104" s="152"/>
      <c r="JZM104" s="152"/>
      <c r="JZN104" s="152"/>
      <c r="JZO104" s="152"/>
      <c r="JZP104" s="152"/>
      <c r="JZQ104" s="152"/>
      <c r="JZR104" s="152"/>
      <c r="JZS104" s="152"/>
      <c r="JZT104" s="152"/>
      <c r="JZU104" s="152"/>
      <c r="JZV104" s="152"/>
      <c r="JZW104" s="152"/>
      <c r="JZX104" s="152"/>
      <c r="JZY104" s="152"/>
      <c r="JZZ104" s="152"/>
      <c r="KAA104" s="152"/>
      <c r="KAB104" s="152"/>
      <c r="KAC104" s="152"/>
      <c r="KAD104" s="152"/>
      <c r="KAE104" s="152"/>
      <c r="KAF104" s="152"/>
      <c r="KAG104" s="152"/>
      <c r="KAH104" s="152"/>
      <c r="KAI104" s="152"/>
      <c r="KAJ104" s="152"/>
      <c r="KAK104" s="152"/>
      <c r="KAL104" s="152"/>
      <c r="KAM104" s="152"/>
      <c r="KAN104" s="152"/>
      <c r="KAO104" s="152"/>
      <c r="KAP104" s="152"/>
      <c r="KAQ104" s="152"/>
      <c r="KAR104" s="152"/>
      <c r="KAS104" s="152"/>
      <c r="KAT104" s="152"/>
      <c r="KAU104" s="152"/>
      <c r="KAV104" s="152"/>
      <c r="KAW104" s="152"/>
      <c r="KAX104" s="152"/>
      <c r="KAY104" s="152"/>
      <c r="KAZ104" s="152"/>
      <c r="KBA104" s="152"/>
      <c r="KBB104" s="152"/>
      <c r="KBC104" s="152"/>
      <c r="KBD104" s="152"/>
      <c r="KBE104" s="152"/>
      <c r="KBF104" s="152"/>
      <c r="KBG104" s="152"/>
      <c r="KBH104" s="152"/>
      <c r="KBI104" s="152"/>
      <c r="KBJ104" s="152"/>
      <c r="KBK104" s="152"/>
      <c r="KBL104" s="152"/>
      <c r="KBM104" s="152"/>
      <c r="KBN104" s="152"/>
      <c r="KBO104" s="152"/>
      <c r="KBP104" s="152"/>
      <c r="KBQ104" s="152"/>
      <c r="KBR104" s="152"/>
      <c r="KBS104" s="152"/>
      <c r="KBT104" s="152"/>
      <c r="KBU104" s="152"/>
      <c r="KBV104" s="152"/>
      <c r="KBW104" s="152"/>
      <c r="KBX104" s="152"/>
      <c r="KBY104" s="152"/>
      <c r="KBZ104" s="152"/>
      <c r="KCA104" s="152"/>
      <c r="KCB104" s="152"/>
      <c r="KCC104" s="152"/>
      <c r="KCD104" s="152"/>
      <c r="KCE104" s="152"/>
      <c r="KCF104" s="152"/>
      <c r="KCG104" s="152"/>
      <c r="KCH104" s="152"/>
      <c r="KCI104" s="152"/>
      <c r="KCJ104" s="152"/>
      <c r="KCK104" s="152"/>
      <c r="KCL104" s="152"/>
      <c r="KCM104" s="152"/>
      <c r="KCN104" s="152"/>
      <c r="KCO104" s="152"/>
      <c r="KCP104" s="152"/>
      <c r="KCQ104" s="152"/>
      <c r="KCR104" s="152"/>
      <c r="KCS104" s="152"/>
      <c r="KCT104" s="152"/>
      <c r="KCU104" s="152"/>
      <c r="KCV104" s="152"/>
      <c r="KCW104" s="152"/>
      <c r="KCX104" s="152"/>
      <c r="KCY104" s="152"/>
      <c r="KCZ104" s="152"/>
      <c r="KDA104" s="152"/>
      <c r="KDB104" s="152"/>
      <c r="KDC104" s="152"/>
      <c r="KDD104" s="152"/>
      <c r="KDE104" s="152"/>
      <c r="KDF104" s="152"/>
      <c r="KDG104" s="152"/>
      <c r="KDH104" s="152"/>
      <c r="KDI104" s="152"/>
      <c r="KDJ104" s="152"/>
      <c r="KDK104" s="152"/>
      <c r="KDL104" s="152"/>
      <c r="KDM104" s="152"/>
      <c r="KDN104" s="152"/>
      <c r="KDO104" s="152"/>
      <c r="KDP104" s="152"/>
      <c r="KDQ104" s="152"/>
      <c r="KDR104" s="152"/>
      <c r="KDS104" s="152"/>
      <c r="KDT104" s="152"/>
      <c r="KDU104" s="152"/>
      <c r="KDV104" s="152"/>
      <c r="KDW104" s="152"/>
      <c r="KDX104" s="152"/>
      <c r="KDY104" s="152"/>
      <c r="KDZ104" s="152"/>
      <c r="KEA104" s="152"/>
      <c r="KEB104" s="152"/>
      <c r="KEC104" s="152"/>
      <c r="KED104" s="152"/>
      <c r="KEE104" s="152"/>
      <c r="KEF104" s="152"/>
      <c r="KEG104" s="152"/>
      <c r="KEH104" s="152"/>
      <c r="KEI104" s="152"/>
      <c r="KEJ104" s="152"/>
      <c r="KEK104" s="152"/>
      <c r="KEL104" s="152"/>
      <c r="KEM104" s="152"/>
      <c r="KEN104" s="152"/>
      <c r="KEO104" s="152"/>
      <c r="KEP104" s="152"/>
      <c r="KEQ104" s="152"/>
      <c r="KER104" s="152"/>
      <c r="KES104" s="152"/>
      <c r="KET104" s="152"/>
      <c r="KEU104" s="152"/>
      <c r="KEV104" s="152"/>
      <c r="KEW104" s="152"/>
      <c r="KEX104" s="152"/>
      <c r="KEY104" s="152"/>
      <c r="KEZ104" s="152"/>
      <c r="KFA104" s="152"/>
      <c r="KFB104" s="152"/>
      <c r="KFC104" s="152"/>
      <c r="KFD104" s="152"/>
      <c r="KFE104" s="152"/>
      <c r="KFF104" s="152"/>
      <c r="KFG104" s="152"/>
      <c r="KFH104" s="152"/>
      <c r="KFI104" s="152"/>
      <c r="KFJ104" s="152"/>
      <c r="KFK104" s="152"/>
      <c r="KFL104" s="152"/>
      <c r="KFM104" s="152"/>
      <c r="KFN104" s="152"/>
      <c r="KFO104" s="152"/>
      <c r="KFP104" s="152"/>
      <c r="KFQ104" s="152"/>
      <c r="KFR104" s="152"/>
      <c r="KFS104" s="152"/>
      <c r="KFT104" s="152"/>
      <c r="KFU104" s="152"/>
      <c r="KFV104" s="152"/>
      <c r="KFW104" s="152"/>
      <c r="KFX104" s="152"/>
      <c r="KFY104" s="152"/>
      <c r="KFZ104" s="152"/>
      <c r="KGA104" s="152"/>
      <c r="KGB104" s="152"/>
      <c r="KGC104" s="152"/>
      <c r="KGD104" s="152"/>
      <c r="KGE104" s="152"/>
      <c r="KGF104" s="152"/>
      <c r="KGG104" s="152"/>
      <c r="KGH104" s="152"/>
      <c r="KGI104" s="152"/>
      <c r="KGJ104" s="152"/>
      <c r="KGK104" s="152"/>
      <c r="KGL104" s="152"/>
      <c r="KGM104" s="152"/>
      <c r="KGN104" s="152"/>
      <c r="KGO104" s="152"/>
      <c r="KGP104" s="152"/>
      <c r="KGQ104" s="152"/>
      <c r="KGR104" s="152"/>
      <c r="KGS104" s="152"/>
      <c r="KGT104" s="152"/>
      <c r="KGU104" s="152"/>
      <c r="KGV104" s="152"/>
      <c r="KGW104" s="152"/>
      <c r="KGX104" s="152"/>
      <c r="KGY104" s="152"/>
      <c r="KGZ104" s="152"/>
      <c r="KHA104" s="152"/>
      <c r="KHB104" s="152"/>
      <c r="KHC104" s="152"/>
      <c r="KHD104" s="152"/>
      <c r="KHE104" s="152"/>
      <c r="KHF104" s="152"/>
      <c r="KHG104" s="152"/>
      <c r="KHH104" s="152"/>
      <c r="KHI104" s="152"/>
      <c r="KHJ104" s="152"/>
      <c r="KHK104" s="152"/>
      <c r="KHL104" s="152"/>
      <c r="KHM104" s="152"/>
      <c r="KHN104" s="152"/>
      <c r="KHO104" s="152"/>
      <c r="KHP104" s="152"/>
      <c r="KHQ104" s="152"/>
      <c r="KHR104" s="152"/>
      <c r="KHS104" s="152"/>
      <c r="KHT104" s="152"/>
      <c r="KHU104" s="152"/>
      <c r="KHV104" s="152"/>
      <c r="KHW104" s="152"/>
      <c r="KHX104" s="152"/>
      <c r="KHY104" s="152"/>
      <c r="KHZ104" s="152"/>
      <c r="KIA104" s="152"/>
      <c r="KIB104" s="152"/>
      <c r="KIC104" s="152"/>
      <c r="KID104" s="152"/>
      <c r="KIE104" s="152"/>
      <c r="KIF104" s="152"/>
      <c r="KIG104" s="152"/>
      <c r="KIH104" s="152"/>
      <c r="KII104" s="152"/>
      <c r="KIJ104" s="152"/>
      <c r="KIK104" s="152"/>
      <c r="KIL104" s="152"/>
      <c r="KIM104" s="152"/>
      <c r="KIN104" s="152"/>
      <c r="KIO104" s="152"/>
      <c r="KIP104" s="152"/>
      <c r="KIQ104" s="152"/>
      <c r="KIR104" s="152"/>
      <c r="KIS104" s="152"/>
      <c r="KIT104" s="152"/>
      <c r="KIU104" s="152"/>
      <c r="KIV104" s="152"/>
      <c r="KIW104" s="152"/>
      <c r="KIX104" s="152"/>
      <c r="KIY104" s="152"/>
      <c r="KIZ104" s="152"/>
      <c r="KJA104" s="152"/>
      <c r="KJB104" s="152"/>
      <c r="KJC104" s="152"/>
      <c r="KJD104" s="152"/>
      <c r="KJE104" s="152"/>
      <c r="KJF104" s="152"/>
      <c r="KJG104" s="152"/>
      <c r="KJH104" s="152"/>
      <c r="KJI104" s="152"/>
      <c r="KJJ104" s="152"/>
      <c r="KJK104" s="152"/>
      <c r="KJL104" s="152"/>
      <c r="KJM104" s="152"/>
      <c r="KJN104" s="152"/>
      <c r="KJO104" s="152"/>
      <c r="KJP104" s="152"/>
      <c r="KJQ104" s="152"/>
      <c r="KJR104" s="152"/>
      <c r="KJS104" s="152"/>
      <c r="KJT104" s="152"/>
      <c r="KJU104" s="152"/>
      <c r="KJV104" s="152"/>
      <c r="KJW104" s="152"/>
      <c r="KJX104" s="152"/>
      <c r="KJY104" s="152"/>
      <c r="KJZ104" s="152"/>
      <c r="KKA104" s="152"/>
      <c r="KKB104" s="152"/>
      <c r="KKC104" s="152"/>
      <c r="KKD104" s="152"/>
      <c r="KKE104" s="152"/>
      <c r="KKF104" s="152"/>
      <c r="KKG104" s="152"/>
      <c r="KKH104" s="152"/>
      <c r="KKI104" s="152"/>
      <c r="KKJ104" s="152"/>
      <c r="KKK104" s="152"/>
      <c r="KKL104" s="152"/>
      <c r="KKM104" s="152"/>
      <c r="KKN104" s="152"/>
      <c r="KKO104" s="152"/>
      <c r="KKP104" s="152"/>
      <c r="KKQ104" s="152"/>
      <c r="KKR104" s="152"/>
      <c r="KKS104" s="152"/>
      <c r="KKT104" s="152"/>
      <c r="KKU104" s="152"/>
      <c r="KKV104" s="152"/>
      <c r="KKW104" s="152"/>
      <c r="KKX104" s="152"/>
      <c r="KKY104" s="152"/>
      <c r="KKZ104" s="152"/>
      <c r="KLA104" s="152"/>
      <c r="KLB104" s="152"/>
      <c r="KLC104" s="152"/>
      <c r="KLD104" s="152"/>
      <c r="KLE104" s="152"/>
      <c r="KLF104" s="152"/>
      <c r="KLG104" s="152"/>
      <c r="KLH104" s="152"/>
      <c r="KLI104" s="152"/>
      <c r="KLJ104" s="152"/>
      <c r="KLK104" s="152"/>
      <c r="KLL104" s="152"/>
      <c r="KLM104" s="152"/>
      <c r="KLN104" s="152"/>
      <c r="KLO104" s="152"/>
      <c r="KLP104" s="152"/>
      <c r="KLQ104" s="152"/>
      <c r="KLR104" s="152"/>
      <c r="KLS104" s="152"/>
      <c r="KLT104" s="152"/>
      <c r="KLU104" s="152"/>
      <c r="KLV104" s="152"/>
      <c r="KLW104" s="152"/>
      <c r="KLX104" s="152"/>
      <c r="KLY104" s="152"/>
      <c r="KLZ104" s="152"/>
      <c r="KMA104" s="152"/>
      <c r="KMB104" s="152"/>
      <c r="KMC104" s="152"/>
      <c r="KMD104" s="152"/>
      <c r="KME104" s="152"/>
      <c r="KMF104" s="152"/>
      <c r="KMG104" s="152"/>
      <c r="KMH104" s="152"/>
      <c r="KMI104" s="152"/>
      <c r="KMJ104" s="152"/>
      <c r="KMK104" s="152"/>
      <c r="KML104" s="152"/>
      <c r="KMM104" s="152"/>
      <c r="KMN104" s="152"/>
      <c r="KMO104" s="152"/>
      <c r="KMP104" s="152"/>
      <c r="KMQ104" s="152"/>
      <c r="KMR104" s="152"/>
      <c r="KMS104" s="152"/>
      <c r="KMT104" s="152"/>
      <c r="KMU104" s="152"/>
      <c r="KMV104" s="152"/>
      <c r="KMW104" s="152"/>
      <c r="KMX104" s="152"/>
      <c r="KMY104" s="152"/>
      <c r="KMZ104" s="152"/>
      <c r="KNA104" s="152"/>
      <c r="KNB104" s="152"/>
      <c r="KNC104" s="152"/>
      <c r="KND104" s="152"/>
      <c r="KNE104" s="152"/>
      <c r="KNF104" s="152"/>
      <c r="KNG104" s="152"/>
      <c r="KNH104" s="152"/>
      <c r="KNI104" s="152"/>
      <c r="KNJ104" s="152"/>
      <c r="KNK104" s="152"/>
      <c r="KNL104" s="152"/>
      <c r="KNM104" s="152"/>
      <c r="KNN104" s="152"/>
      <c r="KNO104" s="152"/>
      <c r="KNP104" s="152"/>
      <c r="KNQ104" s="152"/>
      <c r="KNR104" s="152"/>
      <c r="KNS104" s="152"/>
      <c r="KNT104" s="152"/>
      <c r="KNU104" s="152"/>
      <c r="KNV104" s="152"/>
      <c r="KNW104" s="152"/>
      <c r="KNX104" s="152"/>
      <c r="KNY104" s="152"/>
      <c r="KNZ104" s="152"/>
      <c r="KOA104" s="152"/>
      <c r="KOB104" s="152"/>
      <c r="KOC104" s="152"/>
      <c r="KOD104" s="152"/>
      <c r="KOE104" s="152"/>
      <c r="KOF104" s="152"/>
      <c r="KOG104" s="152"/>
      <c r="KOH104" s="152"/>
      <c r="KOI104" s="152"/>
      <c r="KOJ104" s="152"/>
      <c r="KOK104" s="152"/>
      <c r="KOL104" s="152"/>
      <c r="KOM104" s="152"/>
      <c r="KON104" s="152"/>
      <c r="KOO104" s="152"/>
      <c r="KOP104" s="152"/>
      <c r="KOQ104" s="152"/>
      <c r="KOR104" s="152"/>
      <c r="KOS104" s="152"/>
      <c r="KOT104" s="152"/>
      <c r="KOU104" s="152"/>
      <c r="KOV104" s="152"/>
      <c r="KOW104" s="152"/>
      <c r="KOX104" s="152"/>
      <c r="KOY104" s="152"/>
      <c r="KOZ104" s="152"/>
      <c r="KPA104" s="152"/>
      <c r="KPB104" s="152"/>
      <c r="KPC104" s="152"/>
      <c r="KPD104" s="152"/>
      <c r="KPE104" s="152"/>
      <c r="KPF104" s="152"/>
      <c r="KPG104" s="152"/>
      <c r="KPH104" s="152"/>
      <c r="KPI104" s="152"/>
      <c r="KPJ104" s="152"/>
      <c r="KPK104" s="152"/>
      <c r="KPL104" s="152"/>
      <c r="KPM104" s="152"/>
      <c r="KPN104" s="152"/>
      <c r="KPO104" s="152"/>
      <c r="KPP104" s="152"/>
      <c r="KPQ104" s="152"/>
      <c r="KPR104" s="152"/>
      <c r="KPS104" s="152"/>
      <c r="KPT104" s="152"/>
      <c r="KPU104" s="152"/>
      <c r="KPV104" s="152"/>
      <c r="KPW104" s="152"/>
      <c r="KPX104" s="152"/>
      <c r="KPY104" s="152"/>
      <c r="KPZ104" s="152"/>
      <c r="KQA104" s="152"/>
      <c r="KQB104" s="152"/>
      <c r="KQC104" s="152"/>
      <c r="KQD104" s="152"/>
      <c r="KQE104" s="152"/>
      <c r="KQF104" s="152"/>
      <c r="KQG104" s="152"/>
      <c r="KQH104" s="152"/>
      <c r="KQI104" s="152"/>
      <c r="KQJ104" s="152"/>
      <c r="KQK104" s="152"/>
      <c r="KQL104" s="152"/>
      <c r="KQM104" s="152"/>
      <c r="KQN104" s="152"/>
      <c r="KQO104" s="152"/>
      <c r="KQP104" s="152"/>
      <c r="KQQ104" s="152"/>
      <c r="KQR104" s="152"/>
      <c r="KQS104" s="152"/>
      <c r="KQT104" s="152"/>
      <c r="KQU104" s="152"/>
      <c r="KQV104" s="152"/>
      <c r="KQW104" s="152"/>
      <c r="KQX104" s="152"/>
      <c r="KQY104" s="152"/>
      <c r="KQZ104" s="152"/>
      <c r="KRA104" s="152"/>
      <c r="KRB104" s="152"/>
      <c r="KRC104" s="152"/>
      <c r="KRD104" s="152"/>
      <c r="KRE104" s="152"/>
      <c r="KRF104" s="152"/>
      <c r="KRG104" s="152"/>
      <c r="KRH104" s="152"/>
      <c r="KRI104" s="152"/>
      <c r="KRJ104" s="152"/>
      <c r="KRK104" s="152"/>
      <c r="KRL104" s="152"/>
      <c r="KRM104" s="152"/>
      <c r="KRN104" s="152"/>
      <c r="KRO104" s="152"/>
      <c r="KRP104" s="152"/>
      <c r="KRQ104" s="152"/>
      <c r="KRR104" s="152"/>
      <c r="KRS104" s="152"/>
      <c r="KRT104" s="152"/>
      <c r="KRU104" s="152"/>
      <c r="KRV104" s="152"/>
      <c r="KRW104" s="152"/>
      <c r="KRX104" s="152"/>
      <c r="KRY104" s="152"/>
      <c r="KRZ104" s="152"/>
      <c r="KSA104" s="152"/>
      <c r="KSB104" s="152"/>
      <c r="KSC104" s="152"/>
      <c r="KSD104" s="152"/>
      <c r="KSE104" s="152"/>
      <c r="KSF104" s="152"/>
      <c r="KSG104" s="152"/>
      <c r="KSH104" s="152"/>
      <c r="KSI104" s="152"/>
      <c r="KSJ104" s="152"/>
      <c r="KSK104" s="152"/>
      <c r="KSL104" s="152"/>
      <c r="KSM104" s="152"/>
      <c r="KSN104" s="152"/>
      <c r="KSO104" s="152"/>
      <c r="KSP104" s="152"/>
      <c r="KSQ104" s="152"/>
      <c r="KSR104" s="152"/>
      <c r="KSS104" s="152"/>
      <c r="KST104" s="152"/>
      <c r="KSU104" s="152"/>
      <c r="KSV104" s="152"/>
      <c r="KSW104" s="152"/>
      <c r="KSX104" s="152"/>
      <c r="KSY104" s="152"/>
      <c r="KSZ104" s="152"/>
      <c r="KTA104" s="152"/>
      <c r="KTB104" s="152"/>
      <c r="KTC104" s="152"/>
      <c r="KTD104" s="152"/>
      <c r="KTE104" s="152"/>
      <c r="KTF104" s="152"/>
      <c r="KTG104" s="152"/>
      <c r="KTH104" s="152"/>
      <c r="KTI104" s="152"/>
      <c r="KTJ104" s="152"/>
      <c r="KTK104" s="152"/>
      <c r="KTL104" s="152"/>
      <c r="KTM104" s="152"/>
      <c r="KTN104" s="152"/>
      <c r="KTO104" s="152"/>
      <c r="KTP104" s="152"/>
      <c r="KTQ104" s="152"/>
      <c r="KTR104" s="152"/>
      <c r="KTS104" s="152"/>
      <c r="KTT104" s="152"/>
      <c r="KTU104" s="152"/>
      <c r="KTV104" s="152"/>
      <c r="KTW104" s="152"/>
      <c r="KTX104" s="152"/>
      <c r="KTY104" s="152"/>
      <c r="KTZ104" s="152"/>
      <c r="KUA104" s="152"/>
      <c r="KUB104" s="152"/>
      <c r="KUC104" s="152"/>
      <c r="KUD104" s="152"/>
      <c r="KUE104" s="152"/>
      <c r="KUF104" s="152"/>
      <c r="KUG104" s="152"/>
      <c r="KUH104" s="152"/>
      <c r="KUI104" s="152"/>
      <c r="KUJ104" s="152"/>
      <c r="KUK104" s="152"/>
      <c r="KUL104" s="152"/>
      <c r="KUM104" s="152"/>
      <c r="KUN104" s="152"/>
      <c r="KUO104" s="152"/>
      <c r="KUP104" s="152"/>
      <c r="KUQ104" s="152"/>
      <c r="KUR104" s="152"/>
      <c r="KUS104" s="152"/>
      <c r="KUT104" s="152"/>
      <c r="KUU104" s="152"/>
      <c r="KUV104" s="152"/>
      <c r="KUW104" s="152"/>
      <c r="KUX104" s="152"/>
      <c r="KUY104" s="152"/>
      <c r="KUZ104" s="152"/>
      <c r="KVA104" s="152"/>
      <c r="KVB104" s="152"/>
      <c r="KVC104" s="152"/>
      <c r="KVD104" s="152"/>
      <c r="KVE104" s="152"/>
      <c r="KVF104" s="152"/>
      <c r="KVG104" s="152"/>
      <c r="KVH104" s="152"/>
      <c r="KVI104" s="152"/>
      <c r="KVJ104" s="152"/>
      <c r="KVK104" s="152"/>
      <c r="KVL104" s="152"/>
      <c r="KVM104" s="152"/>
      <c r="KVN104" s="152"/>
      <c r="KVO104" s="152"/>
      <c r="KVP104" s="152"/>
      <c r="KVQ104" s="152"/>
      <c r="KVR104" s="152"/>
      <c r="KVS104" s="152"/>
      <c r="KVT104" s="152"/>
      <c r="KVU104" s="152"/>
      <c r="KVV104" s="152"/>
      <c r="KVW104" s="152"/>
      <c r="KVX104" s="152"/>
      <c r="KVY104" s="152"/>
      <c r="KVZ104" s="152"/>
      <c r="KWA104" s="152"/>
      <c r="KWB104" s="152"/>
      <c r="KWC104" s="152"/>
      <c r="KWD104" s="152"/>
      <c r="KWE104" s="152"/>
      <c r="KWF104" s="152"/>
      <c r="KWG104" s="152"/>
      <c r="KWH104" s="152"/>
      <c r="KWI104" s="152"/>
      <c r="KWJ104" s="152"/>
      <c r="KWK104" s="152"/>
      <c r="KWL104" s="152"/>
      <c r="KWM104" s="152"/>
      <c r="KWN104" s="152"/>
      <c r="KWO104" s="152"/>
      <c r="KWP104" s="152"/>
      <c r="KWQ104" s="152"/>
      <c r="KWR104" s="152"/>
      <c r="KWS104" s="152"/>
      <c r="KWT104" s="152"/>
      <c r="KWU104" s="152"/>
      <c r="KWV104" s="152"/>
      <c r="KWW104" s="152"/>
      <c r="KWX104" s="152"/>
      <c r="KWY104" s="152"/>
      <c r="KWZ104" s="152"/>
      <c r="KXA104" s="152"/>
      <c r="KXB104" s="152"/>
      <c r="KXC104" s="152"/>
      <c r="KXD104" s="152"/>
      <c r="KXE104" s="152"/>
      <c r="KXF104" s="152"/>
      <c r="KXG104" s="152"/>
      <c r="KXH104" s="152"/>
      <c r="KXI104" s="152"/>
      <c r="KXJ104" s="152"/>
      <c r="KXK104" s="152"/>
      <c r="KXL104" s="152"/>
      <c r="KXM104" s="152"/>
      <c r="KXN104" s="152"/>
      <c r="KXO104" s="152"/>
      <c r="KXP104" s="152"/>
      <c r="KXQ104" s="152"/>
      <c r="KXR104" s="152"/>
      <c r="KXS104" s="152"/>
      <c r="KXT104" s="152"/>
      <c r="KXU104" s="152"/>
      <c r="KXV104" s="152"/>
      <c r="KXW104" s="152"/>
      <c r="KXX104" s="152"/>
      <c r="KXY104" s="152"/>
      <c r="KXZ104" s="152"/>
      <c r="KYA104" s="152"/>
      <c r="KYB104" s="152"/>
      <c r="KYC104" s="152"/>
      <c r="KYD104" s="152"/>
      <c r="KYE104" s="152"/>
      <c r="KYF104" s="152"/>
      <c r="KYG104" s="152"/>
      <c r="KYH104" s="152"/>
      <c r="KYI104" s="152"/>
      <c r="KYJ104" s="152"/>
      <c r="KYK104" s="152"/>
      <c r="KYL104" s="152"/>
      <c r="KYM104" s="152"/>
      <c r="KYN104" s="152"/>
      <c r="KYO104" s="152"/>
      <c r="KYP104" s="152"/>
      <c r="KYQ104" s="152"/>
      <c r="KYR104" s="152"/>
      <c r="KYS104" s="152"/>
      <c r="KYT104" s="152"/>
      <c r="KYU104" s="152"/>
      <c r="KYV104" s="152"/>
      <c r="KYW104" s="152"/>
      <c r="KYX104" s="152"/>
      <c r="KYY104" s="152"/>
      <c r="KYZ104" s="152"/>
      <c r="KZA104" s="152"/>
      <c r="KZB104" s="152"/>
      <c r="KZC104" s="152"/>
      <c r="KZD104" s="152"/>
      <c r="KZE104" s="152"/>
      <c r="KZF104" s="152"/>
      <c r="KZG104" s="152"/>
      <c r="KZH104" s="152"/>
      <c r="KZI104" s="152"/>
      <c r="KZJ104" s="152"/>
      <c r="KZK104" s="152"/>
      <c r="KZL104" s="152"/>
      <c r="KZM104" s="152"/>
      <c r="KZN104" s="152"/>
      <c r="KZO104" s="152"/>
      <c r="KZP104" s="152"/>
      <c r="KZQ104" s="152"/>
      <c r="KZR104" s="152"/>
      <c r="KZS104" s="152"/>
      <c r="KZT104" s="152"/>
      <c r="KZU104" s="152"/>
      <c r="KZV104" s="152"/>
      <c r="KZW104" s="152"/>
      <c r="KZX104" s="152"/>
      <c r="KZY104" s="152"/>
      <c r="KZZ104" s="152"/>
      <c r="LAA104" s="152"/>
      <c r="LAB104" s="152"/>
      <c r="LAC104" s="152"/>
      <c r="LAD104" s="152"/>
      <c r="LAE104" s="152"/>
      <c r="LAF104" s="152"/>
      <c r="LAG104" s="152"/>
      <c r="LAH104" s="152"/>
      <c r="LAI104" s="152"/>
      <c r="LAJ104" s="152"/>
      <c r="LAK104" s="152"/>
      <c r="LAL104" s="152"/>
      <c r="LAM104" s="152"/>
      <c r="LAN104" s="152"/>
      <c r="LAO104" s="152"/>
      <c r="LAP104" s="152"/>
      <c r="LAQ104" s="152"/>
      <c r="LAR104" s="152"/>
      <c r="LAS104" s="152"/>
      <c r="LAT104" s="152"/>
      <c r="LAU104" s="152"/>
      <c r="LAV104" s="152"/>
      <c r="LAW104" s="152"/>
      <c r="LAX104" s="152"/>
      <c r="LAY104" s="152"/>
      <c r="LAZ104" s="152"/>
      <c r="LBA104" s="152"/>
      <c r="LBB104" s="152"/>
      <c r="LBC104" s="152"/>
      <c r="LBD104" s="152"/>
      <c r="LBE104" s="152"/>
      <c r="LBF104" s="152"/>
      <c r="LBG104" s="152"/>
      <c r="LBH104" s="152"/>
      <c r="LBI104" s="152"/>
      <c r="LBJ104" s="152"/>
      <c r="LBK104" s="152"/>
      <c r="LBL104" s="152"/>
      <c r="LBM104" s="152"/>
      <c r="LBN104" s="152"/>
      <c r="LBO104" s="152"/>
      <c r="LBP104" s="152"/>
      <c r="LBQ104" s="152"/>
      <c r="LBR104" s="152"/>
      <c r="LBS104" s="152"/>
      <c r="LBT104" s="152"/>
      <c r="LBU104" s="152"/>
      <c r="LBV104" s="152"/>
      <c r="LBW104" s="152"/>
      <c r="LBX104" s="152"/>
      <c r="LBY104" s="152"/>
      <c r="LBZ104" s="152"/>
      <c r="LCA104" s="152"/>
      <c r="LCB104" s="152"/>
      <c r="LCC104" s="152"/>
      <c r="LCD104" s="152"/>
      <c r="LCE104" s="152"/>
      <c r="LCF104" s="152"/>
      <c r="LCG104" s="152"/>
      <c r="LCH104" s="152"/>
      <c r="LCI104" s="152"/>
      <c r="LCJ104" s="152"/>
      <c r="LCK104" s="152"/>
      <c r="LCL104" s="152"/>
      <c r="LCM104" s="152"/>
      <c r="LCN104" s="152"/>
      <c r="LCO104" s="152"/>
      <c r="LCP104" s="152"/>
      <c r="LCQ104" s="152"/>
      <c r="LCR104" s="152"/>
      <c r="LCS104" s="152"/>
      <c r="LCT104" s="152"/>
      <c r="LCU104" s="152"/>
      <c r="LCV104" s="152"/>
      <c r="LCW104" s="152"/>
      <c r="LCX104" s="152"/>
      <c r="LCY104" s="152"/>
      <c r="LCZ104" s="152"/>
      <c r="LDA104" s="152"/>
      <c r="LDB104" s="152"/>
      <c r="LDC104" s="152"/>
      <c r="LDD104" s="152"/>
      <c r="LDE104" s="152"/>
      <c r="LDF104" s="152"/>
      <c r="LDG104" s="152"/>
      <c r="LDH104" s="152"/>
      <c r="LDI104" s="152"/>
      <c r="LDJ104" s="152"/>
      <c r="LDK104" s="152"/>
      <c r="LDL104" s="152"/>
      <c r="LDM104" s="152"/>
      <c r="LDN104" s="152"/>
      <c r="LDO104" s="152"/>
      <c r="LDP104" s="152"/>
      <c r="LDQ104" s="152"/>
      <c r="LDR104" s="152"/>
      <c r="LDS104" s="152"/>
      <c r="LDT104" s="152"/>
      <c r="LDU104" s="152"/>
      <c r="LDV104" s="152"/>
      <c r="LDW104" s="152"/>
      <c r="LDX104" s="152"/>
      <c r="LDY104" s="152"/>
      <c r="LDZ104" s="152"/>
      <c r="LEA104" s="152"/>
      <c r="LEB104" s="152"/>
      <c r="LEC104" s="152"/>
      <c r="LED104" s="152"/>
      <c r="LEE104" s="152"/>
      <c r="LEF104" s="152"/>
      <c r="LEG104" s="152"/>
      <c r="LEH104" s="152"/>
      <c r="LEI104" s="152"/>
      <c r="LEJ104" s="152"/>
      <c r="LEK104" s="152"/>
      <c r="LEL104" s="152"/>
      <c r="LEM104" s="152"/>
      <c r="LEN104" s="152"/>
      <c r="LEO104" s="152"/>
      <c r="LEP104" s="152"/>
      <c r="LEQ104" s="152"/>
      <c r="LER104" s="152"/>
      <c r="LES104" s="152"/>
      <c r="LET104" s="152"/>
      <c r="LEU104" s="152"/>
      <c r="LEV104" s="152"/>
      <c r="LEW104" s="152"/>
      <c r="LEX104" s="152"/>
      <c r="LEY104" s="152"/>
      <c r="LEZ104" s="152"/>
      <c r="LFA104" s="152"/>
      <c r="LFB104" s="152"/>
      <c r="LFC104" s="152"/>
      <c r="LFD104" s="152"/>
      <c r="LFE104" s="152"/>
      <c r="LFF104" s="152"/>
      <c r="LFG104" s="152"/>
      <c r="LFH104" s="152"/>
      <c r="LFI104" s="152"/>
      <c r="LFJ104" s="152"/>
      <c r="LFK104" s="152"/>
      <c r="LFL104" s="152"/>
      <c r="LFM104" s="152"/>
      <c r="LFN104" s="152"/>
      <c r="LFO104" s="152"/>
      <c r="LFP104" s="152"/>
      <c r="LFQ104" s="152"/>
      <c r="LFR104" s="152"/>
      <c r="LFS104" s="152"/>
      <c r="LFT104" s="152"/>
      <c r="LFU104" s="152"/>
      <c r="LFV104" s="152"/>
      <c r="LFW104" s="152"/>
      <c r="LFX104" s="152"/>
      <c r="LFY104" s="152"/>
      <c r="LFZ104" s="152"/>
      <c r="LGA104" s="152"/>
      <c r="LGB104" s="152"/>
      <c r="LGC104" s="152"/>
      <c r="LGD104" s="152"/>
      <c r="LGE104" s="152"/>
      <c r="LGF104" s="152"/>
      <c r="LGG104" s="152"/>
      <c r="LGH104" s="152"/>
      <c r="LGI104" s="152"/>
      <c r="LGJ104" s="152"/>
      <c r="LGK104" s="152"/>
      <c r="LGL104" s="152"/>
      <c r="LGM104" s="152"/>
      <c r="LGN104" s="152"/>
      <c r="LGO104" s="152"/>
      <c r="LGP104" s="152"/>
      <c r="LGQ104" s="152"/>
      <c r="LGR104" s="152"/>
      <c r="LGS104" s="152"/>
      <c r="LGT104" s="152"/>
      <c r="LGU104" s="152"/>
      <c r="LGV104" s="152"/>
      <c r="LGW104" s="152"/>
      <c r="LGX104" s="152"/>
      <c r="LGY104" s="152"/>
      <c r="LGZ104" s="152"/>
      <c r="LHA104" s="152"/>
      <c r="LHB104" s="152"/>
      <c r="LHC104" s="152"/>
      <c r="LHD104" s="152"/>
      <c r="LHE104" s="152"/>
      <c r="LHF104" s="152"/>
      <c r="LHG104" s="152"/>
      <c r="LHH104" s="152"/>
      <c r="LHI104" s="152"/>
      <c r="LHJ104" s="152"/>
      <c r="LHK104" s="152"/>
      <c r="LHL104" s="152"/>
      <c r="LHM104" s="152"/>
      <c r="LHN104" s="152"/>
      <c r="LHO104" s="152"/>
      <c r="LHP104" s="152"/>
      <c r="LHQ104" s="152"/>
      <c r="LHR104" s="152"/>
      <c r="LHS104" s="152"/>
      <c r="LHT104" s="152"/>
      <c r="LHU104" s="152"/>
      <c r="LHV104" s="152"/>
      <c r="LHW104" s="152"/>
      <c r="LHX104" s="152"/>
      <c r="LHY104" s="152"/>
      <c r="LHZ104" s="152"/>
      <c r="LIA104" s="152"/>
      <c r="LIB104" s="152"/>
      <c r="LIC104" s="152"/>
      <c r="LID104" s="152"/>
      <c r="LIE104" s="152"/>
      <c r="LIF104" s="152"/>
      <c r="LIG104" s="152"/>
      <c r="LIH104" s="152"/>
      <c r="LII104" s="152"/>
      <c r="LIJ104" s="152"/>
      <c r="LIK104" s="152"/>
      <c r="LIL104" s="152"/>
      <c r="LIM104" s="152"/>
      <c r="LIN104" s="152"/>
      <c r="LIO104" s="152"/>
      <c r="LIP104" s="152"/>
      <c r="LIQ104" s="152"/>
      <c r="LIR104" s="152"/>
      <c r="LIS104" s="152"/>
      <c r="LIT104" s="152"/>
      <c r="LIU104" s="152"/>
      <c r="LIV104" s="152"/>
      <c r="LIW104" s="152"/>
      <c r="LIX104" s="152"/>
      <c r="LIY104" s="152"/>
      <c r="LIZ104" s="152"/>
      <c r="LJA104" s="152"/>
      <c r="LJB104" s="152"/>
      <c r="LJC104" s="152"/>
      <c r="LJD104" s="152"/>
      <c r="LJE104" s="152"/>
      <c r="LJF104" s="152"/>
      <c r="LJG104" s="152"/>
      <c r="LJH104" s="152"/>
      <c r="LJI104" s="152"/>
      <c r="LJJ104" s="152"/>
      <c r="LJK104" s="152"/>
      <c r="LJL104" s="152"/>
      <c r="LJM104" s="152"/>
      <c r="LJN104" s="152"/>
      <c r="LJO104" s="152"/>
      <c r="LJP104" s="152"/>
      <c r="LJQ104" s="152"/>
      <c r="LJR104" s="152"/>
      <c r="LJS104" s="152"/>
      <c r="LJT104" s="152"/>
      <c r="LJU104" s="152"/>
      <c r="LJV104" s="152"/>
      <c r="LJW104" s="152"/>
      <c r="LJX104" s="152"/>
      <c r="LJY104" s="152"/>
      <c r="LJZ104" s="152"/>
      <c r="LKA104" s="152"/>
      <c r="LKB104" s="152"/>
      <c r="LKC104" s="152"/>
      <c r="LKD104" s="152"/>
      <c r="LKE104" s="152"/>
      <c r="LKF104" s="152"/>
      <c r="LKG104" s="152"/>
      <c r="LKH104" s="152"/>
      <c r="LKI104" s="152"/>
      <c r="LKJ104" s="152"/>
      <c r="LKK104" s="152"/>
      <c r="LKL104" s="152"/>
      <c r="LKM104" s="152"/>
      <c r="LKN104" s="152"/>
      <c r="LKO104" s="152"/>
      <c r="LKP104" s="152"/>
      <c r="LKQ104" s="152"/>
      <c r="LKR104" s="152"/>
      <c r="LKS104" s="152"/>
      <c r="LKT104" s="152"/>
      <c r="LKU104" s="152"/>
      <c r="LKV104" s="152"/>
      <c r="LKW104" s="152"/>
      <c r="LKX104" s="152"/>
      <c r="LKY104" s="152"/>
      <c r="LKZ104" s="152"/>
      <c r="LLA104" s="152"/>
      <c r="LLB104" s="152"/>
      <c r="LLC104" s="152"/>
      <c r="LLD104" s="152"/>
      <c r="LLE104" s="152"/>
      <c r="LLF104" s="152"/>
      <c r="LLG104" s="152"/>
      <c r="LLH104" s="152"/>
      <c r="LLI104" s="152"/>
      <c r="LLJ104" s="152"/>
      <c r="LLK104" s="152"/>
      <c r="LLL104" s="152"/>
      <c r="LLM104" s="152"/>
      <c r="LLN104" s="152"/>
      <c r="LLO104" s="152"/>
      <c r="LLP104" s="152"/>
      <c r="LLQ104" s="152"/>
      <c r="LLR104" s="152"/>
      <c r="LLS104" s="152"/>
      <c r="LLT104" s="152"/>
      <c r="LLU104" s="152"/>
      <c r="LLV104" s="152"/>
      <c r="LLW104" s="152"/>
      <c r="LLX104" s="152"/>
      <c r="LLY104" s="152"/>
      <c r="LLZ104" s="152"/>
      <c r="LMA104" s="152"/>
      <c r="LMB104" s="152"/>
      <c r="LMC104" s="152"/>
      <c r="LMD104" s="152"/>
      <c r="LME104" s="152"/>
      <c r="LMF104" s="152"/>
      <c r="LMG104" s="152"/>
      <c r="LMH104" s="152"/>
      <c r="LMI104" s="152"/>
      <c r="LMJ104" s="152"/>
      <c r="LMK104" s="152"/>
      <c r="LML104" s="152"/>
      <c r="LMM104" s="152"/>
      <c r="LMN104" s="152"/>
      <c r="LMO104" s="152"/>
      <c r="LMP104" s="152"/>
      <c r="LMQ104" s="152"/>
      <c r="LMR104" s="152"/>
      <c r="LMS104" s="152"/>
      <c r="LMT104" s="152"/>
      <c r="LMU104" s="152"/>
      <c r="LMV104" s="152"/>
      <c r="LMW104" s="152"/>
      <c r="LMX104" s="152"/>
      <c r="LMY104" s="152"/>
      <c r="LMZ104" s="152"/>
      <c r="LNA104" s="152"/>
      <c r="LNB104" s="152"/>
      <c r="LNC104" s="152"/>
      <c r="LND104" s="152"/>
      <c r="LNE104" s="152"/>
      <c r="LNF104" s="152"/>
      <c r="LNG104" s="152"/>
      <c r="LNH104" s="152"/>
      <c r="LNI104" s="152"/>
      <c r="LNJ104" s="152"/>
      <c r="LNK104" s="152"/>
      <c r="LNL104" s="152"/>
      <c r="LNM104" s="152"/>
      <c r="LNN104" s="152"/>
      <c r="LNO104" s="152"/>
      <c r="LNP104" s="152"/>
      <c r="LNQ104" s="152"/>
      <c r="LNR104" s="152"/>
      <c r="LNS104" s="152"/>
      <c r="LNT104" s="152"/>
      <c r="LNU104" s="152"/>
      <c r="LNV104" s="152"/>
      <c r="LNW104" s="152"/>
      <c r="LNX104" s="152"/>
      <c r="LNY104" s="152"/>
      <c r="LNZ104" s="152"/>
      <c r="LOA104" s="152"/>
      <c r="LOB104" s="152"/>
      <c r="LOC104" s="152"/>
      <c r="LOD104" s="152"/>
      <c r="LOE104" s="152"/>
      <c r="LOF104" s="152"/>
      <c r="LOG104" s="152"/>
      <c r="LOH104" s="152"/>
      <c r="LOI104" s="152"/>
      <c r="LOJ104" s="152"/>
      <c r="LOK104" s="152"/>
      <c r="LOL104" s="152"/>
      <c r="LOM104" s="152"/>
      <c r="LON104" s="152"/>
      <c r="LOO104" s="152"/>
      <c r="LOP104" s="152"/>
      <c r="LOQ104" s="152"/>
      <c r="LOR104" s="152"/>
      <c r="LOS104" s="152"/>
      <c r="LOT104" s="152"/>
      <c r="LOU104" s="152"/>
      <c r="LOV104" s="152"/>
      <c r="LOW104" s="152"/>
      <c r="LOX104" s="152"/>
      <c r="LOY104" s="152"/>
      <c r="LOZ104" s="152"/>
      <c r="LPA104" s="152"/>
      <c r="LPB104" s="152"/>
      <c r="LPC104" s="152"/>
      <c r="LPD104" s="152"/>
      <c r="LPE104" s="152"/>
      <c r="LPF104" s="152"/>
      <c r="LPG104" s="152"/>
      <c r="LPH104" s="152"/>
      <c r="LPI104" s="152"/>
      <c r="LPJ104" s="152"/>
      <c r="LPK104" s="152"/>
      <c r="LPL104" s="152"/>
      <c r="LPM104" s="152"/>
      <c r="LPN104" s="152"/>
      <c r="LPO104" s="152"/>
      <c r="LPP104" s="152"/>
      <c r="LPQ104" s="152"/>
      <c r="LPR104" s="152"/>
      <c r="LPS104" s="152"/>
      <c r="LPT104" s="152"/>
      <c r="LPU104" s="152"/>
      <c r="LPV104" s="152"/>
      <c r="LPW104" s="152"/>
      <c r="LPX104" s="152"/>
      <c r="LPY104" s="152"/>
      <c r="LPZ104" s="152"/>
      <c r="LQA104" s="152"/>
      <c r="LQB104" s="152"/>
      <c r="LQC104" s="152"/>
      <c r="LQD104" s="152"/>
      <c r="LQE104" s="152"/>
      <c r="LQF104" s="152"/>
      <c r="LQG104" s="152"/>
      <c r="LQH104" s="152"/>
      <c r="LQI104" s="152"/>
      <c r="LQJ104" s="152"/>
      <c r="LQK104" s="152"/>
      <c r="LQL104" s="152"/>
      <c r="LQM104" s="152"/>
      <c r="LQN104" s="152"/>
      <c r="LQO104" s="152"/>
      <c r="LQP104" s="152"/>
      <c r="LQQ104" s="152"/>
      <c r="LQR104" s="152"/>
      <c r="LQS104" s="152"/>
      <c r="LQT104" s="152"/>
      <c r="LQU104" s="152"/>
      <c r="LQV104" s="152"/>
      <c r="LQW104" s="152"/>
      <c r="LQX104" s="152"/>
      <c r="LQY104" s="152"/>
      <c r="LQZ104" s="152"/>
      <c r="LRA104" s="152"/>
      <c r="LRB104" s="152"/>
      <c r="LRC104" s="152"/>
      <c r="LRD104" s="152"/>
      <c r="LRE104" s="152"/>
      <c r="LRF104" s="152"/>
      <c r="LRG104" s="152"/>
      <c r="LRH104" s="152"/>
      <c r="LRI104" s="152"/>
      <c r="LRJ104" s="152"/>
      <c r="LRK104" s="152"/>
      <c r="LRL104" s="152"/>
      <c r="LRM104" s="152"/>
      <c r="LRN104" s="152"/>
      <c r="LRO104" s="152"/>
      <c r="LRP104" s="152"/>
      <c r="LRQ104" s="152"/>
      <c r="LRR104" s="152"/>
      <c r="LRS104" s="152"/>
      <c r="LRT104" s="152"/>
      <c r="LRU104" s="152"/>
      <c r="LRV104" s="152"/>
      <c r="LRW104" s="152"/>
      <c r="LRX104" s="152"/>
      <c r="LRY104" s="152"/>
      <c r="LRZ104" s="152"/>
      <c r="LSA104" s="152"/>
      <c r="LSB104" s="152"/>
      <c r="LSC104" s="152"/>
      <c r="LSD104" s="152"/>
      <c r="LSE104" s="152"/>
      <c r="LSF104" s="152"/>
      <c r="LSG104" s="152"/>
      <c r="LSH104" s="152"/>
      <c r="LSI104" s="152"/>
      <c r="LSJ104" s="152"/>
      <c r="LSK104" s="152"/>
      <c r="LSL104" s="152"/>
      <c r="LSM104" s="152"/>
      <c r="LSN104" s="152"/>
      <c r="LSO104" s="152"/>
      <c r="LSP104" s="152"/>
      <c r="LSQ104" s="152"/>
      <c r="LSR104" s="152"/>
      <c r="LSS104" s="152"/>
      <c r="LST104" s="152"/>
      <c r="LSU104" s="152"/>
      <c r="LSV104" s="152"/>
      <c r="LSW104" s="152"/>
      <c r="LSX104" s="152"/>
      <c r="LSY104" s="152"/>
      <c r="LSZ104" s="152"/>
      <c r="LTA104" s="152"/>
      <c r="LTB104" s="152"/>
      <c r="LTC104" s="152"/>
      <c r="LTD104" s="152"/>
      <c r="LTE104" s="152"/>
      <c r="LTF104" s="152"/>
      <c r="LTG104" s="152"/>
      <c r="LTH104" s="152"/>
      <c r="LTI104" s="152"/>
      <c r="LTJ104" s="152"/>
      <c r="LTK104" s="152"/>
      <c r="LTL104" s="152"/>
      <c r="LTM104" s="152"/>
      <c r="LTN104" s="152"/>
      <c r="LTO104" s="152"/>
      <c r="LTP104" s="152"/>
      <c r="LTQ104" s="152"/>
      <c r="LTR104" s="152"/>
      <c r="LTS104" s="152"/>
      <c r="LTT104" s="152"/>
      <c r="LTU104" s="152"/>
      <c r="LTV104" s="152"/>
      <c r="LTW104" s="152"/>
      <c r="LTX104" s="152"/>
      <c r="LTY104" s="152"/>
      <c r="LTZ104" s="152"/>
      <c r="LUA104" s="152"/>
      <c r="LUB104" s="152"/>
      <c r="LUC104" s="152"/>
      <c r="LUD104" s="152"/>
      <c r="LUE104" s="152"/>
      <c r="LUF104" s="152"/>
      <c r="LUG104" s="152"/>
      <c r="LUH104" s="152"/>
      <c r="LUI104" s="152"/>
      <c r="LUJ104" s="152"/>
      <c r="LUK104" s="152"/>
      <c r="LUL104" s="152"/>
      <c r="LUM104" s="152"/>
      <c r="LUN104" s="152"/>
      <c r="LUO104" s="152"/>
      <c r="LUP104" s="152"/>
      <c r="LUQ104" s="152"/>
      <c r="LUR104" s="152"/>
      <c r="LUS104" s="152"/>
      <c r="LUT104" s="152"/>
      <c r="LUU104" s="152"/>
      <c r="LUV104" s="152"/>
      <c r="LUW104" s="152"/>
      <c r="LUX104" s="152"/>
      <c r="LUY104" s="152"/>
      <c r="LUZ104" s="152"/>
      <c r="LVA104" s="152"/>
      <c r="LVB104" s="152"/>
      <c r="LVC104" s="152"/>
      <c r="LVD104" s="152"/>
      <c r="LVE104" s="152"/>
      <c r="LVF104" s="152"/>
      <c r="LVG104" s="152"/>
      <c r="LVH104" s="152"/>
      <c r="LVI104" s="152"/>
      <c r="LVJ104" s="152"/>
      <c r="LVK104" s="152"/>
      <c r="LVL104" s="152"/>
      <c r="LVM104" s="152"/>
      <c r="LVN104" s="152"/>
      <c r="LVO104" s="152"/>
      <c r="LVP104" s="152"/>
      <c r="LVQ104" s="152"/>
      <c r="LVR104" s="152"/>
      <c r="LVS104" s="152"/>
      <c r="LVT104" s="152"/>
      <c r="LVU104" s="152"/>
      <c r="LVV104" s="152"/>
      <c r="LVW104" s="152"/>
      <c r="LVX104" s="152"/>
      <c r="LVY104" s="152"/>
      <c r="LVZ104" s="152"/>
      <c r="LWA104" s="152"/>
      <c r="LWB104" s="152"/>
      <c r="LWC104" s="152"/>
      <c r="LWD104" s="152"/>
      <c r="LWE104" s="152"/>
      <c r="LWF104" s="152"/>
      <c r="LWG104" s="152"/>
      <c r="LWH104" s="152"/>
      <c r="LWI104" s="152"/>
      <c r="LWJ104" s="152"/>
      <c r="LWK104" s="152"/>
      <c r="LWL104" s="152"/>
      <c r="LWM104" s="152"/>
      <c r="LWN104" s="152"/>
      <c r="LWO104" s="152"/>
      <c r="LWP104" s="152"/>
      <c r="LWQ104" s="152"/>
      <c r="LWR104" s="152"/>
      <c r="LWS104" s="152"/>
      <c r="LWT104" s="152"/>
      <c r="LWU104" s="152"/>
      <c r="LWV104" s="152"/>
      <c r="LWW104" s="152"/>
      <c r="LWX104" s="152"/>
      <c r="LWY104" s="152"/>
      <c r="LWZ104" s="152"/>
      <c r="LXA104" s="152"/>
      <c r="LXB104" s="152"/>
      <c r="LXC104" s="152"/>
      <c r="LXD104" s="152"/>
      <c r="LXE104" s="152"/>
      <c r="LXF104" s="152"/>
      <c r="LXG104" s="152"/>
      <c r="LXH104" s="152"/>
      <c r="LXI104" s="152"/>
      <c r="LXJ104" s="152"/>
      <c r="LXK104" s="152"/>
      <c r="LXL104" s="152"/>
      <c r="LXM104" s="152"/>
      <c r="LXN104" s="152"/>
      <c r="LXO104" s="152"/>
      <c r="LXP104" s="152"/>
      <c r="LXQ104" s="152"/>
      <c r="LXR104" s="152"/>
      <c r="LXS104" s="152"/>
      <c r="LXT104" s="152"/>
      <c r="LXU104" s="152"/>
      <c r="LXV104" s="152"/>
      <c r="LXW104" s="152"/>
      <c r="LXX104" s="152"/>
      <c r="LXY104" s="152"/>
      <c r="LXZ104" s="152"/>
      <c r="LYA104" s="152"/>
      <c r="LYB104" s="152"/>
      <c r="LYC104" s="152"/>
      <c r="LYD104" s="152"/>
      <c r="LYE104" s="152"/>
      <c r="LYF104" s="152"/>
      <c r="LYG104" s="152"/>
      <c r="LYH104" s="152"/>
      <c r="LYI104" s="152"/>
      <c r="LYJ104" s="152"/>
      <c r="LYK104" s="152"/>
      <c r="LYL104" s="152"/>
      <c r="LYM104" s="152"/>
      <c r="LYN104" s="152"/>
      <c r="LYO104" s="152"/>
      <c r="LYP104" s="152"/>
      <c r="LYQ104" s="152"/>
      <c r="LYR104" s="152"/>
      <c r="LYS104" s="152"/>
      <c r="LYT104" s="152"/>
      <c r="LYU104" s="152"/>
      <c r="LYV104" s="152"/>
      <c r="LYW104" s="152"/>
      <c r="LYX104" s="152"/>
      <c r="LYY104" s="152"/>
      <c r="LYZ104" s="152"/>
      <c r="LZA104" s="152"/>
      <c r="LZB104" s="152"/>
      <c r="LZC104" s="152"/>
      <c r="LZD104" s="152"/>
      <c r="LZE104" s="152"/>
      <c r="LZF104" s="152"/>
      <c r="LZG104" s="152"/>
      <c r="LZH104" s="152"/>
      <c r="LZI104" s="152"/>
      <c r="LZJ104" s="152"/>
      <c r="LZK104" s="152"/>
      <c r="LZL104" s="152"/>
      <c r="LZM104" s="152"/>
      <c r="LZN104" s="152"/>
      <c r="LZO104" s="152"/>
      <c r="LZP104" s="152"/>
      <c r="LZQ104" s="152"/>
      <c r="LZR104" s="152"/>
      <c r="LZS104" s="152"/>
      <c r="LZT104" s="152"/>
      <c r="LZU104" s="152"/>
      <c r="LZV104" s="152"/>
      <c r="LZW104" s="152"/>
      <c r="LZX104" s="152"/>
      <c r="LZY104" s="152"/>
      <c r="LZZ104" s="152"/>
      <c r="MAA104" s="152"/>
      <c r="MAB104" s="152"/>
      <c r="MAC104" s="152"/>
      <c r="MAD104" s="152"/>
      <c r="MAE104" s="152"/>
      <c r="MAF104" s="152"/>
      <c r="MAG104" s="152"/>
      <c r="MAH104" s="152"/>
      <c r="MAI104" s="152"/>
      <c r="MAJ104" s="152"/>
      <c r="MAK104" s="152"/>
      <c r="MAL104" s="152"/>
      <c r="MAM104" s="152"/>
      <c r="MAN104" s="152"/>
      <c r="MAO104" s="152"/>
      <c r="MAP104" s="152"/>
      <c r="MAQ104" s="152"/>
      <c r="MAR104" s="152"/>
      <c r="MAS104" s="152"/>
      <c r="MAT104" s="152"/>
      <c r="MAU104" s="152"/>
      <c r="MAV104" s="152"/>
      <c r="MAW104" s="152"/>
      <c r="MAX104" s="152"/>
      <c r="MAY104" s="152"/>
      <c r="MAZ104" s="152"/>
      <c r="MBA104" s="152"/>
      <c r="MBB104" s="152"/>
      <c r="MBC104" s="152"/>
      <c r="MBD104" s="152"/>
      <c r="MBE104" s="152"/>
      <c r="MBF104" s="152"/>
      <c r="MBG104" s="152"/>
      <c r="MBH104" s="152"/>
      <c r="MBI104" s="152"/>
      <c r="MBJ104" s="152"/>
      <c r="MBK104" s="152"/>
      <c r="MBL104" s="152"/>
      <c r="MBM104" s="152"/>
      <c r="MBN104" s="152"/>
      <c r="MBO104" s="152"/>
      <c r="MBP104" s="152"/>
      <c r="MBQ104" s="152"/>
      <c r="MBR104" s="152"/>
      <c r="MBS104" s="152"/>
      <c r="MBT104" s="152"/>
      <c r="MBU104" s="152"/>
      <c r="MBV104" s="152"/>
      <c r="MBW104" s="152"/>
      <c r="MBX104" s="152"/>
      <c r="MBY104" s="152"/>
      <c r="MBZ104" s="152"/>
      <c r="MCA104" s="152"/>
      <c r="MCB104" s="152"/>
      <c r="MCC104" s="152"/>
      <c r="MCD104" s="152"/>
      <c r="MCE104" s="152"/>
      <c r="MCF104" s="152"/>
      <c r="MCG104" s="152"/>
      <c r="MCH104" s="152"/>
      <c r="MCI104" s="152"/>
      <c r="MCJ104" s="152"/>
      <c r="MCK104" s="152"/>
      <c r="MCL104" s="152"/>
      <c r="MCM104" s="152"/>
      <c r="MCN104" s="152"/>
      <c r="MCO104" s="152"/>
      <c r="MCP104" s="152"/>
      <c r="MCQ104" s="152"/>
      <c r="MCR104" s="152"/>
      <c r="MCS104" s="152"/>
      <c r="MCT104" s="152"/>
      <c r="MCU104" s="152"/>
      <c r="MCV104" s="152"/>
      <c r="MCW104" s="152"/>
      <c r="MCX104" s="152"/>
      <c r="MCY104" s="152"/>
      <c r="MCZ104" s="152"/>
      <c r="MDA104" s="152"/>
      <c r="MDB104" s="152"/>
      <c r="MDC104" s="152"/>
      <c r="MDD104" s="152"/>
      <c r="MDE104" s="152"/>
      <c r="MDF104" s="152"/>
      <c r="MDG104" s="152"/>
      <c r="MDH104" s="152"/>
      <c r="MDI104" s="152"/>
      <c r="MDJ104" s="152"/>
      <c r="MDK104" s="152"/>
      <c r="MDL104" s="152"/>
      <c r="MDM104" s="152"/>
      <c r="MDN104" s="152"/>
      <c r="MDO104" s="152"/>
      <c r="MDP104" s="152"/>
      <c r="MDQ104" s="152"/>
      <c r="MDR104" s="152"/>
      <c r="MDS104" s="152"/>
      <c r="MDT104" s="152"/>
      <c r="MDU104" s="152"/>
      <c r="MDV104" s="152"/>
      <c r="MDW104" s="152"/>
      <c r="MDX104" s="152"/>
      <c r="MDY104" s="152"/>
      <c r="MDZ104" s="152"/>
      <c r="MEA104" s="152"/>
      <c r="MEB104" s="152"/>
      <c r="MEC104" s="152"/>
      <c r="MED104" s="152"/>
      <c r="MEE104" s="152"/>
      <c r="MEF104" s="152"/>
      <c r="MEG104" s="152"/>
      <c r="MEH104" s="152"/>
      <c r="MEI104" s="152"/>
      <c r="MEJ104" s="152"/>
      <c r="MEK104" s="152"/>
      <c r="MEL104" s="152"/>
      <c r="MEM104" s="152"/>
      <c r="MEN104" s="152"/>
      <c r="MEO104" s="152"/>
      <c r="MEP104" s="152"/>
      <c r="MEQ104" s="152"/>
      <c r="MER104" s="152"/>
      <c r="MES104" s="152"/>
      <c r="MET104" s="152"/>
      <c r="MEU104" s="152"/>
      <c r="MEV104" s="152"/>
      <c r="MEW104" s="152"/>
      <c r="MEX104" s="152"/>
      <c r="MEY104" s="152"/>
      <c r="MEZ104" s="152"/>
      <c r="MFA104" s="152"/>
      <c r="MFB104" s="152"/>
      <c r="MFC104" s="152"/>
      <c r="MFD104" s="152"/>
      <c r="MFE104" s="152"/>
      <c r="MFF104" s="152"/>
      <c r="MFG104" s="152"/>
      <c r="MFH104" s="152"/>
      <c r="MFI104" s="152"/>
      <c r="MFJ104" s="152"/>
      <c r="MFK104" s="152"/>
      <c r="MFL104" s="152"/>
      <c r="MFM104" s="152"/>
      <c r="MFN104" s="152"/>
      <c r="MFO104" s="152"/>
      <c r="MFP104" s="152"/>
      <c r="MFQ104" s="152"/>
      <c r="MFR104" s="152"/>
      <c r="MFS104" s="152"/>
      <c r="MFT104" s="152"/>
      <c r="MFU104" s="152"/>
      <c r="MFV104" s="152"/>
      <c r="MFW104" s="152"/>
      <c r="MFX104" s="152"/>
      <c r="MFY104" s="152"/>
      <c r="MFZ104" s="152"/>
      <c r="MGA104" s="152"/>
      <c r="MGB104" s="152"/>
      <c r="MGC104" s="152"/>
      <c r="MGD104" s="152"/>
      <c r="MGE104" s="152"/>
      <c r="MGF104" s="152"/>
      <c r="MGG104" s="152"/>
      <c r="MGH104" s="152"/>
      <c r="MGI104" s="152"/>
      <c r="MGJ104" s="152"/>
      <c r="MGK104" s="152"/>
      <c r="MGL104" s="152"/>
      <c r="MGM104" s="152"/>
      <c r="MGN104" s="152"/>
      <c r="MGO104" s="152"/>
      <c r="MGP104" s="152"/>
      <c r="MGQ104" s="152"/>
      <c r="MGR104" s="152"/>
      <c r="MGS104" s="152"/>
      <c r="MGT104" s="152"/>
      <c r="MGU104" s="152"/>
      <c r="MGV104" s="152"/>
      <c r="MGW104" s="152"/>
      <c r="MGX104" s="152"/>
      <c r="MGY104" s="152"/>
      <c r="MGZ104" s="152"/>
      <c r="MHA104" s="152"/>
      <c r="MHB104" s="152"/>
      <c r="MHC104" s="152"/>
      <c r="MHD104" s="152"/>
      <c r="MHE104" s="152"/>
      <c r="MHF104" s="152"/>
      <c r="MHG104" s="152"/>
      <c r="MHH104" s="152"/>
      <c r="MHI104" s="152"/>
      <c r="MHJ104" s="152"/>
      <c r="MHK104" s="152"/>
      <c r="MHL104" s="152"/>
      <c r="MHM104" s="152"/>
      <c r="MHN104" s="152"/>
      <c r="MHO104" s="152"/>
      <c r="MHP104" s="152"/>
      <c r="MHQ104" s="152"/>
      <c r="MHR104" s="152"/>
      <c r="MHS104" s="152"/>
      <c r="MHT104" s="152"/>
      <c r="MHU104" s="152"/>
      <c r="MHV104" s="152"/>
      <c r="MHW104" s="152"/>
      <c r="MHX104" s="152"/>
      <c r="MHY104" s="152"/>
      <c r="MHZ104" s="152"/>
      <c r="MIA104" s="152"/>
      <c r="MIB104" s="152"/>
      <c r="MIC104" s="152"/>
      <c r="MID104" s="152"/>
      <c r="MIE104" s="152"/>
      <c r="MIF104" s="152"/>
      <c r="MIG104" s="152"/>
      <c r="MIH104" s="152"/>
      <c r="MII104" s="152"/>
      <c r="MIJ104" s="152"/>
      <c r="MIK104" s="152"/>
      <c r="MIL104" s="152"/>
      <c r="MIM104" s="152"/>
      <c r="MIN104" s="152"/>
      <c r="MIO104" s="152"/>
      <c r="MIP104" s="152"/>
      <c r="MIQ104" s="152"/>
      <c r="MIR104" s="152"/>
      <c r="MIS104" s="152"/>
      <c r="MIT104" s="152"/>
      <c r="MIU104" s="152"/>
      <c r="MIV104" s="152"/>
      <c r="MIW104" s="152"/>
      <c r="MIX104" s="152"/>
      <c r="MIY104" s="152"/>
      <c r="MIZ104" s="152"/>
      <c r="MJA104" s="152"/>
      <c r="MJB104" s="152"/>
      <c r="MJC104" s="152"/>
      <c r="MJD104" s="152"/>
      <c r="MJE104" s="152"/>
      <c r="MJF104" s="152"/>
      <c r="MJG104" s="152"/>
      <c r="MJH104" s="152"/>
      <c r="MJI104" s="152"/>
      <c r="MJJ104" s="152"/>
      <c r="MJK104" s="152"/>
      <c r="MJL104" s="152"/>
      <c r="MJM104" s="152"/>
      <c r="MJN104" s="152"/>
      <c r="MJO104" s="152"/>
      <c r="MJP104" s="152"/>
      <c r="MJQ104" s="152"/>
      <c r="MJR104" s="152"/>
      <c r="MJS104" s="152"/>
      <c r="MJT104" s="152"/>
      <c r="MJU104" s="152"/>
      <c r="MJV104" s="152"/>
      <c r="MJW104" s="152"/>
      <c r="MJX104" s="152"/>
      <c r="MJY104" s="152"/>
      <c r="MJZ104" s="152"/>
      <c r="MKA104" s="152"/>
      <c r="MKB104" s="152"/>
      <c r="MKC104" s="152"/>
      <c r="MKD104" s="152"/>
      <c r="MKE104" s="152"/>
      <c r="MKF104" s="152"/>
      <c r="MKG104" s="152"/>
      <c r="MKH104" s="152"/>
      <c r="MKI104" s="152"/>
      <c r="MKJ104" s="152"/>
      <c r="MKK104" s="152"/>
      <c r="MKL104" s="152"/>
      <c r="MKM104" s="152"/>
      <c r="MKN104" s="152"/>
      <c r="MKO104" s="152"/>
      <c r="MKP104" s="152"/>
      <c r="MKQ104" s="152"/>
      <c r="MKR104" s="152"/>
      <c r="MKS104" s="152"/>
      <c r="MKT104" s="152"/>
      <c r="MKU104" s="152"/>
      <c r="MKV104" s="152"/>
      <c r="MKW104" s="152"/>
      <c r="MKX104" s="152"/>
      <c r="MKY104" s="152"/>
      <c r="MKZ104" s="152"/>
      <c r="MLA104" s="152"/>
      <c r="MLB104" s="152"/>
      <c r="MLC104" s="152"/>
      <c r="MLD104" s="152"/>
      <c r="MLE104" s="152"/>
      <c r="MLF104" s="152"/>
      <c r="MLG104" s="152"/>
      <c r="MLH104" s="152"/>
      <c r="MLI104" s="152"/>
      <c r="MLJ104" s="152"/>
      <c r="MLK104" s="152"/>
      <c r="MLL104" s="152"/>
      <c r="MLM104" s="152"/>
      <c r="MLN104" s="152"/>
      <c r="MLO104" s="152"/>
      <c r="MLP104" s="152"/>
      <c r="MLQ104" s="152"/>
      <c r="MLR104" s="152"/>
      <c r="MLS104" s="152"/>
      <c r="MLT104" s="152"/>
      <c r="MLU104" s="152"/>
      <c r="MLV104" s="152"/>
      <c r="MLW104" s="152"/>
      <c r="MLX104" s="152"/>
      <c r="MLY104" s="152"/>
      <c r="MLZ104" s="152"/>
      <c r="MMA104" s="152"/>
      <c r="MMB104" s="152"/>
      <c r="MMC104" s="152"/>
      <c r="MMD104" s="152"/>
      <c r="MME104" s="152"/>
      <c r="MMF104" s="152"/>
      <c r="MMG104" s="152"/>
      <c r="MMH104" s="152"/>
      <c r="MMI104" s="152"/>
      <c r="MMJ104" s="152"/>
      <c r="MMK104" s="152"/>
      <c r="MML104" s="152"/>
      <c r="MMM104" s="152"/>
      <c r="MMN104" s="152"/>
      <c r="MMO104" s="152"/>
      <c r="MMP104" s="152"/>
      <c r="MMQ104" s="152"/>
      <c r="MMR104" s="152"/>
      <c r="MMS104" s="152"/>
      <c r="MMT104" s="152"/>
      <c r="MMU104" s="152"/>
      <c r="MMV104" s="152"/>
      <c r="MMW104" s="152"/>
      <c r="MMX104" s="152"/>
      <c r="MMY104" s="152"/>
      <c r="MMZ104" s="152"/>
      <c r="MNA104" s="152"/>
      <c r="MNB104" s="152"/>
      <c r="MNC104" s="152"/>
      <c r="MND104" s="152"/>
      <c r="MNE104" s="152"/>
      <c r="MNF104" s="152"/>
      <c r="MNG104" s="152"/>
      <c r="MNH104" s="152"/>
      <c r="MNI104" s="152"/>
      <c r="MNJ104" s="152"/>
      <c r="MNK104" s="152"/>
      <c r="MNL104" s="152"/>
      <c r="MNM104" s="152"/>
      <c r="MNN104" s="152"/>
      <c r="MNO104" s="152"/>
      <c r="MNP104" s="152"/>
      <c r="MNQ104" s="152"/>
      <c r="MNR104" s="152"/>
      <c r="MNS104" s="152"/>
      <c r="MNT104" s="152"/>
      <c r="MNU104" s="152"/>
      <c r="MNV104" s="152"/>
      <c r="MNW104" s="152"/>
      <c r="MNX104" s="152"/>
      <c r="MNY104" s="152"/>
      <c r="MNZ104" s="152"/>
      <c r="MOA104" s="152"/>
      <c r="MOB104" s="152"/>
      <c r="MOC104" s="152"/>
      <c r="MOD104" s="152"/>
      <c r="MOE104" s="152"/>
      <c r="MOF104" s="152"/>
      <c r="MOG104" s="152"/>
      <c r="MOH104" s="152"/>
      <c r="MOI104" s="152"/>
      <c r="MOJ104" s="152"/>
      <c r="MOK104" s="152"/>
      <c r="MOL104" s="152"/>
      <c r="MOM104" s="152"/>
      <c r="MON104" s="152"/>
      <c r="MOO104" s="152"/>
      <c r="MOP104" s="152"/>
      <c r="MOQ104" s="152"/>
      <c r="MOR104" s="152"/>
      <c r="MOS104" s="152"/>
      <c r="MOT104" s="152"/>
      <c r="MOU104" s="152"/>
      <c r="MOV104" s="152"/>
      <c r="MOW104" s="152"/>
      <c r="MOX104" s="152"/>
      <c r="MOY104" s="152"/>
      <c r="MOZ104" s="152"/>
      <c r="MPA104" s="152"/>
      <c r="MPB104" s="152"/>
      <c r="MPC104" s="152"/>
      <c r="MPD104" s="152"/>
      <c r="MPE104" s="152"/>
      <c r="MPF104" s="152"/>
      <c r="MPG104" s="152"/>
      <c r="MPH104" s="152"/>
      <c r="MPI104" s="152"/>
      <c r="MPJ104" s="152"/>
      <c r="MPK104" s="152"/>
      <c r="MPL104" s="152"/>
      <c r="MPM104" s="152"/>
      <c r="MPN104" s="152"/>
      <c r="MPO104" s="152"/>
      <c r="MPP104" s="152"/>
      <c r="MPQ104" s="152"/>
      <c r="MPR104" s="152"/>
      <c r="MPS104" s="152"/>
      <c r="MPT104" s="152"/>
      <c r="MPU104" s="152"/>
      <c r="MPV104" s="152"/>
      <c r="MPW104" s="152"/>
      <c r="MPX104" s="152"/>
      <c r="MPY104" s="152"/>
      <c r="MPZ104" s="152"/>
      <c r="MQA104" s="152"/>
      <c r="MQB104" s="152"/>
      <c r="MQC104" s="152"/>
      <c r="MQD104" s="152"/>
      <c r="MQE104" s="152"/>
      <c r="MQF104" s="152"/>
      <c r="MQG104" s="152"/>
      <c r="MQH104" s="152"/>
      <c r="MQI104" s="152"/>
      <c r="MQJ104" s="152"/>
      <c r="MQK104" s="152"/>
      <c r="MQL104" s="152"/>
      <c r="MQM104" s="152"/>
      <c r="MQN104" s="152"/>
      <c r="MQO104" s="152"/>
      <c r="MQP104" s="152"/>
      <c r="MQQ104" s="152"/>
      <c r="MQR104" s="152"/>
      <c r="MQS104" s="152"/>
      <c r="MQT104" s="152"/>
      <c r="MQU104" s="152"/>
      <c r="MQV104" s="152"/>
      <c r="MQW104" s="152"/>
      <c r="MQX104" s="152"/>
      <c r="MQY104" s="152"/>
      <c r="MQZ104" s="152"/>
      <c r="MRA104" s="152"/>
      <c r="MRB104" s="152"/>
      <c r="MRC104" s="152"/>
      <c r="MRD104" s="152"/>
      <c r="MRE104" s="152"/>
      <c r="MRF104" s="152"/>
      <c r="MRG104" s="152"/>
      <c r="MRH104" s="152"/>
      <c r="MRI104" s="152"/>
      <c r="MRJ104" s="152"/>
      <c r="MRK104" s="152"/>
      <c r="MRL104" s="152"/>
      <c r="MRM104" s="152"/>
      <c r="MRN104" s="152"/>
      <c r="MRO104" s="152"/>
      <c r="MRP104" s="152"/>
      <c r="MRQ104" s="152"/>
      <c r="MRR104" s="152"/>
      <c r="MRS104" s="152"/>
      <c r="MRT104" s="152"/>
      <c r="MRU104" s="152"/>
      <c r="MRV104" s="152"/>
      <c r="MRW104" s="152"/>
      <c r="MRX104" s="152"/>
      <c r="MRY104" s="152"/>
      <c r="MRZ104" s="152"/>
      <c r="MSA104" s="152"/>
      <c r="MSB104" s="152"/>
      <c r="MSC104" s="152"/>
      <c r="MSD104" s="152"/>
      <c r="MSE104" s="152"/>
      <c r="MSF104" s="152"/>
      <c r="MSG104" s="152"/>
      <c r="MSH104" s="152"/>
      <c r="MSI104" s="152"/>
      <c r="MSJ104" s="152"/>
      <c r="MSK104" s="152"/>
      <c r="MSL104" s="152"/>
      <c r="MSM104" s="152"/>
      <c r="MSN104" s="152"/>
      <c r="MSO104" s="152"/>
      <c r="MSP104" s="152"/>
      <c r="MSQ104" s="152"/>
      <c r="MSR104" s="152"/>
      <c r="MSS104" s="152"/>
      <c r="MST104" s="152"/>
      <c r="MSU104" s="152"/>
      <c r="MSV104" s="152"/>
      <c r="MSW104" s="152"/>
      <c r="MSX104" s="152"/>
      <c r="MSY104" s="152"/>
      <c r="MSZ104" s="152"/>
      <c r="MTA104" s="152"/>
      <c r="MTB104" s="152"/>
      <c r="MTC104" s="152"/>
      <c r="MTD104" s="152"/>
      <c r="MTE104" s="152"/>
      <c r="MTF104" s="152"/>
      <c r="MTG104" s="152"/>
      <c r="MTH104" s="152"/>
      <c r="MTI104" s="152"/>
      <c r="MTJ104" s="152"/>
      <c r="MTK104" s="152"/>
      <c r="MTL104" s="152"/>
      <c r="MTM104" s="152"/>
      <c r="MTN104" s="152"/>
      <c r="MTO104" s="152"/>
      <c r="MTP104" s="152"/>
      <c r="MTQ104" s="152"/>
      <c r="MTR104" s="152"/>
      <c r="MTS104" s="152"/>
      <c r="MTT104" s="152"/>
      <c r="MTU104" s="152"/>
      <c r="MTV104" s="152"/>
      <c r="MTW104" s="152"/>
      <c r="MTX104" s="152"/>
      <c r="MTY104" s="152"/>
      <c r="MTZ104" s="152"/>
      <c r="MUA104" s="152"/>
      <c r="MUB104" s="152"/>
      <c r="MUC104" s="152"/>
      <c r="MUD104" s="152"/>
      <c r="MUE104" s="152"/>
      <c r="MUF104" s="152"/>
      <c r="MUG104" s="152"/>
      <c r="MUH104" s="152"/>
      <c r="MUI104" s="152"/>
      <c r="MUJ104" s="152"/>
      <c r="MUK104" s="152"/>
      <c r="MUL104" s="152"/>
      <c r="MUM104" s="152"/>
      <c r="MUN104" s="152"/>
      <c r="MUO104" s="152"/>
      <c r="MUP104" s="152"/>
      <c r="MUQ104" s="152"/>
      <c r="MUR104" s="152"/>
      <c r="MUS104" s="152"/>
      <c r="MUT104" s="152"/>
      <c r="MUU104" s="152"/>
      <c r="MUV104" s="152"/>
      <c r="MUW104" s="152"/>
      <c r="MUX104" s="152"/>
      <c r="MUY104" s="152"/>
      <c r="MUZ104" s="152"/>
      <c r="MVA104" s="152"/>
      <c r="MVB104" s="152"/>
      <c r="MVC104" s="152"/>
      <c r="MVD104" s="152"/>
      <c r="MVE104" s="152"/>
      <c r="MVF104" s="152"/>
      <c r="MVG104" s="152"/>
      <c r="MVH104" s="152"/>
      <c r="MVI104" s="152"/>
      <c r="MVJ104" s="152"/>
      <c r="MVK104" s="152"/>
      <c r="MVL104" s="152"/>
      <c r="MVM104" s="152"/>
      <c r="MVN104" s="152"/>
      <c r="MVO104" s="152"/>
      <c r="MVP104" s="152"/>
      <c r="MVQ104" s="152"/>
      <c r="MVR104" s="152"/>
      <c r="MVS104" s="152"/>
      <c r="MVT104" s="152"/>
      <c r="MVU104" s="152"/>
      <c r="MVV104" s="152"/>
      <c r="MVW104" s="152"/>
      <c r="MVX104" s="152"/>
      <c r="MVY104" s="152"/>
      <c r="MVZ104" s="152"/>
      <c r="MWA104" s="152"/>
      <c r="MWB104" s="152"/>
      <c r="MWC104" s="152"/>
      <c r="MWD104" s="152"/>
      <c r="MWE104" s="152"/>
      <c r="MWF104" s="152"/>
      <c r="MWG104" s="152"/>
      <c r="MWH104" s="152"/>
      <c r="MWI104" s="152"/>
      <c r="MWJ104" s="152"/>
      <c r="MWK104" s="152"/>
      <c r="MWL104" s="152"/>
      <c r="MWM104" s="152"/>
      <c r="MWN104" s="152"/>
      <c r="MWO104" s="152"/>
      <c r="MWP104" s="152"/>
      <c r="MWQ104" s="152"/>
      <c r="MWR104" s="152"/>
      <c r="MWS104" s="152"/>
      <c r="MWT104" s="152"/>
      <c r="MWU104" s="152"/>
      <c r="MWV104" s="152"/>
      <c r="MWW104" s="152"/>
      <c r="MWX104" s="152"/>
      <c r="MWY104" s="152"/>
      <c r="MWZ104" s="152"/>
      <c r="MXA104" s="152"/>
      <c r="MXB104" s="152"/>
      <c r="MXC104" s="152"/>
      <c r="MXD104" s="152"/>
      <c r="MXE104" s="152"/>
      <c r="MXF104" s="152"/>
      <c r="MXG104" s="152"/>
      <c r="MXH104" s="152"/>
      <c r="MXI104" s="152"/>
      <c r="MXJ104" s="152"/>
      <c r="MXK104" s="152"/>
      <c r="MXL104" s="152"/>
      <c r="MXM104" s="152"/>
      <c r="MXN104" s="152"/>
      <c r="MXO104" s="152"/>
      <c r="MXP104" s="152"/>
      <c r="MXQ104" s="152"/>
      <c r="MXR104" s="152"/>
      <c r="MXS104" s="152"/>
      <c r="MXT104" s="152"/>
      <c r="MXU104" s="152"/>
      <c r="MXV104" s="152"/>
      <c r="MXW104" s="152"/>
      <c r="MXX104" s="152"/>
      <c r="MXY104" s="152"/>
      <c r="MXZ104" s="152"/>
      <c r="MYA104" s="152"/>
      <c r="MYB104" s="152"/>
      <c r="MYC104" s="152"/>
      <c r="MYD104" s="152"/>
      <c r="MYE104" s="152"/>
      <c r="MYF104" s="152"/>
      <c r="MYG104" s="152"/>
      <c r="MYH104" s="152"/>
      <c r="MYI104" s="152"/>
      <c r="MYJ104" s="152"/>
      <c r="MYK104" s="152"/>
      <c r="MYL104" s="152"/>
      <c r="MYM104" s="152"/>
      <c r="MYN104" s="152"/>
      <c r="MYO104" s="152"/>
      <c r="MYP104" s="152"/>
      <c r="MYQ104" s="152"/>
      <c r="MYR104" s="152"/>
      <c r="MYS104" s="152"/>
      <c r="MYT104" s="152"/>
      <c r="MYU104" s="152"/>
      <c r="MYV104" s="152"/>
      <c r="MYW104" s="152"/>
      <c r="MYX104" s="152"/>
      <c r="MYY104" s="152"/>
      <c r="MYZ104" s="152"/>
      <c r="MZA104" s="152"/>
      <c r="MZB104" s="152"/>
      <c r="MZC104" s="152"/>
      <c r="MZD104" s="152"/>
      <c r="MZE104" s="152"/>
      <c r="MZF104" s="152"/>
      <c r="MZG104" s="152"/>
      <c r="MZH104" s="152"/>
      <c r="MZI104" s="152"/>
      <c r="MZJ104" s="152"/>
      <c r="MZK104" s="152"/>
      <c r="MZL104" s="152"/>
      <c r="MZM104" s="152"/>
      <c r="MZN104" s="152"/>
      <c r="MZO104" s="152"/>
      <c r="MZP104" s="152"/>
      <c r="MZQ104" s="152"/>
      <c r="MZR104" s="152"/>
      <c r="MZS104" s="152"/>
      <c r="MZT104" s="152"/>
      <c r="MZU104" s="152"/>
      <c r="MZV104" s="152"/>
      <c r="MZW104" s="152"/>
      <c r="MZX104" s="152"/>
      <c r="MZY104" s="152"/>
      <c r="MZZ104" s="152"/>
      <c r="NAA104" s="152"/>
      <c r="NAB104" s="152"/>
      <c r="NAC104" s="152"/>
      <c r="NAD104" s="152"/>
      <c r="NAE104" s="152"/>
      <c r="NAF104" s="152"/>
      <c r="NAG104" s="152"/>
      <c r="NAH104" s="152"/>
      <c r="NAI104" s="152"/>
      <c r="NAJ104" s="152"/>
      <c r="NAK104" s="152"/>
      <c r="NAL104" s="152"/>
      <c r="NAM104" s="152"/>
      <c r="NAN104" s="152"/>
      <c r="NAO104" s="152"/>
      <c r="NAP104" s="152"/>
      <c r="NAQ104" s="152"/>
      <c r="NAR104" s="152"/>
      <c r="NAS104" s="152"/>
      <c r="NAT104" s="152"/>
      <c r="NAU104" s="152"/>
      <c r="NAV104" s="152"/>
      <c r="NAW104" s="152"/>
      <c r="NAX104" s="152"/>
      <c r="NAY104" s="152"/>
      <c r="NAZ104" s="152"/>
      <c r="NBA104" s="152"/>
      <c r="NBB104" s="152"/>
      <c r="NBC104" s="152"/>
      <c r="NBD104" s="152"/>
      <c r="NBE104" s="152"/>
      <c r="NBF104" s="152"/>
      <c r="NBG104" s="152"/>
      <c r="NBH104" s="152"/>
      <c r="NBI104" s="152"/>
      <c r="NBJ104" s="152"/>
      <c r="NBK104" s="152"/>
      <c r="NBL104" s="152"/>
      <c r="NBM104" s="152"/>
      <c r="NBN104" s="152"/>
      <c r="NBO104" s="152"/>
      <c r="NBP104" s="152"/>
      <c r="NBQ104" s="152"/>
      <c r="NBR104" s="152"/>
      <c r="NBS104" s="152"/>
      <c r="NBT104" s="152"/>
      <c r="NBU104" s="152"/>
      <c r="NBV104" s="152"/>
      <c r="NBW104" s="152"/>
      <c r="NBX104" s="152"/>
      <c r="NBY104" s="152"/>
      <c r="NBZ104" s="152"/>
      <c r="NCA104" s="152"/>
      <c r="NCB104" s="152"/>
      <c r="NCC104" s="152"/>
      <c r="NCD104" s="152"/>
      <c r="NCE104" s="152"/>
      <c r="NCF104" s="152"/>
      <c r="NCG104" s="152"/>
      <c r="NCH104" s="152"/>
      <c r="NCI104" s="152"/>
      <c r="NCJ104" s="152"/>
      <c r="NCK104" s="152"/>
      <c r="NCL104" s="152"/>
      <c r="NCM104" s="152"/>
      <c r="NCN104" s="152"/>
      <c r="NCO104" s="152"/>
      <c r="NCP104" s="152"/>
      <c r="NCQ104" s="152"/>
      <c r="NCR104" s="152"/>
      <c r="NCS104" s="152"/>
      <c r="NCT104" s="152"/>
      <c r="NCU104" s="152"/>
      <c r="NCV104" s="152"/>
      <c r="NCW104" s="152"/>
      <c r="NCX104" s="152"/>
      <c r="NCY104" s="152"/>
      <c r="NCZ104" s="152"/>
      <c r="NDA104" s="152"/>
      <c r="NDB104" s="152"/>
      <c r="NDC104" s="152"/>
      <c r="NDD104" s="152"/>
      <c r="NDE104" s="152"/>
      <c r="NDF104" s="152"/>
      <c r="NDG104" s="152"/>
      <c r="NDH104" s="152"/>
      <c r="NDI104" s="152"/>
      <c r="NDJ104" s="152"/>
      <c r="NDK104" s="152"/>
      <c r="NDL104" s="152"/>
      <c r="NDM104" s="152"/>
      <c r="NDN104" s="152"/>
      <c r="NDO104" s="152"/>
      <c r="NDP104" s="152"/>
      <c r="NDQ104" s="152"/>
      <c r="NDR104" s="152"/>
      <c r="NDS104" s="152"/>
      <c r="NDT104" s="152"/>
      <c r="NDU104" s="152"/>
      <c r="NDV104" s="152"/>
      <c r="NDW104" s="152"/>
      <c r="NDX104" s="152"/>
      <c r="NDY104" s="152"/>
      <c r="NDZ104" s="152"/>
      <c r="NEA104" s="152"/>
      <c r="NEB104" s="152"/>
      <c r="NEC104" s="152"/>
      <c r="NED104" s="152"/>
      <c r="NEE104" s="152"/>
      <c r="NEF104" s="152"/>
      <c r="NEG104" s="152"/>
      <c r="NEH104" s="152"/>
      <c r="NEI104" s="152"/>
      <c r="NEJ104" s="152"/>
      <c r="NEK104" s="152"/>
      <c r="NEL104" s="152"/>
      <c r="NEM104" s="152"/>
      <c r="NEN104" s="152"/>
      <c r="NEO104" s="152"/>
      <c r="NEP104" s="152"/>
      <c r="NEQ104" s="152"/>
      <c r="NER104" s="152"/>
      <c r="NES104" s="152"/>
      <c r="NET104" s="152"/>
      <c r="NEU104" s="152"/>
      <c r="NEV104" s="152"/>
      <c r="NEW104" s="152"/>
      <c r="NEX104" s="152"/>
      <c r="NEY104" s="152"/>
      <c r="NEZ104" s="152"/>
      <c r="NFA104" s="152"/>
      <c r="NFB104" s="152"/>
      <c r="NFC104" s="152"/>
      <c r="NFD104" s="152"/>
      <c r="NFE104" s="152"/>
      <c r="NFF104" s="152"/>
      <c r="NFG104" s="152"/>
      <c r="NFH104" s="152"/>
      <c r="NFI104" s="152"/>
      <c r="NFJ104" s="152"/>
      <c r="NFK104" s="152"/>
      <c r="NFL104" s="152"/>
      <c r="NFM104" s="152"/>
      <c r="NFN104" s="152"/>
      <c r="NFO104" s="152"/>
      <c r="NFP104" s="152"/>
      <c r="NFQ104" s="152"/>
      <c r="NFR104" s="152"/>
      <c r="NFS104" s="152"/>
      <c r="NFT104" s="152"/>
      <c r="NFU104" s="152"/>
      <c r="NFV104" s="152"/>
      <c r="NFW104" s="152"/>
      <c r="NFX104" s="152"/>
      <c r="NFY104" s="152"/>
      <c r="NFZ104" s="152"/>
      <c r="NGA104" s="152"/>
      <c r="NGB104" s="152"/>
      <c r="NGC104" s="152"/>
      <c r="NGD104" s="152"/>
      <c r="NGE104" s="152"/>
      <c r="NGF104" s="152"/>
      <c r="NGG104" s="152"/>
      <c r="NGH104" s="152"/>
      <c r="NGI104" s="152"/>
      <c r="NGJ104" s="152"/>
      <c r="NGK104" s="152"/>
      <c r="NGL104" s="152"/>
      <c r="NGM104" s="152"/>
      <c r="NGN104" s="152"/>
      <c r="NGO104" s="152"/>
      <c r="NGP104" s="152"/>
      <c r="NGQ104" s="152"/>
      <c r="NGR104" s="152"/>
      <c r="NGS104" s="152"/>
      <c r="NGT104" s="152"/>
      <c r="NGU104" s="152"/>
      <c r="NGV104" s="152"/>
      <c r="NGW104" s="152"/>
      <c r="NGX104" s="152"/>
      <c r="NGY104" s="152"/>
      <c r="NGZ104" s="152"/>
      <c r="NHA104" s="152"/>
      <c r="NHB104" s="152"/>
      <c r="NHC104" s="152"/>
      <c r="NHD104" s="152"/>
      <c r="NHE104" s="152"/>
      <c r="NHF104" s="152"/>
      <c r="NHG104" s="152"/>
      <c r="NHH104" s="152"/>
      <c r="NHI104" s="152"/>
      <c r="NHJ104" s="152"/>
      <c r="NHK104" s="152"/>
      <c r="NHL104" s="152"/>
      <c r="NHM104" s="152"/>
      <c r="NHN104" s="152"/>
      <c r="NHO104" s="152"/>
      <c r="NHP104" s="152"/>
      <c r="NHQ104" s="152"/>
      <c r="NHR104" s="152"/>
      <c r="NHS104" s="152"/>
      <c r="NHT104" s="152"/>
      <c r="NHU104" s="152"/>
      <c r="NHV104" s="152"/>
      <c r="NHW104" s="152"/>
      <c r="NHX104" s="152"/>
      <c r="NHY104" s="152"/>
      <c r="NHZ104" s="152"/>
      <c r="NIA104" s="152"/>
      <c r="NIB104" s="152"/>
      <c r="NIC104" s="152"/>
      <c r="NID104" s="152"/>
      <c r="NIE104" s="152"/>
      <c r="NIF104" s="152"/>
      <c r="NIG104" s="152"/>
      <c r="NIH104" s="152"/>
      <c r="NII104" s="152"/>
      <c r="NIJ104" s="152"/>
      <c r="NIK104" s="152"/>
      <c r="NIL104" s="152"/>
      <c r="NIM104" s="152"/>
      <c r="NIN104" s="152"/>
      <c r="NIO104" s="152"/>
      <c r="NIP104" s="152"/>
      <c r="NIQ104" s="152"/>
      <c r="NIR104" s="152"/>
      <c r="NIS104" s="152"/>
      <c r="NIT104" s="152"/>
      <c r="NIU104" s="152"/>
      <c r="NIV104" s="152"/>
      <c r="NIW104" s="152"/>
      <c r="NIX104" s="152"/>
      <c r="NIY104" s="152"/>
      <c r="NIZ104" s="152"/>
      <c r="NJA104" s="152"/>
      <c r="NJB104" s="152"/>
      <c r="NJC104" s="152"/>
      <c r="NJD104" s="152"/>
      <c r="NJE104" s="152"/>
      <c r="NJF104" s="152"/>
      <c r="NJG104" s="152"/>
      <c r="NJH104" s="152"/>
      <c r="NJI104" s="152"/>
      <c r="NJJ104" s="152"/>
      <c r="NJK104" s="152"/>
      <c r="NJL104" s="152"/>
      <c r="NJM104" s="152"/>
      <c r="NJN104" s="152"/>
      <c r="NJO104" s="152"/>
      <c r="NJP104" s="152"/>
      <c r="NJQ104" s="152"/>
      <c r="NJR104" s="152"/>
      <c r="NJS104" s="152"/>
      <c r="NJT104" s="152"/>
      <c r="NJU104" s="152"/>
      <c r="NJV104" s="152"/>
      <c r="NJW104" s="152"/>
      <c r="NJX104" s="152"/>
      <c r="NJY104" s="152"/>
      <c r="NJZ104" s="152"/>
      <c r="NKA104" s="152"/>
      <c r="NKB104" s="152"/>
      <c r="NKC104" s="152"/>
      <c r="NKD104" s="152"/>
      <c r="NKE104" s="152"/>
      <c r="NKF104" s="152"/>
      <c r="NKG104" s="152"/>
      <c r="NKH104" s="152"/>
      <c r="NKI104" s="152"/>
      <c r="NKJ104" s="152"/>
      <c r="NKK104" s="152"/>
      <c r="NKL104" s="152"/>
      <c r="NKM104" s="152"/>
      <c r="NKN104" s="152"/>
      <c r="NKO104" s="152"/>
      <c r="NKP104" s="152"/>
      <c r="NKQ104" s="152"/>
      <c r="NKR104" s="152"/>
      <c r="NKS104" s="152"/>
      <c r="NKT104" s="152"/>
      <c r="NKU104" s="152"/>
      <c r="NKV104" s="152"/>
      <c r="NKW104" s="152"/>
      <c r="NKX104" s="152"/>
      <c r="NKY104" s="152"/>
      <c r="NKZ104" s="152"/>
      <c r="NLA104" s="152"/>
      <c r="NLB104" s="152"/>
      <c r="NLC104" s="152"/>
      <c r="NLD104" s="152"/>
      <c r="NLE104" s="152"/>
      <c r="NLF104" s="152"/>
      <c r="NLG104" s="152"/>
      <c r="NLH104" s="152"/>
      <c r="NLI104" s="152"/>
      <c r="NLJ104" s="152"/>
      <c r="NLK104" s="152"/>
      <c r="NLL104" s="152"/>
      <c r="NLM104" s="152"/>
      <c r="NLN104" s="152"/>
      <c r="NLO104" s="152"/>
      <c r="NLP104" s="152"/>
      <c r="NLQ104" s="152"/>
      <c r="NLR104" s="152"/>
      <c r="NLS104" s="152"/>
      <c r="NLT104" s="152"/>
      <c r="NLU104" s="152"/>
      <c r="NLV104" s="152"/>
      <c r="NLW104" s="152"/>
      <c r="NLX104" s="152"/>
      <c r="NLY104" s="152"/>
      <c r="NLZ104" s="152"/>
      <c r="NMA104" s="152"/>
      <c r="NMB104" s="152"/>
      <c r="NMC104" s="152"/>
      <c r="NMD104" s="152"/>
      <c r="NME104" s="152"/>
      <c r="NMF104" s="152"/>
      <c r="NMG104" s="152"/>
      <c r="NMH104" s="152"/>
      <c r="NMI104" s="152"/>
      <c r="NMJ104" s="152"/>
      <c r="NMK104" s="152"/>
      <c r="NML104" s="152"/>
      <c r="NMM104" s="152"/>
      <c r="NMN104" s="152"/>
      <c r="NMO104" s="152"/>
      <c r="NMP104" s="152"/>
      <c r="NMQ104" s="152"/>
      <c r="NMR104" s="152"/>
      <c r="NMS104" s="152"/>
      <c r="NMT104" s="152"/>
      <c r="NMU104" s="152"/>
      <c r="NMV104" s="152"/>
      <c r="NMW104" s="152"/>
      <c r="NMX104" s="152"/>
      <c r="NMY104" s="152"/>
      <c r="NMZ104" s="152"/>
      <c r="NNA104" s="152"/>
      <c r="NNB104" s="152"/>
      <c r="NNC104" s="152"/>
      <c r="NND104" s="152"/>
      <c r="NNE104" s="152"/>
      <c r="NNF104" s="152"/>
      <c r="NNG104" s="152"/>
      <c r="NNH104" s="152"/>
      <c r="NNI104" s="152"/>
      <c r="NNJ104" s="152"/>
      <c r="NNK104" s="152"/>
      <c r="NNL104" s="152"/>
      <c r="NNM104" s="152"/>
      <c r="NNN104" s="152"/>
      <c r="NNO104" s="152"/>
      <c r="NNP104" s="152"/>
      <c r="NNQ104" s="152"/>
      <c r="NNR104" s="152"/>
      <c r="NNS104" s="152"/>
      <c r="NNT104" s="152"/>
      <c r="NNU104" s="152"/>
      <c r="NNV104" s="152"/>
      <c r="NNW104" s="152"/>
      <c r="NNX104" s="152"/>
      <c r="NNY104" s="152"/>
      <c r="NNZ104" s="152"/>
      <c r="NOA104" s="152"/>
      <c r="NOB104" s="152"/>
      <c r="NOC104" s="152"/>
      <c r="NOD104" s="152"/>
      <c r="NOE104" s="152"/>
      <c r="NOF104" s="152"/>
      <c r="NOG104" s="152"/>
      <c r="NOH104" s="152"/>
      <c r="NOI104" s="152"/>
      <c r="NOJ104" s="152"/>
      <c r="NOK104" s="152"/>
      <c r="NOL104" s="152"/>
      <c r="NOM104" s="152"/>
      <c r="NON104" s="152"/>
      <c r="NOO104" s="152"/>
      <c r="NOP104" s="152"/>
      <c r="NOQ104" s="152"/>
      <c r="NOR104" s="152"/>
      <c r="NOS104" s="152"/>
      <c r="NOT104" s="152"/>
      <c r="NOU104" s="152"/>
      <c r="NOV104" s="152"/>
      <c r="NOW104" s="152"/>
      <c r="NOX104" s="152"/>
      <c r="NOY104" s="152"/>
      <c r="NOZ104" s="152"/>
      <c r="NPA104" s="152"/>
      <c r="NPB104" s="152"/>
      <c r="NPC104" s="152"/>
      <c r="NPD104" s="152"/>
      <c r="NPE104" s="152"/>
      <c r="NPF104" s="152"/>
      <c r="NPG104" s="152"/>
      <c r="NPH104" s="152"/>
      <c r="NPI104" s="152"/>
      <c r="NPJ104" s="152"/>
      <c r="NPK104" s="152"/>
      <c r="NPL104" s="152"/>
      <c r="NPM104" s="152"/>
      <c r="NPN104" s="152"/>
      <c r="NPO104" s="152"/>
      <c r="NPP104" s="152"/>
      <c r="NPQ104" s="152"/>
      <c r="NPR104" s="152"/>
      <c r="NPS104" s="152"/>
      <c r="NPT104" s="152"/>
      <c r="NPU104" s="152"/>
      <c r="NPV104" s="152"/>
      <c r="NPW104" s="152"/>
      <c r="NPX104" s="152"/>
      <c r="NPY104" s="152"/>
      <c r="NPZ104" s="152"/>
      <c r="NQA104" s="152"/>
      <c r="NQB104" s="152"/>
      <c r="NQC104" s="152"/>
      <c r="NQD104" s="152"/>
      <c r="NQE104" s="152"/>
      <c r="NQF104" s="152"/>
      <c r="NQG104" s="152"/>
      <c r="NQH104" s="152"/>
      <c r="NQI104" s="152"/>
      <c r="NQJ104" s="152"/>
      <c r="NQK104" s="152"/>
      <c r="NQL104" s="152"/>
      <c r="NQM104" s="152"/>
      <c r="NQN104" s="152"/>
      <c r="NQO104" s="152"/>
      <c r="NQP104" s="152"/>
      <c r="NQQ104" s="152"/>
      <c r="NQR104" s="152"/>
      <c r="NQS104" s="152"/>
      <c r="NQT104" s="152"/>
      <c r="NQU104" s="152"/>
      <c r="NQV104" s="152"/>
      <c r="NQW104" s="152"/>
      <c r="NQX104" s="152"/>
      <c r="NQY104" s="152"/>
      <c r="NQZ104" s="152"/>
      <c r="NRA104" s="152"/>
      <c r="NRB104" s="152"/>
      <c r="NRC104" s="152"/>
      <c r="NRD104" s="152"/>
      <c r="NRE104" s="152"/>
      <c r="NRF104" s="152"/>
      <c r="NRG104" s="152"/>
      <c r="NRH104" s="152"/>
      <c r="NRI104" s="152"/>
      <c r="NRJ104" s="152"/>
      <c r="NRK104" s="152"/>
      <c r="NRL104" s="152"/>
      <c r="NRM104" s="152"/>
      <c r="NRN104" s="152"/>
      <c r="NRO104" s="152"/>
      <c r="NRP104" s="152"/>
      <c r="NRQ104" s="152"/>
      <c r="NRR104" s="152"/>
      <c r="NRS104" s="152"/>
      <c r="NRT104" s="152"/>
      <c r="NRU104" s="152"/>
      <c r="NRV104" s="152"/>
      <c r="NRW104" s="152"/>
      <c r="NRX104" s="152"/>
      <c r="NRY104" s="152"/>
      <c r="NRZ104" s="152"/>
      <c r="NSA104" s="152"/>
      <c r="NSB104" s="152"/>
      <c r="NSC104" s="152"/>
      <c r="NSD104" s="152"/>
      <c r="NSE104" s="152"/>
      <c r="NSF104" s="152"/>
      <c r="NSG104" s="152"/>
      <c r="NSH104" s="152"/>
      <c r="NSI104" s="152"/>
      <c r="NSJ104" s="152"/>
      <c r="NSK104" s="152"/>
      <c r="NSL104" s="152"/>
      <c r="NSM104" s="152"/>
      <c r="NSN104" s="152"/>
      <c r="NSO104" s="152"/>
      <c r="NSP104" s="152"/>
      <c r="NSQ104" s="152"/>
      <c r="NSR104" s="152"/>
      <c r="NSS104" s="152"/>
      <c r="NST104" s="152"/>
      <c r="NSU104" s="152"/>
      <c r="NSV104" s="152"/>
      <c r="NSW104" s="152"/>
      <c r="NSX104" s="152"/>
      <c r="NSY104" s="152"/>
      <c r="NSZ104" s="152"/>
      <c r="NTA104" s="152"/>
      <c r="NTB104" s="152"/>
      <c r="NTC104" s="152"/>
      <c r="NTD104" s="152"/>
      <c r="NTE104" s="152"/>
      <c r="NTF104" s="152"/>
      <c r="NTG104" s="152"/>
      <c r="NTH104" s="152"/>
      <c r="NTI104" s="152"/>
      <c r="NTJ104" s="152"/>
      <c r="NTK104" s="152"/>
      <c r="NTL104" s="152"/>
      <c r="NTM104" s="152"/>
      <c r="NTN104" s="152"/>
      <c r="NTO104" s="152"/>
      <c r="NTP104" s="152"/>
      <c r="NTQ104" s="152"/>
      <c r="NTR104" s="152"/>
      <c r="NTS104" s="152"/>
      <c r="NTT104" s="152"/>
      <c r="NTU104" s="152"/>
      <c r="NTV104" s="152"/>
      <c r="NTW104" s="152"/>
      <c r="NTX104" s="152"/>
      <c r="NTY104" s="152"/>
      <c r="NTZ104" s="152"/>
      <c r="NUA104" s="152"/>
      <c r="NUB104" s="152"/>
      <c r="NUC104" s="152"/>
      <c r="NUD104" s="152"/>
      <c r="NUE104" s="152"/>
      <c r="NUF104" s="152"/>
      <c r="NUG104" s="152"/>
      <c r="NUH104" s="152"/>
      <c r="NUI104" s="152"/>
      <c r="NUJ104" s="152"/>
      <c r="NUK104" s="152"/>
      <c r="NUL104" s="152"/>
      <c r="NUM104" s="152"/>
      <c r="NUN104" s="152"/>
      <c r="NUO104" s="152"/>
      <c r="NUP104" s="152"/>
      <c r="NUQ104" s="152"/>
      <c r="NUR104" s="152"/>
      <c r="NUS104" s="152"/>
      <c r="NUT104" s="152"/>
      <c r="NUU104" s="152"/>
      <c r="NUV104" s="152"/>
      <c r="NUW104" s="152"/>
      <c r="NUX104" s="152"/>
      <c r="NUY104" s="152"/>
      <c r="NUZ104" s="152"/>
      <c r="NVA104" s="152"/>
      <c r="NVB104" s="152"/>
      <c r="NVC104" s="152"/>
      <c r="NVD104" s="152"/>
      <c r="NVE104" s="152"/>
      <c r="NVF104" s="152"/>
      <c r="NVG104" s="152"/>
      <c r="NVH104" s="152"/>
      <c r="NVI104" s="152"/>
      <c r="NVJ104" s="152"/>
      <c r="NVK104" s="152"/>
      <c r="NVL104" s="152"/>
      <c r="NVM104" s="152"/>
      <c r="NVN104" s="152"/>
      <c r="NVO104" s="152"/>
      <c r="NVP104" s="152"/>
      <c r="NVQ104" s="152"/>
      <c r="NVR104" s="152"/>
      <c r="NVS104" s="152"/>
      <c r="NVT104" s="152"/>
      <c r="NVU104" s="152"/>
      <c r="NVV104" s="152"/>
      <c r="NVW104" s="152"/>
      <c r="NVX104" s="152"/>
      <c r="NVY104" s="152"/>
      <c r="NVZ104" s="152"/>
      <c r="NWA104" s="152"/>
      <c r="NWB104" s="152"/>
      <c r="NWC104" s="152"/>
      <c r="NWD104" s="152"/>
      <c r="NWE104" s="152"/>
      <c r="NWF104" s="152"/>
      <c r="NWG104" s="152"/>
      <c r="NWH104" s="152"/>
      <c r="NWI104" s="152"/>
      <c r="NWJ104" s="152"/>
      <c r="NWK104" s="152"/>
      <c r="NWL104" s="152"/>
      <c r="NWM104" s="152"/>
      <c r="NWN104" s="152"/>
      <c r="NWO104" s="152"/>
      <c r="NWP104" s="152"/>
      <c r="NWQ104" s="152"/>
      <c r="NWR104" s="152"/>
      <c r="NWS104" s="152"/>
      <c r="NWT104" s="152"/>
      <c r="NWU104" s="152"/>
      <c r="NWV104" s="152"/>
      <c r="NWW104" s="152"/>
      <c r="NWX104" s="152"/>
      <c r="NWY104" s="152"/>
      <c r="NWZ104" s="152"/>
      <c r="NXA104" s="152"/>
      <c r="NXB104" s="152"/>
      <c r="NXC104" s="152"/>
      <c r="NXD104" s="152"/>
      <c r="NXE104" s="152"/>
      <c r="NXF104" s="152"/>
      <c r="NXG104" s="152"/>
      <c r="NXH104" s="152"/>
      <c r="NXI104" s="152"/>
      <c r="NXJ104" s="152"/>
      <c r="NXK104" s="152"/>
      <c r="NXL104" s="152"/>
      <c r="NXM104" s="152"/>
      <c r="NXN104" s="152"/>
      <c r="NXO104" s="152"/>
      <c r="NXP104" s="152"/>
      <c r="NXQ104" s="152"/>
      <c r="NXR104" s="152"/>
      <c r="NXS104" s="152"/>
      <c r="NXT104" s="152"/>
      <c r="NXU104" s="152"/>
      <c r="NXV104" s="152"/>
      <c r="NXW104" s="152"/>
      <c r="NXX104" s="152"/>
      <c r="NXY104" s="152"/>
      <c r="NXZ104" s="152"/>
      <c r="NYA104" s="152"/>
      <c r="NYB104" s="152"/>
      <c r="NYC104" s="152"/>
      <c r="NYD104" s="152"/>
      <c r="NYE104" s="152"/>
      <c r="NYF104" s="152"/>
      <c r="NYG104" s="152"/>
      <c r="NYH104" s="152"/>
      <c r="NYI104" s="152"/>
      <c r="NYJ104" s="152"/>
      <c r="NYK104" s="152"/>
      <c r="NYL104" s="152"/>
      <c r="NYM104" s="152"/>
      <c r="NYN104" s="152"/>
      <c r="NYO104" s="152"/>
      <c r="NYP104" s="152"/>
      <c r="NYQ104" s="152"/>
      <c r="NYR104" s="152"/>
      <c r="NYS104" s="152"/>
      <c r="NYT104" s="152"/>
      <c r="NYU104" s="152"/>
      <c r="NYV104" s="152"/>
      <c r="NYW104" s="152"/>
      <c r="NYX104" s="152"/>
      <c r="NYY104" s="152"/>
      <c r="NYZ104" s="152"/>
      <c r="NZA104" s="152"/>
      <c r="NZB104" s="152"/>
      <c r="NZC104" s="152"/>
      <c r="NZD104" s="152"/>
      <c r="NZE104" s="152"/>
      <c r="NZF104" s="152"/>
      <c r="NZG104" s="152"/>
      <c r="NZH104" s="152"/>
      <c r="NZI104" s="152"/>
      <c r="NZJ104" s="152"/>
      <c r="NZK104" s="152"/>
      <c r="NZL104" s="152"/>
      <c r="NZM104" s="152"/>
      <c r="NZN104" s="152"/>
      <c r="NZO104" s="152"/>
      <c r="NZP104" s="152"/>
      <c r="NZQ104" s="152"/>
      <c r="NZR104" s="152"/>
      <c r="NZS104" s="152"/>
      <c r="NZT104" s="152"/>
      <c r="NZU104" s="152"/>
      <c r="NZV104" s="152"/>
      <c r="NZW104" s="152"/>
      <c r="NZX104" s="152"/>
      <c r="NZY104" s="152"/>
      <c r="NZZ104" s="152"/>
      <c r="OAA104" s="152"/>
      <c r="OAB104" s="152"/>
      <c r="OAC104" s="152"/>
      <c r="OAD104" s="152"/>
      <c r="OAE104" s="152"/>
      <c r="OAF104" s="152"/>
      <c r="OAG104" s="152"/>
      <c r="OAH104" s="152"/>
      <c r="OAI104" s="152"/>
      <c r="OAJ104" s="152"/>
      <c r="OAK104" s="152"/>
      <c r="OAL104" s="152"/>
      <c r="OAM104" s="152"/>
      <c r="OAN104" s="152"/>
      <c r="OAO104" s="152"/>
      <c r="OAP104" s="152"/>
      <c r="OAQ104" s="152"/>
      <c r="OAR104" s="152"/>
      <c r="OAS104" s="152"/>
      <c r="OAT104" s="152"/>
      <c r="OAU104" s="152"/>
      <c r="OAV104" s="152"/>
      <c r="OAW104" s="152"/>
      <c r="OAX104" s="152"/>
      <c r="OAY104" s="152"/>
      <c r="OAZ104" s="152"/>
      <c r="OBA104" s="152"/>
      <c r="OBB104" s="152"/>
      <c r="OBC104" s="152"/>
      <c r="OBD104" s="152"/>
      <c r="OBE104" s="152"/>
      <c r="OBF104" s="152"/>
      <c r="OBG104" s="152"/>
      <c r="OBH104" s="152"/>
      <c r="OBI104" s="152"/>
      <c r="OBJ104" s="152"/>
      <c r="OBK104" s="152"/>
      <c r="OBL104" s="152"/>
      <c r="OBM104" s="152"/>
      <c r="OBN104" s="152"/>
      <c r="OBO104" s="152"/>
      <c r="OBP104" s="152"/>
      <c r="OBQ104" s="152"/>
      <c r="OBR104" s="152"/>
      <c r="OBS104" s="152"/>
      <c r="OBT104" s="152"/>
      <c r="OBU104" s="152"/>
      <c r="OBV104" s="152"/>
      <c r="OBW104" s="152"/>
      <c r="OBX104" s="152"/>
      <c r="OBY104" s="152"/>
      <c r="OBZ104" s="152"/>
      <c r="OCA104" s="152"/>
      <c r="OCB104" s="152"/>
      <c r="OCC104" s="152"/>
      <c r="OCD104" s="152"/>
      <c r="OCE104" s="152"/>
      <c r="OCF104" s="152"/>
      <c r="OCG104" s="152"/>
      <c r="OCH104" s="152"/>
      <c r="OCI104" s="152"/>
      <c r="OCJ104" s="152"/>
      <c r="OCK104" s="152"/>
      <c r="OCL104" s="152"/>
      <c r="OCM104" s="152"/>
      <c r="OCN104" s="152"/>
      <c r="OCO104" s="152"/>
      <c r="OCP104" s="152"/>
      <c r="OCQ104" s="152"/>
      <c r="OCR104" s="152"/>
      <c r="OCS104" s="152"/>
      <c r="OCT104" s="152"/>
      <c r="OCU104" s="152"/>
      <c r="OCV104" s="152"/>
      <c r="OCW104" s="152"/>
      <c r="OCX104" s="152"/>
      <c r="OCY104" s="152"/>
      <c r="OCZ104" s="152"/>
      <c r="ODA104" s="152"/>
      <c r="ODB104" s="152"/>
      <c r="ODC104" s="152"/>
      <c r="ODD104" s="152"/>
      <c r="ODE104" s="152"/>
      <c r="ODF104" s="152"/>
      <c r="ODG104" s="152"/>
      <c r="ODH104" s="152"/>
      <c r="ODI104" s="152"/>
      <c r="ODJ104" s="152"/>
      <c r="ODK104" s="152"/>
      <c r="ODL104" s="152"/>
      <c r="ODM104" s="152"/>
      <c r="ODN104" s="152"/>
      <c r="ODO104" s="152"/>
      <c r="ODP104" s="152"/>
      <c r="ODQ104" s="152"/>
      <c r="ODR104" s="152"/>
      <c r="ODS104" s="152"/>
      <c r="ODT104" s="152"/>
      <c r="ODU104" s="152"/>
      <c r="ODV104" s="152"/>
      <c r="ODW104" s="152"/>
      <c r="ODX104" s="152"/>
      <c r="ODY104" s="152"/>
      <c r="ODZ104" s="152"/>
      <c r="OEA104" s="152"/>
      <c r="OEB104" s="152"/>
      <c r="OEC104" s="152"/>
      <c r="OED104" s="152"/>
      <c r="OEE104" s="152"/>
      <c r="OEF104" s="152"/>
      <c r="OEG104" s="152"/>
      <c r="OEH104" s="152"/>
      <c r="OEI104" s="152"/>
      <c r="OEJ104" s="152"/>
      <c r="OEK104" s="152"/>
      <c r="OEL104" s="152"/>
      <c r="OEM104" s="152"/>
      <c r="OEN104" s="152"/>
      <c r="OEO104" s="152"/>
      <c r="OEP104" s="152"/>
      <c r="OEQ104" s="152"/>
      <c r="OER104" s="152"/>
      <c r="OES104" s="152"/>
      <c r="OET104" s="152"/>
      <c r="OEU104" s="152"/>
      <c r="OEV104" s="152"/>
      <c r="OEW104" s="152"/>
      <c r="OEX104" s="152"/>
      <c r="OEY104" s="152"/>
      <c r="OEZ104" s="152"/>
      <c r="OFA104" s="152"/>
      <c r="OFB104" s="152"/>
      <c r="OFC104" s="152"/>
      <c r="OFD104" s="152"/>
      <c r="OFE104" s="152"/>
      <c r="OFF104" s="152"/>
      <c r="OFG104" s="152"/>
      <c r="OFH104" s="152"/>
      <c r="OFI104" s="152"/>
      <c r="OFJ104" s="152"/>
      <c r="OFK104" s="152"/>
      <c r="OFL104" s="152"/>
      <c r="OFM104" s="152"/>
      <c r="OFN104" s="152"/>
      <c r="OFO104" s="152"/>
      <c r="OFP104" s="152"/>
      <c r="OFQ104" s="152"/>
      <c r="OFR104" s="152"/>
      <c r="OFS104" s="152"/>
      <c r="OFT104" s="152"/>
      <c r="OFU104" s="152"/>
      <c r="OFV104" s="152"/>
      <c r="OFW104" s="152"/>
      <c r="OFX104" s="152"/>
      <c r="OFY104" s="152"/>
      <c r="OFZ104" s="152"/>
      <c r="OGA104" s="152"/>
      <c r="OGB104" s="152"/>
      <c r="OGC104" s="152"/>
      <c r="OGD104" s="152"/>
      <c r="OGE104" s="152"/>
      <c r="OGF104" s="152"/>
      <c r="OGG104" s="152"/>
      <c r="OGH104" s="152"/>
      <c r="OGI104" s="152"/>
      <c r="OGJ104" s="152"/>
      <c r="OGK104" s="152"/>
      <c r="OGL104" s="152"/>
      <c r="OGM104" s="152"/>
      <c r="OGN104" s="152"/>
      <c r="OGO104" s="152"/>
      <c r="OGP104" s="152"/>
      <c r="OGQ104" s="152"/>
      <c r="OGR104" s="152"/>
      <c r="OGS104" s="152"/>
      <c r="OGT104" s="152"/>
      <c r="OGU104" s="152"/>
      <c r="OGV104" s="152"/>
      <c r="OGW104" s="152"/>
      <c r="OGX104" s="152"/>
      <c r="OGY104" s="152"/>
      <c r="OGZ104" s="152"/>
      <c r="OHA104" s="152"/>
      <c r="OHB104" s="152"/>
      <c r="OHC104" s="152"/>
      <c r="OHD104" s="152"/>
      <c r="OHE104" s="152"/>
      <c r="OHF104" s="152"/>
      <c r="OHG104" s="152"/>
      <c r="OHH104" s="152"/>
      <c r="OHI104" s="152"/>
      <c r="OHJ104" s="152"/>
      <c r="OHK104" s="152"/>
      <c r="OHL104" s="152"/>
      <c r="OHM104" s="152"/>
      <c r="OHN104" s="152"/>
      <c r="OHO104" s="152"/>
      <c r="OHP104" s="152"/>
      <c r="OHQ104" s="152"/>
      <c r="OHR104" s="152"/>
      <c r="OHS104" s="152"/>
      <c r="OHT104" s="152"/>
      <c r="OHU104" s="152"/>
      <c r="OHV104" s="152"/>
      <c r="OHW104" s="152"/>
      <c r="OHX104" s="152"/>
      <c r="OHY104" s="152"/>
      <c r="OHZ104" s="152"/>
      <c r="OIA104" s="152"/>
      <c r="OIB104" s="152"/>
      <c r="OIC104" s="152"/>
      <c r="OID104" s="152"/>
      <c r="OIE104" s="152"/>
      <c r="OIF104" s="152"/>
      <c r="OIG104" s="152"/>
      <c r="OIH104" s="152"/>
      <c r="OII104" s="152"/>
      <c r="OIJ104" s="152"/>
      <c r="OIK104" s="152"/>
      <c r="OIL104" s="152"/>
      <c r="OIM104" s="152"/>
      <c r="OIN104" s="152"/>
      <c r="OIO104" s="152"/>
      <c r="OIP104" s="152"/>
      <c r="OIQ104" s="152"/>
      <c r="OIR104" s="152"/>
      <c r="OIS104" s="152"/>
      <c r="OIT104" s="152"/>
      <c r="OIU104" s="152"/>
      <c r="OIV104" s="152"/>
      <c r="OIW104" s="152"/>
      <c r="OIX104" s="152"/>
      <c r="OIY104" s="152"/>
      <c r="OIZ104" s="152"/>
      <c r="OJA104" s="152"/>
      <c r="OJB104" s="152"/>
      <c r="OJC104" s="152"/>
      <c r="OJD104" s="152"/>
      <c r="OJE104" s="152"/>
      <c r="OJF104" s="152"/>
      <c r="OJG104" s="152"/>
      <c r="OJH104" s="152"/>
      <c r="OJI104" s="152"/>
      <c r="OJJ104" s="152"/>
      <c r="OJK104" s="152"/>
      <c r="OJL104" s="152"/>
      <c r="OJM104" s="152"/>
      <c r="OJN104" s="152"/>
      <c r="OJO104" s="152"/>
      <c r="OJP104" s="152"/>
      <c r="OJQ104" s="152"/>
      <c r="OJR104" s="152"/>
      <c r="OJS104" s="152"/>
      <c r="OJT104" s="152"/>
      <c r="OJU104" s="152"/>
      <c r="OJV104" s="152"/>
      <c r="OJW104" s="152"/>
      <c r="OJX104" s="152"/>
      <c r="OJY104" s="152"/>
      <c r="OJZ104" s="152"/>
      <c r="OKA104" s="152"/>
      <c r="OKB104" s="152"/>
      <c r="OKC104" s="152"/>
      <c r="OKD104" s="152"/>
      <c r="OKE104" s="152"/>
      <c r="OKF104" s="152"/>
      <c r="OKG104" s="152"/>
      <c r="OKH104" s="152"/>
      <c r="OKI104" s="152"/>
      <c r="OKJ104" s="152"/>
      <c r="OKK104" s="152"/>
      <c r="OKL104" s="152"/>
      <c r="OKM104" s="152"/>
      <c r="OKN104" s="152"/>
      <c r="OKO104" s="152"/>
      <c r="OKP104" s="152"/>
      <c r="OKQ104" s="152"/>
      <c r="OKR104" s="152"/>
      <c r="OKS104" s="152"/>
      <c r="OKT104" s="152"/>
      <c r="OKU104" s="152"/>
      <c r="OKV104" s="152"/>
      <c r="OKW104" s="152"/>
      <c r="OKX104" s="152"/>
      <c r="OKY104" s="152"/>
      <c r="OKZ104" s="152"/>
      <c r="OLA104" s="152"/>
      <c r="OLB104" s="152"/>
      <c r="OLC104" s="152"/>
      <c r="OLD104" s="152"/>
      <c r="OLE104" s="152"/>
      <c r="OLF104" s="152"/>
      <c r="OLG104" s="152"/>
      <c r="OLH104" s="152"/>
      <c r="OLI104" s="152"/>
      <c r="OLJ104" s="152"/>
      <c r="OLK104" s="152"/>
      <c r="OLL104" s="152"/>
      <c r="OLM104" s="152"/>
      <c r="OLN104" s="152"/>
      <c r="OLO104" s="152"/>
      <c r="OLP104" s="152"/>
      <c r="OLQ104" s="152"/>
      <c r="OLR104" s="152"/>
      <c r="OLS104" s="152"/>
      <c r="OLT104" s="152"/>
      <c r="OLU104" s="152"/>
      <c r="OLV104" s="152"/>
      <c r="OLW104" s="152"/>
      <c r="OLX104" s="152"/>
      <c r="OLY104" s="152"/>
      <c r="OLZ104" s="152"/>
      <c r="OMA104" s="152"/>
      <c r="OMB104" s="152"/>
      <c r="OMC104" s="152"/>
      <c r="OMD104" s="152"/>
      <c r="OME104" s="152"/>
      <c r="OMF104" s="152"/>
      <c r="OMG104" s="152"/>
      <c r="OMH104" s="152"/>
      <c r="OMI104" s="152"/>
      <c r="OMJ104" s="152"/>
      <c r="OMK104" s="152"/>
      <c r="OML104" s="152"/>
      <c r="OMM104" s="152"/>
      <c r="OMN104" s="152"/>
      <c r="OMO104" s="152"/>
      <c r="OMP104" s="152"/>
      <c r="OMQ104" s="152"/>
      <c r="OMR104" s="152"/>
      <c r="OMS104" s="152"/>
      <c r="OMT104" s="152"/>
      <c r="OMU104" s="152"/>
      <c r="OMV104" s="152"/>
      <c r="OMW104" s="152"/>
      <c r="OMX104" s="152"/>
      <c r="OMY104" s="152"/>
      <c r="OMZ104" s="152"/>
      <c r="ONA104" s="152"/>
      <c r="ONB104" s="152"/>
      <c r="ONC104" s="152"/>
      <c r="OND104" s="152"/>
      <c r="ONE104" s="152"/>
      <c r="ONF104" s="152"/>
      <c r="ONG104" s="152"/>
      <c r="ONH104" s="152"/>
      <c r="ONI104" s="152"/>
      <c r="ONJ104" s="152"/>
      <c r="ONK104" s="152"/>
      <c r="ONL104" s="152"/>
      <c r="ONM104" s="152"/>
      <c r="ONN104" s="152"/>
      <c r="ONO104" s="152"/>
      <c r="ONP104" s="152"/>
      <c r="ONQ104" s="152"/>
      <c r="ONR104" s="152"/>
      <c r="ONS104" s="152"/>
      <c r="ONT104" s="152"/>
      <c r="ONU104" s="152"/>
      <c r="ONV104" s="152"/>
      <c r="ONW104" s="152"/>
      <c r="ONX104" s="152"/>
      <c r="ONY104" s="152"/>
      <c r="ONZ104" s="152"/>
      <c r="OOA104" s="152"/>
      <c r="OOB104" s="152"/>
      <c r="OOC104" s="152"/>
      <c r="OOD104" s="152"/>
      <c r="OOE104" s="152"/>
      <c r="OOF104" s="152"/>
      <c r="OOG104" s="152"/>
      <c r="OOH104" s="152"/>
      <c r="OOI104" s="152"/>
      <c r="OOJ104" s="152"/>
      <c r="OOK104" s="152"/>
      <c r="OOL104" s="152"/>
      <c r="OOM104" s="152"/>
      <c r="OON104" s="152"/>
      <c r="OOO104" s="152"/>
      <c r="OOP104" s="152"/>
      <c r="OOQ104" s="152"/>
      <c r="OOR104" s="152"/>
      <c r="OOS104" s="152"/>
      <c r="OOT104" s="152"/>
      <c r="OOU104" s="152"/>
      <c r="OOV104" s="152"/>
      <c r="OOW104" s="152"/>
      <c r="OOX104" s="152"/>
      <c r="OOY104" s="152"/>
      <c r="OOZ104" s="152"/>
      <c r="OPA104" s="152"/>
      <c r="OPB104" s="152"/>
      <c r="OPC104" s="152"/>
      <c r="OPD104" s="152"/>
      <c r="OPE104" s="152"/>
      <c r="OPF104" s="152"/>
      <c r="OPG104" s="152"/>
      <c r="OPH104" s="152"/>
      <c r="OPI104" s="152"/>
      <c r="OPJ104" s="152"/>
      <c r="OPK104" s="152"/>
      <c r="OPL104" s="152"/>
      <c r="OPM104" s="152"/>
      <c r="OPN104" s="152"/>
      <c r="OPO104" s="152"/>
      <c r="OPP104" s="152"/>
      <c r="OPQ104" s="152"/>
      <c r="OPR104" s="152"/>
      <c r="OPS104" s="152"/>
      <c r="OPT104" s="152"/>
      <c r="OPU104" s="152"/>
      <c r="OPV104" s="152"/>
      <c r="OPW104" s="152"/>
      <c r="OPX104" s="152"/>
      <c r="OPY104" s="152"/>
      <c r="OPZ104" s="152"/>
      <c r="OQA104" s="152"/>
      <c r="OQB104" s="152"/>
      <c r="OQC104" s="152"/>
      <c r="OQD104" s="152"/>
      <c r="OQE104" s="152"/>
      <c r="OQF104" s="152"/>
      <c r="OQG104" s="152"/>
      <c r="OQH104" s="152"/>
      <c r="OQI104" s="152"/>
      <c r="OQJ104" s="152"/>
      <c r="OQK104" s="152"/>
      <c r="OQL104" s="152"/>
      <c r="OQM104" s="152"/>
      <c r="OQN104" s="152"/>
      <c r="OQO104" s="152"/>
      <c r="OQP104" s="152"/>
      <c r="OQQ104" s="152"/>
      <c r="OQR104" s="152"/>
      <c r="OQS104" s="152"/>
      <c r="OQT104" s="152"/>
      <c r="OQU104" s="152"/>
      <c r="OQV104" s="152"/>
      <c r="OQW104" s="152"/>
      <c r="OQX104" s="152"/>
      <c r="OQY104" s="152"/>
      <c r="OQZ104" s="152"/>
      <c r="ORA104" s="152"/>
      <c r="ORB104" s="152"/>
      <c r="ORC104" s="152"/>
      <c r="ORD104" s="152"/>
      <c r="ORE104" s="152"/>
      <c r="ORF104" s="152"/>
      <c r="ORG104" s="152"/>
      <c r="ORH104" s="152"/>
      <c r="ORI104" s="152"/>
      <c r="ORJ104" s="152"/>
      <c r="ORK104" s="152"/>
      <c r="ORL104" s="152"/>
      <c r="ORM104" s="152"/>
      <c r="ORN104" s="152"/>
      <c r="ORO104" s="152"/>
      <c r="ORP104" s="152"/>
      <c r="ORQ104" s="152"/>
      <c r="ORR104" s="152"/>
      <c r="ORS104" s="152"/>
      <c r="ORT104" s="152"/>
      <c r="ORU104" s="152"/>
      <c r="ORV104" s="152"/>
      <c r="ORW104" s="152"/>
      <c r="ORX104" s="152"/>
      <c r="ORY104" s="152"/>
      <c r="ORZ104" s="152"/>
      <c r="OSA104" s="152"/>
      <c r="OSB104" s="152"/>
      <c r="OSC104" s="152"/>
      <c r="OSD104" s="152"/>
      <c r="OSE104" s="152"/>
      <c r="OSF104" s="152"/>
      <c r="OSG104" s="152"/>
      <c r="OSH104" s="152"/>
      <c r="OSI104" s="152"/>
      <c r="OSJ104" s="152"/>
      <c r="OSK104" s="152"/>
      <c r="OSL104" s="152"/>
      <c r="OSM104" s="152"/>
      <c r="OSN104" s="152"/>
      <c r="OSO104" s="152"/>
      <c r="OSP104" s="152"/>
      <c r="OSQ104" s="152"/>
      <c r="OSR104" s="152"/>
      <c r="OSS104" s="152"/>
      <c r="OST104" s="152"/>
      <c r="OSU104" s="152"/>
      <c r="OSV104" s="152"/>
      <c r="OSW104" s="152"/>
      <c r="OSX104" s="152"/>
      <c r="OSY104" s="152"/>
      <c r="OSZ104" s="152"/>
      <c r="OTA104" s="152"/>
      <c r="OTB104" s="152"/>
      <c r="OTC104" s="152"/>
      <c r="OTD104" s="152"/>
      <c r="OTE104" s="152"/>
      <c r="OTF104" s="152"/>
      <c r="OTG104" s="152"/>
      <c r="OTH104" s="152"/>
      <c r="OTI104" s="152"/>
      <c r="OTJ104" s="152"/>
      <c r="OTK104" s="152"/>
      <c r="OTL104" s="152"/>
      <c r="OTM104" s="152"/>
      <c r="OTN104" s="152"/>
      <c r="OTO104" s="152"/>
      <c r="OTP104" s="152"/>
      <c r="OTQ104" s="152"/>
      <c r="OTR104" s="152"/>
      <c r="OTS104" s="152"/>
      <c r="OTT104" s="152"/>
      <c r="OTU104" s="152"/>
      <c r="OTV104" s="152"/>
      <c r="OTW104" s="152"/>
      <c r="OTX104" s="152"/>
      <c r="OTY104" s="152"/>
      <c r="OTZ104" s="152"/>
      <c r="OUA104" s="152"/>
      <c r="OUB104" s="152"/>
      <c r="OUC104" s="152"/>
      <c r="OUD104" s="152"/>
      <c r="OUE104" s="152"/>
      <c r="OUF104" s="152"/>
      <c r="OUG104" s="152"/>
      <c r="OUH104" s="152"/>
      <c r="OUI104" s="152"/>
      <c r="OUJ104" s="152"/>
      <c r="OUK104" s="152"/>
      <c r="OUL104" s="152"/>
      <c r="OUM104" s="152"/>
      <c r="OUN104" s="152"/>
      <c r="OUO104" s="152"/>
      <c r="OUP104" s="152"/>
      <c r="OUQ104" s="152"/>
      <c r="OUR104" s="152"/>
      <c r="OUS104" s="152"/>
      <c r="OUT104" s="152"/>
      <c r="OUU104" s="152"/>
      <c r="OUV104" s="152"/>
      <c r="OUW104" s="152"/>
      <c r="OUX104" s="152"/>
      <c r="OUY104" s="152"/>
      <c r="OUZ104" s="152"/>
      <c r="OVA104" s="152"/>
      <c r="OVB104" s="152"/>
      <c r="OVC104" s="152"/>
      <c r="OVD104" s="152"/>
      <c r="OVE104" s="152"/>
      <c r="OVF104" s="152"/>
      <c r="OVG104" s="152"/>
      <c r="OVH104" s="152"/>
      <c r="OVI104" s="152"/>
      <c r="OVJ104" s="152"/>
      <c r="OVK104" s="152"/>
      <c r="OVL104" s="152"/>
      <c r="OVM104" s="152"/>
      <c r="OVN104" s="152"/>
      <c r="OVO104" s="152"/>
      <c r="OVP104" s="152"/>
      <c r="OVQ104" s="152"/>
      <c r="OVR104" s="152"/>
      <c r="OVS104" s="152"/>
      <c r="OVT104" s="152"/>
      <c r="OVU104" s="152"/>
      <c r="OVV104" s="152"/>
      <c r="OVW104" s="152"/>
      <c r="OVX104" s="152"/>
      <c r="OVY104" s="152"/>
      <c r="OVZ104" s="152"/>
      <c r="OWA104" s="152"/>
      <c r="OWB104" s="152"/>
      <c r="OWC104" s="152"/>
      <c r="OWD104" s="152"/>
      <c r="OWE104" s="152"/>
      <c r="OWF104" s="152"/>
      <c r="OWG104" s="152"/>
      <c r="OWH104" s="152"/>
      <c r="OWI104" s="152"/>
      <c r="OWJ104" s="152"/>
      <c r="OWK104" s="152"/>
      <c r="OWL104" s="152"/>
      <c r="OWM104" s="152"/>
      <c r="OWN104" s="152"/>
      <c r="OWO104" s="152"/>
      <c r="OWP104" s="152"/>
      <c r="OWQ104" s="152"/>
      <c r="OWR104" s="152"/>
      <c r="OWS104" s="152"/>
      <c r="OWT104" s="152"/>
      <c r="OWU104" s="152"/>
      <c r="OWV104" s="152"/>
      <c r="OWW104" s="152"/>
      <c r="OWX104" s="152"/>
      <c r="OWY104" s="152"/>
      <c r="OWZ104" s="152"/>
      <c r="OXA104" s="152"/>
      <c r="OXB104" s="152"/>
      <c r="OXC104" s="152"/>
      <c r="OXD104" s="152"/>
      <c r="OXE104" s="152"/>
      <c r="OXF104" s="152"/>
      <c r="OXG104" s="152"/>
      <c r="OXH104" s="152"/>
      <c r="OXI104" s="152"/>
      <c r="OXJ104" s="152"/>
      <c r="OXK104" s="152"/>
      <c r="OXL104" s="152"/>
      <c r="OXM104" s="152"/>
      <c r="OXN104" s="152"/>
      <c r="OXO104" s="152"/>
      <c r="OXP104" s="152"/>
      <c r="OXQ104" s="152"/>
      <c r="OXR104" s="152"/>
      <c r="OXS104" s="152"/>
      <c r="OXT104" s="152"/>
      <c r="OXU104" s="152"/>
      <c r="OXV104" s="152"/>
      <c r="OXW104" s="152"/>
      <c r="OXX104" s="152"/>
      <c r="OXY104" s="152"/>
      <c r="OXZ104" s="152"/>
      <c r="OYA104" s="152"/>
      <c r="OYB104" s="152"/>
      <c r="OYC104" s="152"/>
      <c r="OYD104" s="152"/>
      <c r="OYE104" s="152"/>
      <c r="OYF104" s="152"/>
      <c r="OYG104" s="152"/>
      <c r="OYH104" s="152"/>
      <c r="OYI104" s="152"/>
      <c r="OYJ104" s="152"/>
      <c r="OYK104" s="152"/>
      <c r="OYL104" s="152"/>
      <c r="OYM104" s="152"/>
      <c r="OYN104" s="152"/>
      <c r="OYO104" s="152"/>
      <c r="OYP104" s="152"/>
      <c r="OYQ104" s="152"/>
      <c r="OYR104" s="152"/>
      <c r="OYS104" s="152"/>
      <c r="OYT104" s="152"/>
      <c r="OYU104" s="152"/>
      <c r="OYV104" s="152"/>
      <c r="OYW104" s="152"/>
      <c r="OYX104" s="152"/>
      <c r="OYY104" s="152"/>
      <c r="OYZ104" s="152"/>
      <c r="OZA104" s="152"/>
      <c r="OZB104" s="152"/>
      <c r="OZC104" s="152"/>
      <c r="OZD104" s="152"/>
      <c r="OZE104" s="152"/>
      <c r="OZF104" s="152"/>
      <c r="OZG104" s="152"/>
      <c r="OZH104" s="152"/>
      <c r="OZI104" s="152"/>
      <c r="OZJ104" s="152"/>
      <c r="OZK104" s="152"/>
      <c r="OZL104" s="152"/>
      <c r="OZM104" s="152"/>
      <c r="OZN104" s="152"/>
      <c r="OZO104" s="152"/>
      <c r="OZP104" s="152"/>
      <c r="OZQ104" s="152"/>
      <c r="OZR104" s="152"/>
      <c r="OZS104" s="152"/>
      <c r="OZT104" s="152"/>
      <c r="OZU104" s="152"/>
      <c r="OZV104" s="152"/>
      <c r="OZW104" s="152"/>
      <c r="OZX104" s="152"/>
      <c r="OZY104" s="152"/>
      <c r="OZZ104" s="152"/>
      <c r="PAA104" s="152"/>
      <c r="PAB104" s="152"/>
      <c r="PAC104" s="152"/>
      <c r="PAD104" s="152"/>
      <c r="PAE104" s="152"/>
      <c r="PAF104" s="152"/>
      <c r="PAG104" s="152"/>
      <c r="PAH104" s="152"/>
      <c r="PAI104" s="152"/>
      <c r="PAJ104" s="152"/>
      <c r="PAK104" s="152"/>
      <c r="PAL104" s="152"/>
      <c r="PAM104" s="152"/>
      <c r="PAN104" s="152"/>
      <c r="PAO104" s="152"/>
      <c r="PAP104" s="152"/>
      <c r="PAQ104" s="152"/>
      <c r="PAR104" s="152"/>
      <c r="PAS104" s="152"/>
      <c r="PAT104" s="152"/>
      <c r="PAU104" s="152"/>
      <c r="PAV104" s="152"/>
      <c r="PAW104" s="152"/>
      <c r="PAX104" s="152"/>
      <c r="PAY104" s="152"/>
      <c r="PAZ104" s="152"/>
      <c r="PBA104" s="152"/>
      <c r="PBB104" s="152"/>
      <c r="PBC104" s="152"/>
      <c r="PBD104" s="152"/>
      <c r="PBE104" s="152"/>
      <c r="PBF104" s="152"/>
      <c r="PBG104" s="152"/>
      <c r="PBH104" s="152"/>
      <c r="PBI104" s="152"/>
      <c r="PBJ104" s="152"/>
      <c r="PBK104" s="152"/>
      <c r="PBL104" s="152"/>
      <c r="PBM104" s="152"/>
      <c r="PBN104" s="152"/>
      <c r="PBO104" s="152"/>
      <c r="PBP104" s="152"/>
      <c r="PBQ104" s="152"/>
      <c r="PBR104" s="152"/>
      <c r="PBS104" s="152"/>
      <c r="PBT104" s="152"/>
      <c r="PBU104" s="152"/>
      <c r="PBV104" s="152"/>
      <c r="PBW104" s="152"/>
      <c r="PBX104" s="152"/>
      <c r="PBY104" s="152"/>
      <c r="PBZ104" s="152"/>
      <c r="PCA104" s="152"/>
      <c r="PCB104" s="152"/>
      <c r="PCC104" s="152"/>
      <c r="PCD104" s="152"/>
      <c r="PCE104" s="152"/>
      <c r="PCF104" s="152"/>
      <c r="PCG104" s="152"/>
      <c r="PCH104" s="152"/>
      <c r="PCI104" s="152"/>
      <c r="PCJ104" s="152"/>
      <c r="PCK104" s="152"/>
      <c r="PCL104" s="152"/>
      <c r="PCM104" s="152"/>
      <c r="PCN104" s="152"/>
      <c r="PCO104" s="152"/>
      <c r="PCP104" s="152"/>
      <c r="PCQ104" s="152"/>
      <c r="PCR104" s="152"/>
      <c r="PCS104" s="152"/>
      <c r="PCT104" s="152"/>
      <c r="PCU104" s="152"/>
      <c r="PCV104" s="152"/>
      <c r="PCW104" s="152"/>
      <c r="PCX104" s="152"/>
      <c r="PCY104" s="152"/>
      <c r="PCZ104" s="152"/>
      <c r="PDA104" s="152"/>
      <c r="PDB104" s="152"/>
      <c r="PDC104" s="152"/>
      <c r="PDD104" s="152"/>
      <c r="PDE104" s="152"/>
      <c r="PDF104" s="152"/>
      <c r="PDG104" s="152"/>
      <c r="PDH104" s="152"/>
      <c r="PDI104" s="152"/>
      <c r="PDJ104" s="152"/>
      <c r="PDK104" s="152"/>
      <c r="PDL104" s="152"/>
      <c r="PDM104" s="152"/>
      <c r="PDN104" s="152"/>
      <c r="PDO104" s="152"/>
      <c r="PDP104" s="152"/>
      <c r="PDQ104" s="152"/>
      <c r="PDR104" s="152"/>
      <c r="PDS104" s="152"/>
      <c r="PDT104" s="152"/>
      <c r="PDU104" s="152"/>
      <c r="PDV104" s="152"/>
      <c r="PDW104" s="152"/>
      <c r="PDX104" s="152"/>
      <c r="PDY104" s="152"/>
      <c r="PDZ104" s="152"/>
      <c r="PEA104" s="152"/>
      <c r="PEB104" s="152"/>
      <c r="PEC104" s="152"/>
      <c r="PED104" s="152"/>
      <c r="PEE104" s="152"/>
      <c r="PEF104" s="152"/>
      <c r="PEG104" s="152"/>
      <c r="PEH104" s="152"/>
      <c r="PEI104" s="152"/>
      <c r="PEJ104" s="152"/>
      <c r="PEK104" s="152"/>
      <c r="PEL104" s="152"/>
      <c r="PEM104" s="152"/>
      <c r="PEN104" s="152"/>
      <c r="PEO104" s="152"/>
      <c r="PEP104" s="152"/>
      <c r="PEQ104" s="152"/>
      <c r="PER104" s="152"/>
      <c r="PES104" s="152"/>
      <c r="PET104" s="152"/>
      <c r="PEU104" s="152"/>
      <c r="PEV104" s="152"/>
      <c r="PEW104" s="152"/>
      <c r="PEX104" s="152"/>
      <c r="PEY104" s="152"/>
      <c r="PEZ104" s="152"/>
      <c r="PFA104" s="152"/>
      <c r="PFB104" s="152"/>
      <c r="PFC104" s="152"/>
      <c r="PFD104" s="152"/>
      <c r="PFE104" s="152"/>
      <c r="PFF104" s="152"/>
      <c r="PFG104" s="152"/>
      <c r="PFH104" s="152"/>
      <c r="PFI104" s="152"/>
      <c r="PFJ104" s="152"/>
      <c r="PFK104" s="152"/>
      <c r="PFL104" s="152"/>
      <c r="PFM104" s="152"/>
      <c r="PFN104" s="152"/>
      <c r="PFO104" s="152"/>
      <c r="PFP104" s="152"/>
      <c r="PFQ104" s="152"/>
      <c r="PFR104" s="152"/>
      <c r="PFS104" s="152"/>
      <c r="PFT104" s="152"/>
      <c r="PFU104" s="152"/>
      <c r="PFV104" s="152"/>
      <c r="PFW104" s="152"/>
      <c r="PFX104" s="152"/>
      <c r="PFY104" s="152"/>
      <c r="PFZ104" s="152"/>
      <c r="PGA104" s="152"/>
      <c r="PGB104" s="152"/>
      <c r="PGC104" s="152"/>
      <c r="PGD104" s="152"/>
      <c r="PGE104" s="152"/>
      <c r="PGF104" s="152"/>
      <c r="PGG104" s="152"/>
      <c r="PGH104" s="152"/>
      <c r="PGI104" s="152"/>
      <c r="PGJ104" s="152"/>
      <c r="PGK104" s="152"/>
      <c r="PGL104" s="152"/>
      <c r="PGM104" s="152"/>
      <c r="PGN104" s="152"/>
      <c r="PGO104" s="152"/>
      <c r="PGP104" s="152"/>
      <c r="PGQ104" s="152"/>
      <c r="PGR104" s="152"/>
      <c r="PGS104" s="152"/>
      <c r="PGT104" s="152"/>
      <c r="PGU104" s="152"/>
      <c r="PGV104" s="152"/>
      <c r="PGW104" s="152"/>
      <c r="PGX104" s="152"/>
      <c r="PGY104" s="152"/>
      <c r="PGZ104" s="152"/>
      <c r="PHA104" s="152"/>
      <c r="PHB104" s="152"/>
      <c r="PHC104" s="152"/>
      <c r="PHD104" s="152"/>
      <c r="PHE104" s="152"/>
      <c r="PHF104" s="152"/>
      <c r="PHG104" s="152"/>
      <c r="PHH104" s="152"/>
      <c r="PHI104" s="152"/>
      <c r="PHJ104" s="152"/>
      <c r="PHK104" s="152"/>
      <c r="PHL104" s="152"/>
      <c r="PHM104" s="152"/>
      <c r="PHN104" s="152"/>
      <c r="PHO104" s="152"/>
      <c r="PHP104" s="152"/>
      <c r="PHQ104" s="152"/>
      <c r="PHR104" s="152"/>
      <c r="PHS104" s="152"/>
      <c r="PHT104" s="152"/>
      <c r="PHU104" s="152"/>
      <c r="PHV104" s="152"/>
      <c r="PHW104" s="152"/>
      <c r="PHX104" s="152"/>
      <c r="PHY104" s="152"/>
      <c r="PHZ104" s="152"/>
      <c r="PIA104" s="152"/>
      <c r="PIB104" s="152"/>
      <c r="PIC104" s="152"/>
      <c r="PID104" s="152"/>
      <c r="PIE104" s="152"/>
      <c r="PIF104" s="152"/>
      <c r="PIG104" s="152"/>
      <c r="PIH104" s="152"/>
      <c r="PII104" s="152"/>
      <c r="PIJ104" s="152"/>
      <c r="PIK104" s="152"/>
      <c r="PIL104" s="152"/>
      <c r="PIM104" s="152"/>
      <c r="PIN104" s="152"/>
      <c r="PIO104" s="152"/>
      <c r="PIP104" s="152"/>
      <c r="PIQ104" s="152"/>
      <c r="PIR104" s="152"/>
      <c r="PIS104" s="152"/>
      <c r="PIT104" s="152"/>
      <c r="PIU104" s="152"/>
      <c r="PIV104" s="152"/>
      <c r="PIW104" s="152"/>
      <c r="PIX104" s="152"/>
      <c r="PIY104" s="152"/>
      <c r="PIZ104" s="152"/>
      <c r="PJA104" s="152"/>
      <c r="PJB104" s="152"/>
      <c r="PJC104" s="152"/>
      <c r="PJD104" s="152"/>
      <c r="PJE104" s="152"/>
      <c r="PJF104" s="152"/>
      <c r="PJG104" s="152"/>
      <c r="PJH104" s="152"/>
      <c r="PJI104" s="152"/>
      <c r="PJJ104" s="152"/>
      <c r="PJK104" s="152"/>
      <c r="PJL104" s="152"/>
      <c r="PJM104" s="152"/>
      <c r="PJN104" s="152"/>
      <c r="PJO104" s="152"/>
      <c r="PJP104" s="152"/>
      <c r="PJQ104" s="152"/>
      <c r="PJR104" s="152"/>
      <c r="PJS104" s="152"/>
      <c r="PJT104" s="152"/>
      <c r="PJU104" s="152"/>
      <c r="PJV104" s="152"/>
      <c r="PJW104" s="152"/>
      <c r="PJX104" s="152"/>
      <c r="PJY104" s="152"/>
      <c r="PJZ104" s="152"/>
      <c r="PKA104" s="152"/>
      <c r="PKB104" s="152"/>
      <c r="PKC104" s="152"/>
      <c r="PKD104" s="152"/>
      <c r="PKE104" s="152"/>
      <c r="PKF104" s="152"/>
      <c r="PKG104" s="152"/>
      <c r="PKH104" s="152"/>
      <c r="PKI104" s="152"/>
      <c r="PKJ104" s="152"/>
      <c r="PKK104" s="152"/>
      <c r="PKL104" s="152"/>
      <c r="PKM104" s="152"/>
      <c r="PKN104" s="152"/>
      <c r="PKO104" s="152"/>
      <c r="PKP104" s="152"/>
      <c r="PKQ104" s="152"/>
      <c r="PKR104" s="152"/>
      <c r="PKS104" s="152"/>
      <c r="PKT104" s="152"/>
      <c r="PKU104" s="152"/>
      <c r="PKV104" s="152"/>
      <c r="PKW104" s="152"/>
      <c r="PKX104" s="152"/>
      <c r="PKY104" s="152"/>
      <c r="PKZ104" s="152"/>
      <c r="PLA104" s="152"/>
      <c r="PLB104" s="152"/>
      <c r="PLC104" s="152"/>
      <c r="PLD104" s="152"/>
      <c r="PLE104" s="152"/>
      <c r="PLF104" s="152"/>
      <c r="PLG104" s="152"/>
      <c r="PLH104" s="152"/>
      <c r="PLI104" s="152"/>
      <c r="PLJ104" s="152"/>
      <c r="PLK104" s="152"/>
      <c r="PLL104" s="152"/>
      <c r="PLM104" s="152"/>
      <c r="PLN104" s="152"/>
      <c r="PLO104" s="152"/>
      <c r="PLP104" s="152"/>
      <c r="PLQ104" s="152"/>
      <c r="PLR104" s="152"/>
      <c r="PLS104" s="152"/>
      <c r="PLT104" s="152"/>
      <c r="PLU104" s="152"/>
      <c r="PLV104" s="152"/>
      <c r="PLW104" s="152"/>
      <c r="PLX104" s="152"/>
      <c r="PLY104" s="152"/>
      <c r="PLZ104" s="152"/>
      <c r="PMA104" s="152"/>
      <c r="PMB104" s="152"/>
      <c r="PMC104" s="152"/>
      <c r="PMD104" s="152"/>
      <c r="PME104" s="152"/>
      <c r="PMF104" s="152"/>
      <c r="PMG104" s="152"/>
      <c r="PMH104" s="152"/>
      <c r="PMI104" s="152"/>
      <c r="PMJ104" s="152"/>
      <c r="PMK104" s="152"/>
      <c r="PML104" s="152"/>
      <c r="PMM104" s="152"/>
      <c r="PMN104" s="152"/>
      <c r="PMO104" s="152"/>
      <c r="PMP104" s="152"/>
      <c r="PMQ104" s="152"/>
      <c r="PMR104" s="152"/>
      <c r="PMS104" s="152"/>
      <c r="PMT104" s="152"/>
      <c r="PMU104" s="152"/>
      <c r="PMV104" s="152"/>
      <c r="PMW104" s="152"/>
      <c r="PMX104" s="152"/>
      <c r="PMY104" s="152"/>
      <c r="PMZ104" s="152"/>
      <c r="PNA104" s="152"/>
      <c r="PNB104" s="152"/>
      <c r="PNC104" s="152"/>
      <c r="PND104" s="152"/>
      <c r="PNE104" s="152"/>
      <c r="PNF104" s="152"/>
      <c r="PNG104" s="152"/>
      <c r="PNH104" s="152"/>
      <c r="PNI104" s="152"/>
      <c r="PNJ104" s="152"/>
      <c r="PNK104" s="152"/>
      <c r="PNL104" s="152"/>
      <c r="PNM104" s="152"/>
      <c r="PNN104" s="152"/>
      <c r="PNO104" s="152"/>
      <c r="PNP104" s="152"/>
      <c r="PNQ104" s="152"/>
      <c r="PNR104" s="152"/>
      <c r="PNS104" s="152"/>
      <c r="PNT104" s="152"/>
      <c r="PNU104" s="152"/>
      <c r="PNV104" s="152"/>
      <c r="PNW104" s="152"/>
      <c r="PNX104" s="152"/>
      <c r="PNY104" s="152"/>
      <c r="PNZ104" s="152"/>
      <c r="POA104" s="152"/>
      <c r="POB104" s="152"/>
      <c r="POC104" s="152"/>
      <c r="POD104" s="152"/>
      <c r="POE104" s="152"/>
      <c r="POF104" s="152"/>
      <c r="POG104" s="152"/>
      <c r="POH104" s="152"/>
      <c r="POI104" s="152"/>
      <c r="POJ104" s="152"/>
      <c r="POK104" s="152"/>
      <c r="POL104" s="152"/>
      <c r="POM104" s="152"/>
      <c r="PON104" s="152"/>
      <c r="POO104" s="152"/>
      <c r="POP104" s="152"/>
      <c r="POQ104" s="152"/>
      <c r="POR104" s="152"/>
      <c r="POS104" s="152"/>
      <c r="POT104" s="152"/>
      <c r="POU104" s="152"/>
      <c r="POV104" s="152"/>
      <c r="POW104" s="152"/>
      <c r="POX104" s="152"/>
      <c r="POY104" s="152"/>
      <c r="POZ104" s="152"/>
      <c r="PPA104" s="152"/>
      <c r="PPB104" s="152"/>
      <c r="PPC104" s="152"/>
      <c r="PPD104" s="152"/>
      <c r="PPE104" s="152"/>
      <c r="PPF104" s="152"/>
      <c r="PPG104" s="152"/>
      <c r="PPH104" s="152"/>
      <c r="PPI104" s="152"/>
      <c r="PPJ104" s="152"/>
      <c r="PPK104" s="152"/>
      <c r="PPL104" s="152"/>
      <c r="PPM104" s="152"/>
      <c r="PPN104" s="152"/>
      <c r="PPO104" s="152"/>
      <c r="PPP104" s="152"/>
      <c r="PPQ104" s="152"/>
      <c r="PPR104" s="152"/>
      <c r="PPS104" s="152"/>
      <c r="PPT104" s="152"/>
      <c r="PPU104" s="152"/>
      <c r="PPV104" s="152"/>
      <c r="PPW104" s="152"/>
      <c r="PPX104" s="152"/>
      <c r="PPY104" s="152"/>
      <c r="PPZ104" s="152"/>
      <c r="PQA104" s="152"/>
      <c r="PQB104" s="152"/>
      <c r="PQC104" s="152"/>
      <c r="PQD104" s="152"/>
      <c r="PQE104" s="152"/>
      <c r="PQF104" s="152"/>
      <c r="PQG104" s="152"/>
      <c r="PQH104" s="152"/>
      <c r="PQI104" s="152"/>
      <c r="PQJ104" s="152"/>
      <c r="PQK104" s="152"/>
      <c r="PQL104" s="152"/>
      <c r="PQM104" s="152"/>
      <c r="PQN104" s="152"/>
      <c r="PQO104" s="152"/>
      <c r="PQP104" s="152"/>
      <c r="PQQ104" s="152"/>
      <c r="PQR104" s="152"/>
      <c r="PQS104" s="152"/>
      <c r="PQT104" s="152"/>
      <c r="PQU104" s="152"/>
      <c r="PQV104" s="152"/>
      <c r="PQW104" s="152"/>
      <c r="PQX104" s="152"/>
      <c r="PQY104" s="152"/>
      <c r="PQZ104" s="152"/>
      <c r="PRA104" s="152"/>
      <c r="PRB104" s="152"/>
      <c r="PRC104" s="152"/>
      <c r="PRD104" s="152"/>
      <c r="PRE104" s="152"/>
      <c r="PRF104" s="152"/>
      <c r="PRG104" s="152"/>
      <c r="PRH104" s="152"/>
      <c r="PRI104" s="152"/>
      <c r="PRJ104" s="152"/>
      <c r="PRK104" s="152"/>
      <c r="PRL104" s="152"/>
      <c r="PRM104" s="152"/>
      <c r="PRN104" s="152"/>
      <c r="PRO104" s="152"/>
      <c r="PRP104" s="152"/>
      <c r="PRQ104" s="152"/>
      <c r="PRR104" s="152"/>
      <c r="PRS104" s="152"/>
      <c r="PRT104" s="152"/>
      <c r="PRU104" s="152"/>
      <c r="PRV104" s="152"/>
      <c r="PRW104" s="152"/>
      <c r="PRX104" s="152"/>
      <c r="PRY104" s="152"/>
      <c r="PRZ104" s="152"/>
      <c r="PSA104" s="152"/>
      <c r="PSB104" s="152"/>
      <c r="PSC104" s="152"/>
      <c r="PSD104" s="152"/>
      <c r="PSE104" s="152"/>
      <c r="PSF104" s="152"/>
      <c r="PSG104" s="152"/>
      <c r="PSH104" s="152"/>
      <c r="PSI104" s="152"/>
      <c r="PSJ104" s="152"/>
      <c r="PSK104" s="152"/>
      <c r="PSL104" s="152"/>
      <c r="PSM104" s="152"/>
      <c r="PSN104" s="152"/>
      <c r="PSO104" s="152"/>
      <c r="PSP104" s="152"/>
      <c r="PSQ104" s="152"/>
      <c r="PSR104" s="152"/>
      <c r="PSS104" s="152"/>
      <c r="PST104" s="152"/>
      <c r="PSU104" s="152"/>
      <c r="PSV104" s="152"/>
      <c r="PSW104" s="152"/>
      <c r="PSX104" s="152"/>
      <c r="PSY104" s="152"/>
      <c r="PSZ104" s="152"/>
      <c r="PTA104" s="152"/>
      <c r="PTB104" s="152"/>
      <c r="PTC104" s="152"/>
      <c r="PTD104" s="152"/>
      <c r="PTE104" s="152"/>
      <c r="PTF104" s="152"/>
      <c r="PTG104" s="152"/>
      <c r="PTH104" s="152"/>
      <c r="PTI104" s="152"/>
      <c r="PTJ104" s="152"/>
      <c r="PTK104" s="152"/>
      <c r="PTL104" s="152"/>
      <c r="PTM104" s="152"/>
      <c r="PTN104" s="152"/>
      <c r="PTO104" s="152"/>
      <c r="PTP104" s="152"/>
      <c r="PTQ104" s="152"/>
      <c r="PTR104" s="152"/>
      <c r="PTS104" s="152"/>
      <c r="PTT104" s="152"/>
      <c r="PTU104" s="152"/>
      <c r="PTV104" s="152"/>
      <c r="PTW104" s="152"/>
      <c r="PTX104" s="152"/>
      <c r="PTY104" s="152"/>
      <c r="PTZ104" s="152"/>
      <c r="PUA104" s="152"/>
      <c r="PUB104" s="152"/>
      <c r="PUC104" s="152"/>
      <c r="PUD104" s="152"/>
      <c r="PUE104" s="152"/>
      <c r="PUF104" s="152"/>
      <c r="PUG104" s="152"/>
      <c r="PUH104" s="152"/>
      <c r="PUI104" s="152"/>
      <c r="PUJ104" s="152"/>
      <c r="PUK104" s="152"/>
      <c r="PUL104" s="152"/>
      <c r="PUM104" s="152"/>
      <c r="PUN104" s="152"/>
      <c r="PUO104" s="152"/>
      <c r="PUP104" s="152"/>
      <c r="PUQ104" s="152"/>
      <c r="PUR104" s="152"/>
      <c r="PUS104" s="152"/>
      <c r="PUT104" s="152"/>
      <c r="PUU104" s="152"/>
      <c r="PUV104" s="152"/>
      <c r="PUW104" s="152"/>
      <c r="PUX104" s="152"/>
      <c r="PUY104" s="152"/>
      <c r="PUZ104" s="152"/>
      <c r="PVA104" s="152"/>
      <c r="PVB104" s="152"/>
      <c r="PVC104" s="152"/>
      <c r="PVD104" s="152"/>
      <c r="PVE104" s="152"/>
      <c r="PVF104" s="152"/>
      <c r="PVG104" s="152"/>
      <c r="PVH104" s="152"/>
      <c r="PVI104" s="152"/>
      <c r="PVJ104" s="152"/>
      <c r="PVK104" s="152"/>
      <c r="PVL104" s="152"/>
      <c r="PVM104" s="152"/>
      <c r="PVN104" s="152"/>
      <c r="PVO104" s="152"/>
      <c r="PVP104" s="152"/>
      <c r="PVQ104" s="152"/>
      <c r="PVR104" s="152"/>
      <c r="PVS104" s="152"/>
      <c r="PVT104" s="152"/>
      <c r="PVU104" s="152"/>
      <c r="PVV104" s="152"/>
      <c r="PVW104" s="152"/>
      <c r="PVX104" s="152"/>
      <c r="PVY104" s="152"/>
      <c r="PVZ104" s="152"/>
      <c r="PWA104" s="152"/>
      <c r="PWB104" s="152"/>
      <c r="PWC104" s="152"/>
      <c r="PWD104" s="152"/>
      <c r="PWE104" s="152"/>
      <c r="PWF104" s="152"/>
      <c r="PWG104" s="152"/>
      <c r="PWH104" s="152"/>
      <c r="PWI104" s="152"/>
      <c r="PWJ104" s="152"/>
      <c r="PWK104" s="152"/>
      <c r="PWL104" s="152"/>
      <c r="PWM104" s="152"/>
      <c r="PWN104" s="152"/>
      <c r="PWO104" s="152"/>
      <c r="PWP104" s="152"/>
      <c r="PWQ104" s="152"/>
      <c r="PWR104" s="152"/>
      <c r="PWS104" s="152"/>
      <c r="PWT104" s="152"/>
      <c r="PWU104" s="152"/>
      <c r="PWV104" s="152"/>
      <c r="PWW104" s="152"/>
      <c r="PWX104" s="152"/>
      <c r="PWY104" s="152"/>
      <c r="PWZ104" s="152"/>
      <c r="PXA104" s="152"/>
      <c r="PXB104" s="152"/>
      <c r="PXC104" s="152"/>
      <c r="PXD104" s="152"/>
      <c r="PXE104" s="152"/>
      <c r="PXF104" s="152"/>
      <c r="PXG104" s="152"/>
      <c r="PXH104" s="152"/>
      <c r="PXI104" s="152"/>
      <c r="PXJ104" s="152"/>
      <c r="PXK104" s="152"/>
      <c r="PXL104" s="152"/>
      <c r="PXM104" s="152"/>
      <c r="PXN104" s="152"/>
      <c r="PXO104" s="152"/>
      <c r="PXP104" s="152"/>
      <c r="PXQ104" s="152"/>
      <c r="PXR104" s="152"/>
      <c r="PXS104" s="152"/>
      <c r="PXT104" s="152"/>
      <c r="PXU104" s="152"/>
      <c r="PXV104" s="152"/>
      <c r="PXW104" s="152"/>
      <c r="PXX104" s="152"/>
      <c r="PXY104" s="152"/>
      <c r="PXZ104" s="152"/>
      <c r="PYA104" s="152"/>
      <c r="PYB104" s="152"/>
      <c r="PYC104" s="152"/>
      <c r="PYD104" s="152"/>
      <c r="PYE104" s="152"/>
      <c r="PYF104" s="152"/>
      <c r="PYG104" s="152"/>
      <c r="PYH104" s="152"/>
      <c r="PYI104" s="152"/>
      <c r="PYJ104" s="152"/>
      <c r="PYK104" s="152"/>
      <c r="PYL104" s="152"/>
      <c r="PYM104" s="152"/>
      <c r="PYN104" s="152"/>
      <c r="PYO104" s="152"/>
      <c r="PYP104" s="152"/>
      <c r="PYQ104" s="152"/>
      <c r="PYR104" s="152"/>
      <c r="PYS104" s="152"/>
      <c r="PYT104" s="152"/>
      <c r="PYU104" s="152"/>
      <c r="PYV104" s="152"/>
      <c r="PYW104" s="152"/>
      <c r="PYX104" s="152"/>
      <c r="PYY104" s="152"/>
      <c r="PYZ104" s="152"/>
      <c r="PZA104" s="152"/>
      <c r="PZB104" s="152"/>
      <c r="PZC104" s="152"/>
      <c r="PZD104" s="152"/>
      <c r="PZE104" s="152"/>
      <c r="PZF104" s="152"/>
      <c r="PZG104" s="152"/>
      <c r="PZH104" s="152"/>
      <c r="PZI104" s="152"/>
      <c r="PZJ104" s="152"/>
      <c r="PZK104" s="152"/>
      <c r="PZL104" s="152"/>
      <c r="PZM104" s="152"/>
      <c r="PZN104" s="152"/>
      <c r="PZO104" s="152"/>
      <c r="PZP104" s="152"/>
      <c r="PZQ104" s="152"/>
      <c r="PZR104" s="152"/>
      <c r="PZS104" s="152"/>
      <c r="PZT104" s="152"/>
      <c r="PZU104" s="152"/>
      <c r="PZV104" s="152"/>
      <c r="PZW104" s="152"/>
      <c r="PZX104" s="152"/>
      <c r="PZY104" s="152"/>
      <c r="PZZ104" s="152"/>
      <c r="QAA104" s="152"/>
      <c r="QAB104" s="152"/>
      <c r="QAC104" s="152"/>
      <c r="QAD104" s="152"/>
      <c r="QAE104" s="152"/>
      <c r="QAF104" s="152"/>
      <c r="QAG104" s="152"/>
      <c r="QAH104" s="152"/>
      <c r="QAI104" s="152"/>
      <c r="QAJ104" s="152"/>
      <c r="QAK104" s="152"/>
      <c r="QAL104" s="152"/>
      <c r="QAM104" s="152"/>
      <c r="QAN104" s="152"/>
      <c r="QAO104" s="152"/>
      <c r="QAP104" s="152"/>
      <c r="QAQ104" s="152"/>
      <c r="QAR104" s="152"/>
      <c r="QAS104" s="152"/>
      <c r="QAT104" s="152"/>
      <c r="QAU104" s="152"/>
      <c r="QAV104" s="152"/>
      <c r="QAW104" s="152"/>
      <c r="QAX104" s="152"/>
      <c r="QAY104" s="152"/>
      <c r="QAZ104" s="152"/>
      <c r="QBA104" s="152"/>
      <c r="QBB104" s="152"/>
      <c r="QBC104" s="152"/>
      <c r="QBD104" s="152"/>
      <c r="QBE104" s="152"/>
      <c r="QBF104" s="152"/>
      <c r="QBG104" s="152"/>
      <c r="QBH104" s="152"/>
      <c r="QBI104" s="152"/>
      <c r="QBJ104" s="152"/>
      <c r="QBK104" s="152"/>
      <c r="QBL104" s="152"/>
      <c r="QBM104" s="152"/>
      <c r="QBN104" s="152"/>
      <c r="QBO104" s="152"/>
      <c r="QBP104" s="152"/>
      <c r="QBQ104" s="152"/>
      <c r="QBR104" s="152"/>
      <c r="QBS104" s="152"/>
      <c r="QBT104" s="152"/>
      <c r="QBU104" s="152"/>
      <c r="QBV104" s="152"/>
      <c r="QBW104" s="152"/>
      <c r="QBX104" s="152"/>
      <c r="QBY104" s="152"/>
      <c r="QBZ104" s="152"/>
      <c r="QCA104" s="152"/>
      <c r="QCB104" s="152"/>
      <c r="QCC104" s="152"/>
      <c r="QCD104" s="152"/>
      <c r="QCE104" s="152"/>
      <c r="QCF104" s="152"/>
      <c r="QCG104" s="152"/>
      <c r="QCH104" s="152"/>
      <c r="QCI104" s="152"/>
      <c r="QCJ104" s="152"/>
      <c r="QCK104" s="152"/>
      <c r="QCL104" s="152"/>
      <c r="QCM104" s="152"/>
      <c r="QCN104" s="152"/>
      <c r="QCO104" s="152"/>
      <c r="QCP104" s="152"/>
      <c r="QCQ104" s="152"/>
      <c r="QCR104" s="152"/>
      <c r="QCS104" s="152"/>
      <c r="QCT104" s="152"/>
      <c r="QCU104" s="152"/>
      <c r="QCV104" s="152"/>
      <c r="QCW104" s="152"/>
      <c r="QCX104" s="152"/>
      <c r="QCY104" s="152"/>
      <c r="QCZ104" s="152"/>
      <c r="QDA104" s="152"/>
      <c r="QDB104" s="152"/>
      <c r="QDC104" s="152"/>
      <c r="QDD104" s="152"/>
      <c r="QDE104" s="152"/>
      <c r="QDF104" s="152"/>
      <c r="QDG104" s="152"/>
      <c r="QDH104" s="152"/>
      <c r="QDI104" s="152"/>
      <c r="QDJ104" s="152"/>
      <c r="QDK104" s="152"/>
      <c r="QDL104" s="152"/>
      <c r="QDM104" s="152"/>
      <c r="QDN104" s="152"/>
      <c r="QDO104" s="152"/>
      <c r="QDP104" s="152"/>
      <c r="QDQ104" s="152"/>
      <c r="QDR104" s="152"/>
      <c r="QDS104" s="152"/>
      <c r="QDT104" s="152"/>
      <c r="QDU104" s="152"/>
      <c r="QDV104" s="152"/>
      <c r="QDW104" s="152"/>
      <c r="QDX104" s="152"/>
      <c r="QDY104" s="152"/>
      <c r="QDZ104" s="152"/>
      <c r="QEA104" s="152"/>
      <c r="QEB104" s="152"/>
      <c r="QEC104" s="152"/>
      <c r="QED104" s="152"/>
      <c r="QEE104" s="152"/>
      <c r="QEF104" s="152"/>
      <c r="QEG104" s="152"/>
      <c r="QEH104" s="152"/>
      <c r="QEI104" s="152"/>
      <c r="QEJ104" s="152"/>
      <c r="QEK104" s="152"/>
      <c r="QEL104" s="152"/>
      <c r="QEM104" s="152"/>
      <c r="QEN104" s="152"/>
      <c r="QEO104" s="152"/>
      <c r="QEP104" s="152"/>
      <c r="QEQ104" s="152"/>
      <c r="QER104" s="152"/>
      <c r="QES104" s="152"/>
      <c r="QET104" s="152"/>
      <c r="QEU104" s="152"/>
      <c r="QEV104" s="152"/>
      <c r="QEW104" s="152"/>
      <c r="QEX104" s="152"/>
      <c r="QEY104" s="152"/>
      <c r="QEZ104" s="152"/>
      <c r="QFA104" s="152"/>
      <c r="QFB104" s="152"/>
      <c r="QFC104" s="152"/>
      <c r="QFD104" s="152"/>
      <c r="QFE104" s="152"/>
      <c r="QFF104" s="152"/>
      <c r="QFG104" s="152"/>
      <c r="QFH104" s="152"/>
      <c r="QFI104" s="152"/>
      <c r="QFJ104" s="152"/>
      <c r="QFK104" s="152"/>
      <c r="QFL104" s="152"/>
      <c r="QFM104" s="152"/>
      <c r="QFN104" s="152"/>
      <c r="QFO104" s="152"/>
      <c r="QFP104" s="152"/>
      <c r="QFQ104" s="152"/>
      <c r="QFR104" s="152"/>
      <c r="QFS104" s="152"/>
      <c r="QFT104" s="152"/>
      <c r="QFU104" s="152"/>
      <c r="QFV104" s="152"/>
      <c r="QFW104" s="152"/>
      <c r="QFX104" s="152"/>
      <c r="QFY104" s="152"/>
      <c r="QFZ104" s="152"/>
      <c r="QGA104" s="152"/>
      <c r="QGB104" s="152"/>
      <c r="QGC104" s="152"/>
      <c r="QGD104" s="152"/>
      <c r="QGE104" s="152"/>
      <c r="QGF104" s="152"/>
      <c r="QGG104" s="152"/>
      <c r="QGH104" s="152"/>
      <c r="QGI104" s="152"/>
      <c r="QGJ104" s="152"/>
      <c r="QGK104" s="152"/>
      <c r="QGL104" s="152"/>
      <c r="QGM104" s="152"/>
      <c r="QGN104" s="152"/>
      <c r="QGO104" s="152"/>
      <c r="QGP104" s="152"/>
      <c r="QGQ104" s="152"/>
      <c r="QGR104" s="152"/>
      <c r="QGS104" s="152"/>
      <c r="QGT104" s="152"/>
      <c r="QGU104" s="152"/>
      <c r="QGV104" s="152"/>
      <c r="QGW104" s="152"/>
      <c r="QGX104" s="152"/>
      <c r="QGY104" s="152"/>
      <c r="QGZ104" s="152"/>
      <c r="QHA104" s="152"/>
      <c r="QHB104" s="152"/>
      <c r="QHC104" s="152"/>
      <c r="QHD104" s="152"/>
      <c r="QHE104" s="152"/>
      <c r="QHF104" s="152"/>
      <c r="QHG104" s="152"/>
      <c r="QHH104" s="152"/>
      <c r="QHI104" s="152"/>
      <c r="QHJ104" s="152"/>
      <c r="QHK104" s="152"/>
      <c r="QHL104" s="152"/>
      <c r="QHM104" s="152"/>
      <c r="QHN104" s="152"/>
      <c r="QHO104" s="152"/>
      <c r="QHP104" s="152"/>
      <c r="QHQ104" s="152"/>
      <c r="QHR104" s="152"/>
      <c r="QHS104" s="152"/>
      <c r="QHT104" s="152"/>
      <c r="QHU104" s="152"/>
      <c r="QHV104" s="152"/>
      <c r="QHW104" s="152"/>
      <c r="QHX104" s="152"/>
      <c r="QHY104" s="152"/>
      <c r="QHZ104" s="152"/>
      <c r="QIA104" s="152"/>
      <c r="QIB104" s="152"/>
      <c r="QIC104" s="152"/>
      <c r="QID104" s="152"/>
      <c r="QIE104" s="152"/>
      <c r="QIF104" s="152"/>
      <c r="QIG104" s="152"/>
      <c r="QIH104" s="152"/>
      <c r="QII104" s="152"/>
      <c r="QIJ104" s="152"/>
      <c r="QIK104" s="152"/>
      <c r="QIL104" s="152"/>
      <c r="QIM104" s="152"/>
      <c r="QIN104" s="152"/>
      <c r="QIO104" s="152"/>
      <c r="QIP104" s="152"/>
      <c r="QIQ104" s="152"/>
      <c r="QIR104" s="152"/>
      <c r="QIS104" s="152"/>
      <c r="QIT104" s="152"/>
      <c r="QIU104" s="152"/>
      <c r="QIV104" s="152"/>
      <c r="QIW104" s="152"/>
      <c r="QIX104" s="152"/>
      <c r="QIY104" s="152"/>
      <c r="QIZ104" s="152"/>
      <c r="QJA104" s="152"/>
      <c r="QJB104" s="152"/>
      <c r="QJC104" s="152"/>
      <c r="QJD104" s="152"/>
      <c r="QJE104" s="152"/>
      <c r="QJF104" s="152"/>
      <c r="QJG104" s="152"/>
      <c r="QJH104" s="152"/>
      <c r="QJI104" s="152"/>
      <c r="QJJ104" s="152"/>
      <c r="QJK104" s="152"/>
      <c r="QJL104" s="152"/>
      <c r="QJM104" s="152"/>
      <c r="QJN104" s="152"/>
      <c r="QJO104" s="152"/>
      <c r="QJP104" s="152"/>
      <c r="QJQ104" s="152"/>
      <c r="QJR104" s="152"/>
      <c r="QJS104" s="152"/>
      <c r="QJT104" s="152"/>
      <c r="QJU104" s="152"/>
      <c r="QJV104" s="152"/>
      <c r="QJW104" s="152"/>
      <c r="QJX104" s="152"/>
      <c r="QJY104" s="152"/>
      <c r="QJZ104" s="152"/>
      <c r="QKA104" s="152"/>
      <c r="QKB104" s="152"/>
      <c r="QKC104" s="152"/>
      <c r="QKD104" s="152"/>
      <c r="QKE104" s="152"/>
      <c r="QKF104" s="152"/>
      <c r="QKG104" s="152"/>
      <c r="QKH104" s="152"/>
      <c r="QKI104" s="152"/>
      <c r="QKJ104" s="152"/>
      <c r="QKK104" s="152"/>
      <c r="QKL104" s="152"/>
      <c r="QKM104" s="152"/>
      <c r="QKN104" s="152"/>
      <c r="QKO104" s="152"/>
      <c r="QKP104" s="152"/>
      <c r="QKQ104" s="152"/>
      <c r="QKR104" s="152"/>
      <c r="QKS104" s="152"/>
      <c r="QKT104" s="152"/>
      <c r="QKU104" s="152"/>
      <c r="QKV104" s="152"/>
      <c r="QKW104" s="152"/>
      <c r="QKX104" s="152"/>
      <c r="QKY104" s="152"/>
      <c r="QKZ104" s="152"/>
      <c r="QLA104" s="152"/>
      <c r="QLB104" s="152"/>
      <c r="QLC104" s="152"/>
      <c r="QLD104" s="152"/>
      <c r="QLE104" s="152"/>
      <c r="QLF104" s="152"/>
      <c r="QLG104" s="152"/>
      <c r="QLH104" s="152"/>
      <c r="QLI104" s="152"/>
      <c r="QLJ104" s="152"/>
      <c r="QLK104" s="152"/>
      <c r="QLL104" s="152"/>
      <c r="QLM104" s="152"/>
      <c r="QLN104" s="152"/>
      <c r="QLO104" s="152"/>
      <c r="QLP104" s="152"/>
      <c r="QLQ104" s="152"/>
      <c r="QLR104" s="152"/>
      <c r="QLS104" s="152"/>
      <c r="QLT104" s="152"/>
      <c r="QLU104" s="152"/>
      <c r="QLV104" s="152"/>
      <c r="QLW104" s="152"/>
      <c r="QLX104" s="152"/>
      <c r="QLY104" s="152"/>
      <c r="QLZ104" s="152"/>
      <c r="QMA104" s="152"/>
      <c r="QMB104" s="152"/>
      <c r="QMC104" s="152"/>
      <c r="QMD104" s="152"/>
      <c r="QME104" s="152"/>
      <c r="QMF104" s="152"/>
      <c r="QMG104" s="152"/>
      <c r="QMH104" s="152"/>
      <c r="QMI104" s="152"/>
      <c r="QMJ104" s="152"/>
      <c r="QMK104" s="152"/>
      <c r="QML104" s="152"/>
      <c r="QMM104" s="152"/>
      <c r="QMN104" s="152"/>
      <c r="QMO104" s="152"/>
      <c r="QMP104" s="152"/>
      <c r="QMQ104" s="152"/>
      <c r="QMR104" s="152"/>
      <c r="QMS104" s="152"/>
      <c r="QMT104" s="152"/>
      <c r="QMU104" s="152"/>
      <c r="QMV104" s="152"/>
      <c r="QMW104" s="152"/>
      <c r="QMX104" s="152"/>
      <c r="QMY104" s="152"/>
      <c r="QMZ104" s="152"/>
      <c r="QNA104" s="152"/>
      <c r="QNB104" s="152"/>
      <c r="QNC104" s="152"/>
      <c r="QND104" s="152"/>
      <c r="QNE104" s="152"/>
      <c r="QNF104" s="152"/>
      <c r="QNG104" s="152"/>
      <c r="QNH104" s="152"/>
      <c r="QNI104" s="152"/>
      <c r="QNJ104" s="152"/>
      <c r="QNK104" s="152"/>
      <c r="QNL104" s="152"/>
      <c r="QNM104" s="152"/>
      <c r="QNN104" s="152"/>
      <c r="QNO104" s="152"/>
      <c r="QNP104" s="152"/>
      <c r="QNQ104" s="152"/>
      <c r="QNR104" s="152"/>
      <c r="QNS104" s="152"/>
      <c r="QNT104" s="152"/>
      <c r="QNU104" s="152"/>
      <c r="QNV104" s="152"/>
      <c r="QNW104" s="152"/>
      <c r="QNX104" s="152"/>
      <c r="QNY104" s="152"/>
      <c r="QNZ104" s="152"/>
      <c r="QOA104" s="152"/>
      <c r="QOB104" s="152"/>
      <c r="QOC104" s="152"/>
      <c r="QOD104" s="152"/>
      <c r="QOE104" s="152"/>
      <c r="QOF104" s="152"/>
      <c r="QOG104" s="152"/>
      <c r="QOH104" s="152"/>
      <c r="QOI104" s="152"/>
      <c r="QOJ104" s="152"/>
      <c r="QOK104" s="152"/>
      <c r="QOL104" s="152"/>
      <c r="QOM104" s="152"/>
      <c r="QON104" s="152"/>
      <c r="QOO104" s="152"/>
      <c r="QOP104" s="152"/>
      <c r="QOQ104" s="152"/>
      <c r="QOR104" s="152"/>
      <c r="QOS104" s="152"/>
      <c r="QOT104" s="152"/>
      <c r="QOU104" s="152"/>
      <c r="QOV104" s="152"/>
      <c r="QOW104" s="152"/>
      <c r="QOX104" s="152"/>
      <c r="QOY104" s="152"/>
      <c r="QOZ104" s="152"/>
      <c r="QPA104" s="152"/>
      <c r="QPB104" s="152"/>
      <c r="QPC104" s="152"/>
      <c r="QPD104" s="152"/>
      <c r="QPE104" s="152"/>
      <c r="QPF104" s="152"/>
      <c r="QPG104" s="152"/>
      <c r="QPH104" s="152"/>
      <c r="QPI104" s="152"/>
      <c r="QPJ104" s="152"/>
      <c r="QPK104" s="152"/>
      <c r="QPL104" s="152"/>
      <c r="QPM104" s="152"/>
      <c r="QPN104" s="152"/>
      <c r="QPO104" s="152"/>
      <c r="QPP104" s="152"/>
      <c r="QPQ104" s="152"/>
      <c r="QPR104" s="152"/>
      <c r="QPS104" s="152"/>
      <c r="QPT104" s="152"/>
      <c r="QPU104" s="152"/>
      <c r="QPV104" s="152"/>
      <c r="QPW104" s="152"/>
      <c r="QPX104" s="152"/>
      <c r="QPY104" s="152"/>
      <c r="QPZ104" s="152"/>
      <c r="QQA104" s="152"/>
      <c r="QQB104" s="152"/>
      <c r="QQC104" s="152"/>
      <c r="QQD104" s="152"/>
      <c r="QQE104" s="152"/>
      <c r="QQF104" s="152"/>
      <c r="QQG104" s="152"/>
      <c r="QQH104" s="152"/>
      <c r="QQI104" s="152"/>
      <c r="QQJ104" s="152"/>
      <c r="QQK104" s="152"/>
      <c r="QQL104" s="152"/>
      <c r="QQM104" s="152"/>
      <c r="QQN104" s="152"/>
      <c r="QQO104" s="152"/>
      <c r="QQP104" s="152"/>
      <c r="QQQ104" s="152"/>
      <c r="QQR104" s="152"/>
      <c r="QQS104" s="152"/>
      <c r="QQT104" s="152"/>
      <c r="QQU104" s="152"/>
      <c r="QQV104" s="152"/>
      <c r="QQW104" s="152"/>
      <c r="QQX104" s="152"/>
      <c r="QQY104" s="152"/>
      <c r="QQZ104" s="152"/>
      <c r="QRA104" s="152"/>
      <c r="QRB104" s="152"/>
      <c r="QRC104" s="152"/>
      <c r="QRD104" s="152"/>
      <c r="QRE104" s="152"/>
      <c r="QRF104" s="152"/>
      <c r="QRG104" s="152"/>
      <c r="QRH104" s="152"/>
      <c r="QRI104" s="152"/>
      <c r="QRJ104" s="152"/>
      <c r="QRK104" s="152"/>
      <c r="QRL104" s="152"/>
      <c r="QRM104" s="152"/>
      <c r="QRN104" s="152"/>
      <c r="QRO104" s="152"/>
      <c r="QRP104" s="152"/>
      <c r="QRQ104" s="152"/>
      <c r="QRR104" s="152"/>
      <c r="QRS104" s="152"/>
      <c r="QRT104" s="152"/>
      <c r="QRU104" s="152"/>
      <c r="QRV104" s="152"/>
      <c r="QRW104" s="152"/>
      <c r="QRX104" s="152"/>
      <c r="QRY104" s="152"/>
      <c r="QRZ104" s="152"/>
      <c r="QSA104" s="152"/>
      <c r="QSB104" s="152"/>
      <c r="QSC104" s="152"/>
      <c r="QSD104" s="152"/>
      <c r="QSE104" s="152"/>
      <c r="QSF104" s="152"/>
      <c r="QSG104" s="152"/>
      <c r="QSH104" s="152"/>
      <c r="QSI104" s="152"/>
      <c r="QSJ104" s="152"/>
      <c r="QSK104" s="152"/>
      <c r="QSL104" s="152"/>
      <c r="QSM104" s="152"/>
      <c r="QSN104" s="152"/>
      <c r="QSO104" s="152"/>
      <c r="QSP104" s="152"/>
      <c r="QSQ104" s="152"/>
      <c r="QSR104" s="152"/>
      <c r="QSS104" s="152"/>
      <c r="QST104" s="152"/>
      <c r="QSU104" s="152"/>
      <c r="QSV104" s="152"/>
      <c r="QSW104" s="152"/>
      <c r="QSX104" s="152"/>
      <c r="QSY104" s="152"/>
      <c r="QSZ104" s="152"/>
      <c r="QTA104" s="152"/>
      <c r="QTB104" s="152"/>
      <c r="QTC104" s="152"/>
      <c r="QTD104" s="152"/>
      <c r="QTE104" s="152"/>
      <c r="QTF104" s="152"/>
      <c r="QTG104" s="152"/>
      <c r="QTH104" s="152"/>
      <c r="QTI104" s="152"/>
      <c r="QTJ104" s="152"/>
      <c r="QTK104" s="152"/>
      <c r="QTL104" s="152"/>
      <c r="QTM104" s="152"/>
      <c r="QTN104" s="152"/>
      <c r="QTO104" s="152"/>
      <c r="QTP104" s="152"/>
      <c r="QTQ104" s="152"/>
      <c r="QTR104" s="152"/>
      <c r="QTS104" s="152"/>
      <c r="QTT104" s="152"/>
      <c r="QTU104" s="152"/>
      <c r="QTV104" s="152"/>
      <c r="QTW104" s="152"/>
      <c r="QTX104" s="152"/>
      <c r="QTY104" s="152"/>
      <c r="QTZ104" s="152"/>
      <c r="QUA104" s="152"/>
      <c r="QUB104" s="152"/>
      <c r="QUC104" s="152"/>
      <c r="QUD104" s="152"/>
      <c r="QUE104" s="152"/>
      <c r="QUF104" s="152"/>
      <c r="QUG104" s="152"/>
      <c r="QUH104" s="152"/>
      <c r="QUI104" s="152"/>
      <c r="QUJ104" s="152"/>
      <c r="QUK104" s="152"/>
      <c r="QUL104" s="152"/>
      <c r="QUM104" s="152"/>
      <c r="QUN104" s="152"/>
      <c r="QUO104" s="152"/>
      <c r="QUP104" s="152"/>
      <c r="QUQ104" s="152"/>
      <c r="QUR104" s="152"/>
      <c r="QUS104" s="152"/>
      <c r="QUT104" s="152"/>
      <c r="QUU104" s="152"/>
      <c r="QUV104" s="152"/>
      <c r="QUW104" s="152"/>
      <c r="QUX104" s="152"/>
      <c r="QUY104" s="152"/>
      <c r="QUZ104" s="152"/>
      <c r="QVA104" s="152"/>
      <c r="QVB104" s="152"/>
      <c r="QVC104" s="152"/>
      <c r="QVD104" s="152"/>
      <c r="QVE104" s="152"/>
      <c r="QVF104" s="152"/>
      <c r="QVG104" s="152"/>
      <c r="QVH104" s="152"/>
      <c r="QVI104" s="152"/>
      <c r="QVJ104" s="152"/>
      <c r="QVK104" s="152"/>
      <c r="QVL104" s="152"/>
      <c r="QVM104" s="152"/>
      <c r="QVN104" s="152"/>
      <c r="QVO104" s="152"/>
      <c r="QVP104" s="152"/>
      <c r="QVQ104" s="152"/>
      <c r="QVR104" s="152"/>
      <c r="QVS104" s="152"/>
      <c r="QVT104" s="152"/>
      <c r="QVU104" s="152"/>
      <c r="QVV104" s="152"/>
      <c r="QVW104" s="152"/>
      <c r="QVX104" s="152"/>
      <c r="QVY104" s="152"/>
      <c r="QVZ104" s="152"/>
      <c r="QWA104" s="152"/>
      <c r="QWB104" s="152"/>
      <c r="QWC104" s="152"/>
      <c r="QWD104" s="152"/>
      <c r="QWE104" s="152"/>
      <c r="QWF104" s="152"/>
      <c r="QWG104" s="152"/>
      <c r="QWH104" s="152"/>
      <c r="QWI104" s="152"/>
      <c r="QWJ104" s="152"/>
      <c r="QWK104" s="152"/>
      <c r="QWL104" s="152"/>
      <c r="QWM104" s="152"/>
      <c r="QWN104" s="152"/>
      <c r="QWO104" s="152"/>
      <c r="QWP104" s="152"/>
      <c r="QWQ104" s="152"/>
      <c r="QWR104" s="152"/>
      <c r="QWS104" s="152"/>
      <c r="QWT104" s="152"/>
      <c r="QWU104" s="152"/>
      <c r="QWV104" s="152"/>
      <c r="QWW104" s="152"/>
      <c r="QWX104" s="152"/>
      <c r="QWY104" s="152"/>
      <c r="QWZ104" s="152"/>
      <c r="QXA104" s="152"/>
      <c r="QXB104" s="152"/>
      <c r="QXC104" s="152"/>
      <c r="QXD104" s="152"/>
      <c r="QXE104" s="152"/>
      <c r="QXF104" s="152"/>
      <c r="QXG104" s="152"/>
      <c r="QXH104" s="152"/>
      <c r="QXI104" s="152"/>
      <c r="QXJ104" s="152"/>
      <c r="QXK104" s="152"/>
      <c r="QXL104" s="152"/>
      <c r="QXM104" s="152"/>
      <c r="QXN104" s="152"/>
      <c r="QXO104" s="152"/>
      <c r="QXP104" s="152"/>
      <c r="QXQ104" s="152"/>
      <c r="QXR104" s="152"/>
      <c r="QXS104" s="152"/>
      <c r="QXT104" s="152"/>
      <c r="QXU104" s="152"/>
      <c r="QXV104" s="152"/>
      <c r="QXW104" s="152"/>
      <c r="QXX104" s="152"/>
      <c r="QXY104" s="152"/>
      <c r="QXZ104" s="152"/>
      <c r="QYA104" s="152"/>
      <c r="QYB104" s="152"/>
      <c r="QYC104" s="152"/>
      <c r="QYD104" s="152"/>
      <c r="QYE104" s="152"/>
      <c r="QYF104" s="152"/>
      <c r="QYG104" s="152"/>
      <c r="QYH104" s="152"/>
      <c r="QYI104" s="152"/>
      <c r="QYJ104" s="152"/>
      <c r="QYK104" s="152"/>
      <c r="QYL104" s="152"/>
      <c r="QYM104" s="152"/>
      <c r="QYN104" s="152"/>
      <c r="QYO104" s="152"/>
      <c r="QYP104" s="152"/>
      <c r="QYQ104" s="152"/>
      <c r="QYR104" s="152"/>
      <c r="QYS104" s="152"/>
      <c r="QYT104" s="152"/>
      <c r="QYU104" s="152"/>
      <c r="QYV104" s="152"/>
      <c r="QYW104" s="152"/>
      <c r="QYX104" s="152"/>
      <c r="QYY104" s="152"/>
      <c r="QYZ104" s="152"/>
      <c r="QZA104" s="152"/>
      <c r="QZB104" s="152"/>
      <c r="QZC104" s="152"/>
      <c r="QZD104" s="152"/>
      <c r="QZE104" s="152"/>
      <c r="QZF104" s="152"/>
      <c r="QZG104" s="152"/>
      <c r="QZH104" s="152"/>
      <c r="QZI104" s="152"/>
      <c r="QZJ104" s="152"/>
      <c r="QZK104" s="152"/>
      <c r="QZL104" s="152"/>
      <c r="QZM104" s="152"/>
      <c r="QZN104" s="152"/>
      <c r="QZO104" s="152"/>
      <c r="QZP104" s="152"/>
      <c r="QZQ104" s="152"/>
      <c r="QZR104" s="152"/>
      <c r="QZS104" s="152"/>
      <c r="QZT104" s="152"/>
      <c r="QZU104" s="152"/>
      <c r="QZV104" s="152"/>
      <c r="QZW104" s="152"/>
      <c r="QZX104" s="152"/>
      <c r="QZY104" s="152"/>
      <c r="QZZ104" s="152"/>
      <c r="RAA104" s="152"/>
      <c r="RAB104" s="152"/>
      <c r="RAC104" s="152"/>
      <c r="RAD104" s="152"/>
      <c r="RAE104" s="152"/>
      <c r="RAF104" s="152"/>
      <c r="RAG104" s="152"/>
      <c r="RAH104" s="152"/>
      <c r="RAI104" s="152"/>
      <c r="RAJ104" s="152"/>
      <c r="RAK104" s="152"/>
      <c r="RAL104" s="152"/>
      <c r="RAM104" s="152"/>
      <c r="RAN104" s="152"/>
      <c r="RAO104" s="152"/>
      <c r="RAP104" s="152"/>
      <c r="RAQ104" s="152"/>
      <c r="RAR104" s="152"/>
      <c r="RAS104" s="152"/>
      <c r="RAT104" s="152"/>
      <c r="RAU104" s="152"/>
      <c r="RAV104" s="152"/>
      <c r="RAW104" s="152"/>
      <c r="RAX104" s="152"/>
      <c r="RAY104" s="152"/>
      <c r="RAZ104" s="152"/>
      <c r="RBA104" s="152"/>
      <c r="RBB104" s="152"/>
      <c r="RBC104" s="152"/>
      <c r="RBD104" s="152"/>
      <c r="RBE104" s="152"/>
      <c r="RBF104" s="152"/>
      <c r="RBG104" s="152"/>
      <c r="RBH104" s="152"/>
      <c r="RBI104" s="152"/>
      <c r="RBJ104" s="152"/>
      <c r="RBK104" s="152"/>
      <c r="RBL104" s="152"/>
      <c r="RBM104" s="152"/>
      <c r="RBN104" s="152"/>
      <c r="RBO104" s="152"/>
      <c r="RBP104" s="152"/>
      <c r="RBQ104" s="152"/>
      <c r="RBR104" s="152"/>
      <c r="RBS104" s="152"/>
      <c r="RBT104" s="152"/>
      <c r="RBU104" s="152"/>
      <c r="RBV104" s="152"/>
      <c r="RBW104" s="152"/>
      <c r="RBX104" s="152"/>
      <c r="RBY104" s="152"/>
      <c r="RBZ104" s="152"/>
      <c r="RCA104" s="152"/>
      <c r="RCB104" s="152"/>
      <c r="RCC104" s="152"/>
      <c r="RCD104" s="152"/>
      <c r="RCE104" s="152"/>
      <c r="RCF104" s="152"/>
      <c r="RCG104" s="152"/>
      <c r="RCH104" s="152"/>
      <c r="RCI104" s="152"/>
      <c r="RCJ104" s="152"/>
      <c r="RCK104" s="152"/>
      <c r="RCL104" s="152"/>
      <c r="RCM104" s="152"/>
      <c r="RCN104" s="152"/>
      <c r="RCO104" s="152"/>
      <c r="RCP104" s="152"/>
      <c r="RCQ104" s="152"/>
      <c r="RCR104" s="152"/>
      <c r="RCS104" s="152"/>
      <c r="RCT104" s="152"/>
      <c r="RCU104" s="152"/>
      <c r="RCV104" s="152"/>
      <c r="RCW104" s="152"/>
      <c r="RCX104" s="152"/>
      <c r="RCY104" s="152"/>
      <c r="RCZ104" s="152"/>
      <c r="RDA104" s="152"/>
      <c r="RDB104" s="152"/>
      <c r="RDC104" s="152"/>
      <c r="RDD104" s="152"/>
      <c r="RDE104" s="152"/>
      <c r="RDF104" s="152"/>
      <c r="RDG104" s="152"/>
      <c r="RDH104" s="152"/>
      <c r="RDI104" s="152"/>
      <c r="RDJ104" s="152"/>
      <c r="RDK104" s="152"/>
      <c r="RDL104" s="152"/>
      <c r="RDM104" s="152"/>
      <c r="RDN104" s="152"/>
      <c r="RDO104" s="152"/>
      <c r="RDP104" s="152"/>
      <c r="RDQ104" s="152"/>
      <c r="RDR104" s="152"/>
      <c r="RDS104" s="152"/>
      <c r="RDT104" s="152"/>
      <c r="RDU104" s="152"/>
      <c r="RDV104" s="152"/>
      <c r="RDW104" s="152"/>
      <c r="RDX104" s="152"/>
      <c r="RDY104" s="152"/>
      <c r="RDZ104" s="152"/>
      <c r="REA104" s="152"/>
      <c r="REB104" s="152"/>
      <c r="REC104" s="152"/>
      <c r="RED104" s="152"/>
      <c r="REE104" s="152"/>
      <c r="REF104" s="152"/>
      <c r="REG104" s="152"/>
      <c r="REH104" s="152"/>
      <c r="REI104" s="152"/>
      <c r="REJ104" s="152"/>
      <c r="REK104" s="152"/>
      <c r="REL104" s="152"/>
      <c r="REM104" s="152"/>
      <c r="REN104" s="152"/>
      <c r="REO104" s="152"/>
      <c r="REP104" s="152"/>
      <c r="REQ104" s="152"/>
      <c r="RER104" s="152"/>
      <c r="RES104" s="152"/>
      <c r="RET104" s="152"/>
      <c r="REU104" s="152"/>
      <c r="REV104" s="152"/>
      <c r="REW104" s="152"/>
      <c r="REX104" s="152"/>
      <c r="REY104" s="152"/>
      <c r="REZ104" s="152"/>
      <c r="RFA104" s="152"/>
      <c r="RFB104" s="152"/>
      <c r="RFC104" s="152"/>
      <c r="RFD104" s="152"/>
      <c r="RFE104" s="152"/>
      <c r="RFF104" s="152"/>
      <c r="RFG104" s="152"/>
      <c r="RFH104" s="152"/>
      <c r="RFI104" s="152"/>
      <c r="RFJ104" s="152"/>
      <c r="RFK104" s="152"/>
      <c r="RFL104" s="152"/>
      <c r="RFM104" s="152"/>
      <c r="RFN104" s="152"/>
      <c r="RFO104" s="152"/>
      <c r="RFP104" s="152"/>
      <c r="RFQ104" s="152"/>
      <c r="RFR104" s="152"/>
      <c r="RFS104" s="152"/>
      <c r="RFT104" s="152"/>
      <c r="RFU104" s="152"/>
      <c r="RFV104" s="152"/>
      <c r="RFW104" s="152"/>
      <c r="RFX104" s="152"/>
      <c r="RFY104" s="152"/>
      <c r="RFZ104" s="152"/>
      <c r="RGA104" s="152"/>
      <c r="RGB104" s="152"/>
      <c r="RGC104" s="152"/>
      <c r="RGD104" s="152"/>
      <c r="RGE104" s="152"/>
      <c r="RGF104" s="152"/>
      <c r="RGG104" s="152"/>
      <c r="RGH104" s="152"/>
      <c r="RGI104" s="152"/>
      <c r="RGJ104" s="152"/>
      <c r="RGK104" s="152"/>
      <c r="RGL104" s="152"/>
      <c r="RGM104" s="152"/>
      <c r="RGN104" s="152"/>
      <c r="RGO104" s="152"/>
      <c r="RGP104" s="152"/>
      <c r="RGQ104" s="152"/>
      <c r="RGR104" s="152"/>
      <c r="RGS104" s="152"/>
      <c r="RGT104" s="152"/>
      <c r="RGU104" s="152"/>
      <c r="RGV104" s="152"/>
      <c r="RGW104" s="152"/>
      <c r="RGX104" s="152"/>
      <c r="RGY104" s="152"/>
      <c r="RGZ104" s="152"/>
      <c r="RHA104" s="152"/>
      <c r="RHB104" s="152"/>
      <c r="RHC104" s="152"/>
      <c r="RHD104" s="152"/>
      <c r="RHE104" s="152"/>
      <c r="RHF104" s="152"/>
      <c r="RHG104" s="152"/>
      <c r="RHH104" s="152"/>
      <c r="RHI104" s="152"/>
      <c r="RHJ104" s="152"/>
      <c r="RHK104" s="152"/>
      <c r="RHL104" s="152"/>
      <c r="RHM104" s="152"/>
      <c r="RHN104" s="152"/>
      <c r="RHO104" s="152"/>
      <c r="RHP104" s="152"/>
      <c r="RHQ104" s="152"/>
      <c r="RHR104" s="152"/>
      <c r="RHS104" s="152"/>
      <c r="RHT104" s="152"/>
      <c r="RHU104" s="152"/>
      <c r="RHV104" s="152"/>
      <c r="RHW104" s="152"/>
      <c r="RHX104" s="152"/>
      <c r="RHY104" s="152"/>
      <c r="RHZ104" s="152"/>
      <c r="RIA104" s="152"/>
      <c r="RIB104" s="152"/>
      <c r="RIC104" s="152"/>
      <c r="RID104" s="152"/>
      <c r="RIE104" s="152"/>
      <c r="RIF104" s="152"/>
      <c r="RIG104" s="152"/>
      <c r="RIH104" s="152"/>
      <c r="RII104" s="152"/>
      <c r="RIJ104" s="152"/>
      <c r="RIK104" s="152"/>
      <c r="RIL104" s="152"/>
      <c r="RIM104" s="152"/>
      <c r="RIN104" s="152"/>
      <c r="RIO104" s="152"/>
      <c r="RIP104" s="152"/>
      <c r="RIQ104" s="152"/>
      <c r="RIR104" s="152"/>
      <c r="RIS104" s="152"/>
      <c r="RIT104" s="152"/>
      <c r="RIU104" s="152"/>
      <c r="RIV104" s="152"/>
      <c r="RIW104" s="152"/>
      <c r="RIX104" s="152"/>
      <c r="RIY104" s="152"/>
      <c r="RIZ104" s="152"/>
      <c r="RJA104" s="152"/>
      <c r="RJB104" s="152"/>
      <c r="RJC104" s="152"/>
      <c r="RJD104" s="152"/>
      <c r="RJE104" s="152"/>
      <c r="RJF104" s="152"/>
      <c r="RJG104" s="152"/>
      <c r="RJH104" s="152"/>
      <c r="RJI104" s="152"/>
      <c r="RJJ104" s="152"/>
      <c r="RJK104" s="152"/>
      <c r="RJL104" s="152"/>
      <c r="RJM104" s="152"/>
      <c r="RJN104" s="152"/>
      <c r="RJO104" s="152"/>
      <c r="RJP104" s="152"/>
      <c r="RJQ104" s="152"/>
      <c r="RJR104" s="152"/>
      <c r="RJS104" s="152"/>
      <c r="RJT104" s="152"/>
      <c r="RJU104" s="152"/>
      <c r="RJV104" s="152"/>
      <c r="RJW104" s="152"/>
      <c r="RJX104" s="152"/>
      <c r="RJY104" s="152"/>
      <c r="RJZ104" s="152"/>
      <c r="RKA104" s="152"/>
      <c r="RKB104" s="152"/>
      <c r="RKC104" s="152"/>
      <c r="RKD104" s="152"/>
      <c r="RKE104" s="152"/>
      <c r="RKF104" s="152"/>
      <c r="RKG104" s="152"/>
      <c r="RKH104" s="152"/>
      <c r="RKI104" s="152"/>
      <c r="RKJ104" s="152"/>
      <c r="RKK104" s="152"/>
      <c r="RKL104" s="152"/>
      <c r="RKM104" s="152"/>
      <c r="RKN104" s="152"/>
      <c r="RKO104" s="152"/>
      <c r="RKP104" s="152"/>
      <c r="RKQ104" s="152"/>
      <c r="RKR104" s="152"/>
      <c r="RKS104" s="152"/>
      <c r="RKT104" s="152"/>
      <c r="RKU104" s="152"/>
      <c r="RKV104" s="152"/>
      <c r="RKW104" s="152"/>
      <c r="RKX104" s="152"/>
      <c r="RKY104" s="152"/>
      <c r="RKZ104" s="152"/>
      <c r="RLA104" s="152"/>
      <c r="RLB104" s="152"/>
      <c r="RLC104" s="152"/>
      <c r="RLD104" s="152"/>
      <c r="RLE104" s="152"/>
      <c r="RLF104" s="152"/>
      <c r="RLG104" s="152"/>
      <c r="RLH104" s="152"/>
      <c r="RLI104" s="152"/>
      <c r="RLJ104" s="152"/>
      <c r="RLK104" s="152"/>
      <c r="RLL104" s="152"/>
      <c r="RLM104" s="152"/>
      <c r="RLN104" s="152"/>
      <c r="RLO104" s="152"/>
      <c r="RLP104" s="152"/>
      <c r="RLQ104" s="152"/>
      <c r="RLR104" s="152"/>
      <c r="RLS104" s="152"/>
      <c r="RLT104" s="152"/>
      <c r="RLU104" s="152"/>
      <c r="RLV104" s="152"/>
      <c r="RLW104" s="152"/>
      <c r="RLX104" s="152"/>
      <c r="RLY104" s="152"/>
      <c r="RLZ104" s="152"/>
      <c r="RMA104" s="152"/>
      <c r="RMB104" s="152"/>
      <c r="RMC104" s="152"/>
      <c r="RMD104" s="152"/>
      <c r="RME104" s="152"/>
      <c r="RMF104" s="152"/>
      <c r="RMG104" s="152"/>
      <c r="RMH104" s="152"/>
      <c r="RMI104" s="152"/>
      <c r="RMJ104" s="152"/>
      <c r="RMK104" s="152"/>
      <c r="RML104" s="152"/>
      <c r="RMM104" s="152"/>
      <c r="RMN104" s="152"/>
      <c r="RMO104" s="152"/>
      <c r="RMP104" s="152"/>
      <c r="RMQ104" s="152"/>
      <c r="RMR104" s="152"/>
      <c r="RMS104" s="152"/>
      <c r="RMT104" s="152"/>
      <c r="RMU104" s="152"/>
      <c r="RMV104" s="152"/>
      <c r="RMW104" s="152"/>
      <c r="RMX104" s="152"/>
      <c r="RMY104" s="152"/>
      <c r="RMZ104" s="152"/>
      <c r="RNA104" s="152"/>
      <c r="RNB104" s="152"/>
      <c r="RNC104" s="152"/>
      <c r="RND104" s="152"/>
      <c r="RNE104" s="152"/>
      <c r="RNF104" s="152"/>
      <c r="RNG104" s="152"/>
      <c r="RNH104" s="152"/>
      <c r="RNI104" s="152"/>
      <c r="RNJ104" s="152"/>
      <c r="RNK104" s="152"/>
      <c r="RNL104" s="152"/>
      <c r="RNM104" s="152"/>
      <c r="RNN104" s="152"/>
      <c r="RNO104" s="152"/>
      <c r="RNP104" s="152"/>
      <c r="RNQ104" s="152"/>
      <c r="RNR104" s="152"/>
      <c r="RNS104" s="152"/>
      <c r="RNT104" s="152"/>
      <c r="RNU104" s="152"/>
      <c r="RNV104" s="152"/>
      <c r="RNW104" s="152"/>
      <c r="RNX104" s="152"/>
      <c r="RNY104" s="152"/>
      <c r="RNZ104" s="152"/>
      <c r="ROA104" s="152"/>
      <c r="ROB104" s="152"/>
      <c r="ROC104" s="152"/>
      <c r="ROD104" s="152"/>
      <c r="ROE104" s="152"/>
      <c r="ROF104" s="152"/>
      <c r="ROG104" s="152"/>
      <c r="ROH104" s="152"/>
      <c r="ROI104" s="152"/>
      <c r="ROJ104" s="152"/>
      <c r="ROK104" s="152"/>
      <c r="ROL104" s="152"/>
      <c r="ROM104" s="152"/>
      <c r="RON104" s="152"/>
      <c r="ROO104" s="152"/>
      <c r="ROP104" s="152"/>
      <c r="ROQ104" s="152"/>
      <c r="ROR104" s="152"/>
      <c r="ROS104" s="152"/>
      <c r="ROT104" s="152"/>
      <c r="ROU104" s="152"/>
      <c r="ROV104" s="152"/>
      <c r="ROW104" s="152"/>
      <c r="ROX104" s="152"/>
      <c r="ROY104" s="152"/>
      <c r="ROZ104" s="152"/>
      <c r="RPA104" s="152"/>
      <c r="RPB104" s="152"/>
      <c r="RPC104" s="152"/>
      <c r="RPD104" s="152"/>
      <c r="RPE104" s="152"/>
      <c r="RPF104" s="152"/>
      <c r="RPG104" s="152"/>
      <c r="RPH104" s="152"/>
      <c r="RPI104" s="152"/>
      <c r="RPJ104" s="152"/>
      <c r="RPK104" s="152"/>
      <c r="RPL104" s="152"/>
      <c r="RPM104" s="152"/>
      <c r="RPN104" s="152"/>
      <c r="RPO104" s="152"/>
      <c r="RPP104" s="152"/>
      <c r="RPQ104" s="152"/>
      <c r="RPR104" s="152"/>
      <c r="RPS104" s="152"/>
      <c r="RPT104" s="152"/>
      <c r="RPU104" s="152"/>
      <c r="RPV104" s="152"/>
      <c r="RPW104" s="152"/>
      <c r="RPX104" s="152"/>
      <c r="RPY104" s="152"/>
      <c r="RPZ104" s="152"/>
      <c r="RQA104" s="152"/>
      <c r="RQB104" s="152"/>
      <c r="RQC104" s="152"/>
      <c r="RQD104" s="152"/>
      <c r="RQE104" s="152"/>
      <c r="RQF104" s="152"/>
      <c r="RQG104" s="152"/>
      <c r="RQH104" s="152"/>
      <c r="RQI104" s="152"/>
      <c r="RQJ104" s="152"/>
      <c r="RQK104" s="152"/>
      <c r="RQL104" s="152"/>
      <c r="RQM104" s="152"/>
      <c r="RQN104" s="152"/>
      <c r="RQO104" s="152"/>
      <c r="RQP104" s="152"/>
      <c r="RQQ104" s="152"/>
      <c r="RQR104" s="152"/>
      <c r="RQS104" s="152"/>
      <c r="RQT104" s="152"/>
      <c r="RQU104" s="152"/>
      <c r="RQV104" s="152"/>
      <c r="RQW104" s="152"/>
      <c r="RQX104" s="152"/>
      <c r="RQY104" s="152"/>
      <c r="RQZ104" s="152"/>
      <c r="RRA104" s="152"/>
      <c r="RRB104" s="152"/>
      <c r="RRC104" s="152"/>
      <c r="RRD104" s="152"/>
      <c r="RRE104" s="152"/>
      <c r="RRF104" s="152"/>
      <c r="RRG104" s="152"/>
      <c r="RRH104" s="152"/>
      <c r="RRI104" s="152"/>
      <c r="RRJ104" s="152"/>
      <c r="RRK104" s="152"/>
      <c r="RRL104" s="152"/>
      <c r="RRM104" s="152"/>
      <c r="RRN104" s="152"/>
      <c r="RRO104" s="152"/>
      <c r="RRP104" s="152"/>
      <c r="RRQ104" s="152"/>
      <c r="RRR104" s="152"/>
      <c r="RRS104" s="152"/>
      <c r="RRT104" s="152"/>
      <c r="RRU104" s="152"/>
      <c r="RRV104" s="152"/>
      <c r="RRW104" s="152"/>
      <c r="RRX104" s="152"/>
      <c r="RRY104" s="152"/>
      <c r="RRZ104" s="152"/>
      <c r="RSA104" s="152"/>
      <c r="RSB104" s="152"/>
      <c r="RSC104" s="152"/>
      <c r="RSD104" s="152"/>
      <c r="RSE104" s="152"/>
      <c r="RSF104" s="152"/>
      <c r="RSG104" s="152"/>
      <c r="RSH104" s="152"/>
      <c r="RSI104" s="152"/>
      <c r="RSJ104" s="152"/>
      <c r="RSK104" s="152"/>
      <c r="RSL104" s="152"/>
      <c r="RSM104" s="152"/>
      <c r="RSN104" s="152"/>
      <c r="RSO104" s="152"/>
      <c r="RSP104" s="152"/>
      <c r="RSQ104" s="152"/>
      <c r="RSR104" s="152"/>
      <c r="RSS104" s="152"/>
      <c r="RST104" s="152"/>
      <c r="RSU104" s="152"/>
      <c r="RSV104" s="152"/>
      <c r="RSW104" s="152"/>
      <c r="RSX104" s="152"/>
      <c r="RSY104" s="152"/>
      <c r="RSZ104" s="152"/>
      <c r="RTA104" s="152"/>
      <c r="RTB104" s="152"/>
      <c r="RTC104" s="152"/>
      <c r="RTD104" s="152"/>
      <c r="RTE104" s="152"/>
      <c r="RTF104" s="152"/>
      <c r="RTG104" s="152"/>
      <c r="RTH104" s="152"/>
      <c r="RTI104" s="152"/>
      <c r="RTJ104" s="152"/>
      <c r="RTK104" s="152"/>
      <c r="RTL104" s="152"/>
      <c r="RTM104" s="152"/>
      <c r="RTN104" s="152"/>
      <c r="RTO104" s="152"/>
      <c r="RTP104" s="152"/>
      <c r="RTQ104" s="152"/>
      <c r="RTR104" s="152"/>
      <c r="RTS104" s="152"/>
      <c r="RTT104" s="152"/>
      <c r="RTU104" s="152"/>
      <c r="RTV104" s="152"/>
      <c r="RTW104" s="152"/>
      <c r="RTX104" s="152"/>
      <c r="RTY104" s="152"/>
      <c r="RTZ104" s="152"/>
      <c r="RUA104" s="152"/>
      <c r="RUB104" s="152"/>
      <c r="RUC104" s="152"/>
      <c r="RUD104" s="152"/>
      <c r="RUE104" s="152"/>
      <c r="RUF104" s="152"/>
      <c r="RUG104" s="152"/>
      <c r="RUH104" s="152"/>
      <c r="RUI104" s="152"/>
      <c r="RUJ104" s="152"/>
      <c r="RUK104" s="152"/>
      <c r="RUL104" s="152"/>
      <c r="RUM104" s="152"/>
      <c r="RUN104" s="152"/>
      <c r="RUO104" s="152"/>
      <c r="RUP104" s="152"/>
      <c r="RUQ104" s="152"/>
      <c r="RUR104" s="152"/>
      <c r="RUS104" s="152"/>
      <c r="RUT104" s="152"/>
      <c r="RUU104" s="152"/>
      <c r="RUV104" s="152"/>
      <c r="RUW104" s="152"/>
      <c r="RUX104" s="152"/>
      <c r="RUY104" s="152"/>
      <c r="RUZ104" s="152"/>
      <c r="RVA104" s="152"/>
      <c r="RVB104" s="152"/>
      <c r="RVC104" s="152"/>
      <c r="RVD104" s="152"/>
      <c r="RVE104" s="152"/>
      <c r="RVF104" s="152"/>
      <c r="RVG104" s="152"/>
      <c r="RVH104" s="152"/>
      <c r="RVI104" s="152"/>
      <c r="RVJ104" s="152"/>
      <c r="RVK104" s="152"/>
      <c r="RVL104" s="152"/>
      <c r="RVM104" s="152"/>
      <c r="RVN104" s="152"/>
      <c r="RVO104" s="152"/>
      <c r="RVP104" s="152"/>
      <c r="RVQ104" s="152"/>
      <c r="RVR104" s="152"/>
      <c r="RVS104" s="152"/>
      <c r="RVT104" s="152"/>
      <c r="RVU104" s="152"/>
      <c r="RVV104" s="152"/>
      <c r="RVW104" s="152"/>
      <c r="RVX104" s="152"/>
      <c r="RVY104" s="152"/>
      <c r="RVZ104" s="152"/>
      <c r="RWA104" s="152"/>
      <c r="RWB104" s="152"/>
      <c r="RWC104" s="152"/>
      <c r="RWD104" s="152"/>
      <c r="RWE104" s="152"/>
      <c r="RWF104" s="152"/>
      <c r="RWG104" s="152"/>
      <c r="RWH104" s="152"/>
      <c r="RWI104" s="152"/>
      <c r="RWJ104" s="152"/>
      <c r="RWK104" s="152"/>
      <c r="RWL104" s="152"/>
      <c r="RWM104" s="152"/>
      <c r="RWN104" s="152"/>
      <c r="RWO104" s="152"/>
      <c r="RWP104" s="152"/>
      <c r="RWQ104" s="152"/>
      <c r="RWR104" s="152"/>
      <c r="RWS104" s="152"/>
      <c r="RWT104" s="152"/>
      <c r="RWU104" s="152"/>
      <c r="RWV104" s="152"/>
      <c r="RWW104" s="152"/>
      <c r="RWX104" s="152"/>
      <c r="RWY104" s="152"/>
      <c r="RWZ104" s="152"/>
      <c r="RXA104" s="152"/>
      <c r="RXB104" s="152"/>
      <c r="RXC104" s="152"/>
      <c r="RXD104" s="152"/>
      <c r="RXE104" s="152"/>
      <c r="RXF104" s="152"/>
      <c r="RXG104" s="152"/>
      <c r="RXH104" s="152"/>
      <c r="RXI104" s="152"/>
      <c r="RXJ104" s="152"/>
      <c r="RXK104" s="152"/>
      <c r="RXL104" s="152"/>
      <c r="RXM104" s="152"/>
      <c r="RXN104" s="152"/>
      <c r="RXO104" s="152"/>
      <c r="RXP104" s="152"/>
      <c r="RXQ104" s="152"/>
      <c r="RXR104" s="152"/>
      <c r="RXS104" s="152"/>
      <c r="RXT104" s="152"/>
      <c r="RXU104" s="152"/>
      <c r="RXV104" s="152"/>
      <c r="RXW104" s="152"/>
      <c r="RXX104" s="152"/>
      <c r="RXY104" s="152"/>
      <c r="RXZ104" s="152"/>
      <c r="RYA104" s="152"/>
      <c r="RYB104" s="152"/>
      <c r="RYC104" s="152"/>
      <c r="RYD104" s="152"/>
      <c r="RYE104" s="152"/>
      <c r="RYF104" s="152"/>
      <c r="RYG104" s="152"/>
      <c r="RYH104" s="152"/>
      <c r="RYI104" s="152"/>
      <c r="RYJ104" s="152"/>
      <c r="RYK104" s="152"/>
      <c r="RYL104" s="152"/>
      <c r="RYM104" s="152"/>
      <c r="RYN104" s="152"/>
      <c r="RYO104" s="152"/>
      <c r="RYP104" s="152"/>
      <c r="RYQ104" s="152"/>
      <c r="RYR104" s="152"/>
      <c r="RYS104" s="152"/>
      <c r="RYT104" s="152"/>
      <c r="RYU104" s="152"/>
      <c r="RYV104" s="152"/>
      <c r="RYW104" s="152"/>
      <c r="RYX104" s="152"/>
      <c r="RYY104" s="152"/>
      <c r="RYZ104" s="152"/>
      <c r="RZA104" s="152"/>
      <c r="RZB104" s="152"/>
      <c r="RZC104" s="152"/>
      <c r="RZD104" s="152"/>
      <c r="RZE104" s="152"/>
      <c r="RZF104" s="152"/>
      <c r="RZG104" s="152"/>
      <c r="RZH104" s="152"/>
      <c r="RZI104" s="152"/>
      <c r="RZJ104" s="152"/>
      <c r="RZK104" s="152"/>
      <c r="RZL104" s="152"/>
      <c r="RZM104" s="152"/>
      <c r="RZN104" s="152"/>
      <c r="RZO104" s="152"/>
      <c r="RZP104" s="152"/>
      <c r="RZQ104" s="152"/>
      <c r="RZR104" s="152"/>
      <c r="RZS104" s="152"/>
      <c r="RZT104" s="152"/>
      <c r="RZU104" s="152"/>
      <c r="RZV104" s="152"/>
      <c r="RZW104" s="152"/>
      <c r="RZX104" s="152"/>
      <c r="RZY104" s="152"/>
      <c r="RZZ104" s="152"/>
      <c r="SAA104" s="152"/>
      <c r="SAB104" s="152"/>
      <c r="SAC104" s="152"/>
      <c r="SAD104" s="152"/>
      <c r="SAE104" s="152"/>
      <c r="SAF104" s="152"/>
      <c r="SAG104" s="152"/>
      <c r="SAH104" s="152"/>
      <c r="SAI104" s="152"/>
      <c r="SAJ104" s="152"/>
      <c r="SAK104" s="152"/>
      <c r="SAL104" s="152"/>
      <c r="SAM104" s="152"/>
      <c r="SAN104" s="152"/>
      <c r="SAO104" s="152"/>
      <c r="SAP104" s="152"/>
      <c r="SAQ104" s="152"/>
      <c r="SAR104" s="152"/>
      <c r="SAS104" s="152"/>
      <c r="SAT104" s="152"/>
      <c r="SAU104" s="152"/>
      <c r="SAV104" s="152"/>
      <c r="SAW104" s="152"/>
      <c r="SAX104" s="152"/>
      <c r="SAY104" s="152"/>
      <c r="SAZ104" s="152"/>
      <c r="SBA104" s="152"/>
      <c r="SBB104" s="152"/>
      <c r="SBC104" s="152"/>
      <c r="SBD104" s="152"/>
      <c r="SBE104" s="152"/>
      <c r="SBF104" s="152"/>
      <c r="SBG104" s="152"/>
      <c r="SBH104" s="152"/>
      <c r="SBI104" s="152"/>
      <c r="SBJ104" s="152"/>
      <c r="SBK104" s="152"/>
      <c r="SBL104" s="152"/>
      <c r="SBM104" s="152"/>
      <c r="SBN104" s="152"/>
      <c r="SBO104" s="152"/>
      <c r="SBP104" s="152"/>
      <c r="SBQ104" s="152"/>
      <c r="SBR104" s="152"/>
      <c r="SBS104" s="152"/>
      <c r="SBT104" s="152"/>
      <c r="SBU104" s="152"/>
      <c r="SBV104" s="152"/>
      <c r="SBW104" s="152"/>
      <c r="SBX104" s="152"/>
      <c r="SBY104" s="152"/>
      <c r="SBZ104" s="152"/>
      <c r="SCA104" s="152"/>
      <c r="SCB104" s="152"/>
      <c r="SCC104" s="152"/>
      <c r="SCD104" s="152"/>
      <c r="SCE104" s="152"/>
      <c r="SCF104" s="152"/>
      <c r="SCG104" s="152"/>
      <c r="SCH104" s="152"/>
      <c r="SCI104" s="152"/>
      <c r="SCJ104" s="152"/>
      <c r="SCK104" s="152"/>
      <c r="SCL104" s="152"/>
      <c r="SCM104" s="152"/>
      <c r="SCN104" s="152"/>
      <c r="SCO104" s="152"/>
      <c r="SCP104" s="152"/>
      <c r="SCQ104" s="152"/>
      <c r="SCR104" s="152"/>
      <c r="SCS104" s="152"/>
      <c r="SCT104" s="152"/>
      <c r="SCU104" s="152"/>
      <c r="SCV104" s="152"/>
      <c r="SCW104" s="152"/>
      <c r="SCX104" s="152"/>
      <c r="SCY104" s="152"/>
      <c r="SCZ104" s="152"/>
      <c r="SDA104" s="152"/>
      <c r="SDB104" s="152"/>
      <c r="SDC104" s="152"/>
      <c r="SDD104" s="152"/>
      <c r="SDE104" s="152"/>
      <c r="SDF104" s="152"/>
      <c r="SDG104" s="152"/>
      <c r="SDH104" s="152"/>
      <c r="SDI104" s="152"/>
      <c r="SDJ104" s="152"/>
      <c r="SDK104" s="152"/>
      <c r="SDL104" s="152"/>
      <c r="SDM104" s="152"/>
      <c r="SDN104" s="152"/>
      <c r="SDO104" s="152"/>
      <c r="SDP104" s="152"/>
      <c r="SDQ104" s="152"/>
      <c r="SDR104" s="152"/>
      <c r="SDS104" s="152"/>
      <c r="SDT104" s="152"/>
      <c r="SDU104" s="152"/>
      <c r="SDV104" s="152"/>
      <c r="SDW104" s="152"/>
      <c r="SDX104" s="152"/>
      <c r="SDY104" s="152"/>
      <c r="SDZ104" s="152"/>
      <c r="SEA104" s="152"/>
      <c r="SEB104" s="152"/>
      <c r="SEC104" s="152"/>
      <c r="SED104" s="152"/>
      <c r="SEE104" s="152"/>
      <c r="SEF104" s="152"/>
      <c r="SEG104" s="152"/>
      <c r="SEH104" s="152"/>
      <c r="SEI104" s="152"/>
      <c r="SEJ104" s="152"/>
      <c r="SEK104" s="152"/>
      <c r="SEL104" s="152"/>
      <c r="SEM104" s="152"/>
      <c r="SEN104" s="152"/>
      <c r="SEO104" s="152"/>
      <c r="SEP104" s="152"/>
      <c r="SEQ104" s="152"/>
      <c r="SER104" s="152"/>
      <c r="SES104" s="152"/>
      <c r="SET104" s="152"/>
      <c r="SEU104" s="152"/>
      <c r="SEV104" s="152"/>
      <c r="SEW104" s="152"/>
      <c r="SEX104" s="152"/>
      <c r="SEY104" s="152"/>
      <c r="SEZ104" s="152"/>
      <c r="SFA104" s="152"/>
      <c r="SFB104" s="152"/>
      <c r="SFC104" s="152"/>
      <c r="SFD104" s="152"/>
      <c r="SFE104" s="152"/>
      <c r="SFF104" s="152"/>
      <c r="SFG104" s="152"/>
      <c r="SFH104" s="152"/>
      <c r="SFI104" s="152"/>
      <c r="SFJ104" s="152"/>
      <c r="SFK104" s="152"/>
      <c r="SFL104" s="152"/>
      <c r="SFM104" s="152"/>
      <c r="SFN104" s="152"/>
      <c r="SFO104" s="152"/>
      <c r="SFP104" s="152"/>
      <c r="SFQ104" s="152"/>
      <c r="SFR104" s="152"/>
      <c r="SFS104" s="152"/>
      <c r="SFT104" s="152"/>
      <c r="SFU104" s="152"/>
      <c r="SFV104" s="152"/>
      <c r="SFW104" s="152"/>
      <c r="SFX104" s="152"/>
      <c r="SFY104" s="152"/>
      <c r="SFZ104" s="152"/>
      <c r="SGA104" s="152"/>
      <c r="SGB104" s="152"/>
      <c r="SGC104" s="152"/>
      <c r="SGD104" s="152"/>
      <c r="SGE104" s="152"/>
      <c r="SGF104" s="152"/>
      <c r="SGG104" s="152"/>
      <c r="SGH104" s="152"/>
      <c r="SGI104" s="152"/>
      <c r="SGJ104" s="152"/>
      <c r="SGK104" s="152"/>
      <c r="SGL104" s="152"/>
      <c r="SGM104" s="152"/>
      <c r="SGN104" s="152"/>
      <c r="SGO104" s="152"/>
      <c r="SGP104" s="152"/>
      <c r="SGQ104" s="152"/>
      <c r="SGR104" s="152"/>
      <c r="SGS104" s="152"/>
      <c r="SGT104" s="152"/>
      <c r="SGU104" s="152"/>
      <c r="SGV104" s="152"/>
      <c r="SGW104" s="152"/>
      <c r="SGX104" s="152"/>
      <c r="SGY104" s="152"/>
      <c r="SGZ104" s="152"/>
      <c r="SHA104" s="152"/>
      <c r="SHB104" s="152"/>
      <c r="SHC104" s="152"/>
      <c r="SHD104" s="152"/>
      <c r="SHE104" s="152"/>
      <c r="SHF104" s="152"/>
      <c r="SHG104" s="152"/>
      <c r="SHH104" s="152"/>
      <c r="SHI104" s="152"/>
      <c r="SHJ104" s="152"/>
      <c r="SHK104" s="152"/>
      <c r="SHL104" s="152"/>
      <c r="SHM104" s="152"/>
      <c r="SHN104" s="152"/>
      <c r="SHO104" s="152"/>
      <c r="SHP104" s="152"/>
      <c r="SHQ104" s="152"/>
      <c r="SHR104" s="152"/>
      <c r="SHS104" s="152"/>
      <c r="SHT104" s="152"/>
      <c r="SHU104" s="152"/>
      <c r="SHV104" s="152"/>
      <c r="SHW104" s="152"/>
      <c r="SHX104" s="152"/>
      <c r="SHY104" s="152"/>
      <c r="SHZ104" s="152"/>
      <c r="SIA104" s="152"/>
      <c r="SIB104" s="152"/>
      <c r="SIC104" s="152"/>
      <c r="SID104" s="152"/>
      <c r="SIE104" s="152"/>
      <c r="SIF104" s="152"/>
      <c r="SIG104" s="152"/>
      <c r="SIH104" s="152"/>
      <c r="SII104" s="152"/>
      <c r="SIJ104" s="152"/>
      <c r="SIK104" s="152"/>
      <c r="SIL104" s="152"/>
      <c r="SIM104" s="152"/>
      <c r="SIN104" s="152"/>
      <c r="SIO104" s="152"/>
      <c r="SIP104" s="152"/>
      <c r="SIQ104" s="152"/>
      <c r="SIR104" s="152"/>
      <c r="SIS104" s="152"/>
      <c r="SIT104" s="152"/>
      <c r="SIU104" s="152"/>
      <c r="SIV104" s="152"/>
      <c r="SIW104" s="152"/>
      <c r="SIX104" s="152"/>
      <c r="SIY104" s="152"/>
      <c r="SIZ104" s="152"/>
      <c r="SJA104" s="152"/>
      <c r="SJB104" s="152"/>
      <c r="SJC104" s="152"/>
      <c r="SJD104" s="152"/>
      <c r="SJE104" s="152"/>
      <c r="SJF104" s="152"/>
      <c r="SJG104" s="152"/>
      <c r="SJH104" s="152"/>
      <c r="SJI104" s="152"/>
      <c r="SJJ104" s="152"/>
      <c r="SJK104" s="152"/>
      <c r="SJL104" s="152"/>
      <c r="SJM104" s="152"/>
      <c r="SJN104" s="152"/>
      <c r="SJO104" s="152"/>
      <c r="SJP104" s="152"/>
      <c r="SJQ104" s="152"/>
      <c r="SJR104" s="152"/>
      <c r="SJS104" s="152"/>
      <c r="SJT104" s="152"/>
      <c r="SJU104" s="152"/>
      <c r="SJV104" s="152"/>
      <c r="SJW104" s="152"/>
      <c r="SJX104" s="152"/>
      <c r="SJY104" s="152"/>
      <c r="SJZ104" s="152"/>
      <c r="SKA104" s="152"/>
      <c r="SKB104" s="152"/>
      <c r="SKC104" s="152"/>
      <c r="SKD104" s="152"/>
      <c r="SKE104" s="152"/>
      <c r="SKF104" s="152"/>
      <c r="SKG104" s="152"/>
      <c r="SKH104" s="152"/>
      <c r="SKI104" s="152"/>
      <c r="SKJ104" s="152"/>
      <c r="SKK104" s="152"/>
      <c r="SKL104" s="152"/>
      <c r="SKM104" s="152"/>
      <c r="SKN104" s="152"/>
      <c r="SKO104" s="152"/>
      <c r="SKP104" s="152"/>
      <c r="SKQ104" s="152"/>
      <c r="SKR104" s="152"/>
      <c r="SKS104" s="152"/>
      <c r="SKT104" s="152"/>
      <c r="SKU104" s="152"/>
      <c r="SKV104" s="152"/>
      <c r="SKW104" s="152"/>
      <c r="SKX104" s="152"/>
      <c r="SKY104" s="152"/>
      <c r="SKZ104" s="152"/>
      <c r="SLA104" s="152"/>
      <c r="SLB104" s="152"/>
      <c r="SLC104" s="152"/>
      <c r="SLD104" s="152"/>
      <c r="SLE104" s="152"/>
      <c r="SLF104" s="152"/>
      <c r="SLG104" s="152"/>
      <c r="SLH104" s="152"/>
      <c r="SLI104" s="152"/>
      <c r="SLJ104" s="152"/>
      <c r="SLK104" s="152"/>
      <c r="SLL104" s="152"/>
      <c r="SLM104" s="152"/>
      <c r="SLN104" s="152"/>
      <c r="SLO104" s="152"/>
      <c r="SLP104" s="152"/>
      <c r="SLQ104" s="152"/>
      <c r="SLR104" s="152"/>
      <c r="SLS104" s="152"/>
      <c r="SLT104" s="152"/>
      <c r="SLU104" s="152"/>
      <c r="SLV104" s="152"/>
      <c r="SLW104" s="152"/>
      <c r="SLX104" s="152"/>
      <c r="SLY104" s="152"/>
      <c r="SLZ104" s="152"/>
      <c r="SMA104" s="152"/>
      <c r="SMB104" s="152"/>
      <c r="SMC104" s="152"/>
      <c r="SMD104" s="152"/>
      <c r="SME104" s="152"/>
      <c r="SMF104" s="152"/>
      <c r="SMG104" s="152"/>
      <c r="SMH104" s="152"/>
      <c r="SMI104" s="152"/>
      <c r="SMJ104" s="152"/>
      <c r="SMK104" s="152"/>
      <c r="SML104" s="152"/>
      <c r="SMM104" s="152"/>
      <c r="SMN104" s="152"/>
      <c r="SMO104" s="152"/>
      <c r="SMP104" s="152"/>
      <c r="SMQ104" s="152"/>
      <c r="SMR104" s="152"/>
      <c r="SMS104" s="152"/>
      <c r="SMT104" s="152"/>
      <c r="SMU104" s="152"/>
      <c r="SMV104" s="152"/>
      <c r="SMW104" s="152"/>
      <c r="SMX104" s="152"/>
      <c r="SMY104" s="152"/>
      <c r="SMZ104" s="152"/>
      <c r="SNA104" s="152"/>
      <c r="SNB104" s="152"/>
      <c r="SNC104" s="152"/>
      <c r="SND104" s="152"/>
      <c r="SNE104" s="152"/>
      <c r="SNF104" s="152"/>
      <c r="SNG104" s="152"/>
      <c r="SNH104" s="152"/>
      <c r="SNI104" s="152"/>
      <c r="SNJ104" s="152"/>
      <c r="SNK104" s="152"/>
      <c r="SNL104" s="152"/>
      <c r="SNM104" s="152"/>
      <c r="SNN104" s="152"/>
      <c r="SNO104" s="152"/>
      <c r="SNP104" s="152"/>
      <c r="SNQ104" s="152"/>
      <c r="SNR104" s="152"/>
      <c r="SNS104" s="152"/>
      <c r="SNT104" s="152"/>
      <c r="SNU104" s="152"/>
      <c r="SNV104" s="152"/>
      <c r="SNW104" s="152"/>
      <c r="SNX104" s="152"/>
      <c r="SNY104" s="152"/>
      <c r="SNZ104" s="152"/>
      <c r="SOA104" s="152"/>
      <c r="SOB104" s="152"/>
      <c r="SOC104" s="152"/>
      <c r="SOD104" s="152"/>
      <c r="SOE104" s="152"/>
      <c r="SOF104" s="152"/>
      <c r="SOG104" s="152"/>
      <c r="SOH104" s="152"/>
      <c r="SOI104" s="152"/>
      <c r="SOJ104" s="152"/>
      <c r="SOK104" s="152"/>
      <c r="SOL104" s="152"/>
      <c r="SOM104" s="152"/>
      <c r="SON104" s="152"/>
      <c r="SOO104" s="152"/>
      <c r="SOP104" s="152"/>
      <c r="SOQ104" s="152"/>
      <c r="SOR104" s="152"/>
      <c r="SOS104" s="152"/>
      <c r="SOT104" s="152"/>
      <c r="SOU104" s="152"/>
      <c r="SOV104" s="152"/>
      <c r="SOW104" s="152"/>
      <c r="SOX104" s="152"/>
      <c r="SOY104" s="152"/>
      <c r="SOZ104" s="152"/>
      <c r="SPA104" s="152"/>
      <c r="SPB104" s="152"/>
      <c r="SPC104" s="152"/>
      <c r="SPD104" s="152"/>
      <c r="SPE104" s="152"/>
      <c r="SPF104" s="152"/>
      <c r="SPG104" s="152"/>
      <c r="SPH104" s="152"/>
      <c r="SPI104" s="152"/>
      <c r="SPJ104" s="152"/>
      <c r="SPK104" s="152"/>
      <c r="SPL104" s="152"/>
      <c r="SPM104" s="152"/>
      <c r="SPN104" s="152"/>
      <c r="SPO104" s="152"/>
      <c r="SPP104" s="152"/>
      <c r="SPQ104" s="152"/>
      <c r="SPR104" s="152"/>
      <c r="SPS104" s="152"/>
      <c r="SPT104" s="152"/>
      <c r="SPU104" s="152"/>
      <c r="SPV104" s="152"/>
      <c r="SPW104" s="152"/>
      <c r="SPX104" s="152"/>
      <c r="SPY104" s="152"/>
      <c r="SPZ104" s="152"/>
      <c r="SQA104" s="152"/>
      <c r="SQB104" s="152"/>
      <c r="SQC104" s="152"/>
      <c r="SQD104" s="152"/>
      <c r="SQE104" s="152"/>
      <c r="SQF104" s="152"/>
      <c r="SQG104" s="152"/>
      <c r="SQH104" s="152"/>
      <c r="SQI104" s="152"/>
      <c r="SQJ104" s="152"/>
      <c r="SQK104" s="152"/>
      <c r="SQL104" s="152"/>
      <c r="SQM104" s="152"/>
      <c r="SQN104" s="152"/>
      <c r="SQO104" s="152"/>
      <c r="SQP104" s="152"/>
      <c r="SQQ104" s="152"/>
      <c r="SQR104" s="152"/>
      <c r="SQS104" s="152"/>
      <c r="SQT104" s="152"/>
      <c r="SQU104" s="152"/>
      <c r="SQV104" s="152"/>
      <c r="SQW104" s="152"/>
      <c r="SQX104" s="152"/>
      <c r="SQY104" s="152"/>
      <c r="SQZ104" s="152"/>
      <c r="SRA104" s="152"/>
      <c r="SRB104" s="152"/>
      <c r="SRC104" s="152"/>
      <c r="SRD104" s="152"/>
      <c r="SRE104" s="152"/>
      <c r="SRF104" s="152"/>
      <c r="SRG104" s="152"/>
      <c r="SRH104" s="152"/>
      <c r="SRI104" s="152"/>
      <c r="SRJ104" s="152"/>
      <c r="SRK104" s="152"/>
      <c r="SRL104" s="152"/>
      <c r="SRM104" s="152"/>
      <c r="SRN104" s="152"/>
      <c r="SRO104" s="152"/>
      <c r="SRP104" s="152"/>
      <c r="SRQ104" s="152"/>
      <c r="SRR104" s="152"/>
      <c r="SRS104" s="152"/>
      <c r="SRT104" s="152"/>
      <c r="SRU104" s="152"/>
      <c r="SRV104" s="152"/>
      <c r="SRW104" s="152"/>
      <c r="SRX104" s="152"/>
      <c r="SRY104" s="152"/>
      <c r="SRZ104" s="152"/>
      <c r="SSA104" s="152"/>
      <c r="SSB104" s="152"/>
      <c r="SSC104" s="152"/>
      <c r="SSD104" s="152"/>
      <c r="SSE104" s="152"/>
      <c r="SSF104" s="152"/>
      <c r="SSG104" s="152"/>
      <c r="SSH104" s="152"/>
      <c r="SSI104" s="152"/>
      <c r="SSJ104" s="152"/>
      <c r="SSK104" s="152"/>
      <c r="SSL104" s="152"/>
      <c r="SSM104" s="152"/>
      <c r="SSN104" s="152"/>
      <c r="SSO104" s="152"/>
      <c r="SSP104" s="152"/>
      <c r="SSQ104" s="152"/>
      <c r="SSR104" s="152"/>
      <c r="SSS104" s="152"/>
      <c r="SST104" s="152"/>
      <c r="SSU104" s="152"/>
      <c r="SSV104" s="152"/>
      <c r="SSW104" s="152"/>
      <c r="SSX104" s="152"/>
      <c r="SSY104" s="152"/>
      <c r="SSZ104" s="152"/>
      <c r="STA104" s="152"/>
      <c r="STB104" s="152"/>
      <c r="STC104" s="152"/>
      <c r="STD104" s="152"/>
      <c r="STE104" s="152"/>
      <c r="STF104" s="152"/>
      <c r="STG104" s="152"/>
      <c r="STH104" s="152"/>
      <c r="STI104" s="152"/>
      <c r="STJ104" s="152"/>
      <c r="STK104" s="152"/>
      <c r="STL104" s="152"/>
      <c r="STM104" s="152"/>
      <c r="STN104" s="152"/>
      <c r="STO104" s="152"/>
      <c r="STP104" s="152"/>
      <c r="STQ104" s="152"/>
      <c r="STR104" s="152"/>
      <c r="STS104" s="152"/>
      <c r="STT104" s="152"/>
      <c r="STU104" s="152"/>
      <c r="STV104" s="152"/>
      <c r="STW104" s="152"/>
      <c r="STX104" s="152"/>
      <c r="STY104" s="152"/>
      <c r="STZ104" s="152"/>
      <c r="SUA104" s="152"/>
      <c r="SUB104" s="152"/>
      <c r="SUC104" s="152"/>
      <c r="SUD104" s="152"/>
      <c r="SUE104" s="152"/>
      <c r="SUF104" s="152"/>
      <c r="SUG104" s="152"/>
      <c r="SUH104" s="152"/>
      <c r="SUI104" s="152"/>
      <c r="SUJ104" s="152"/>
      <c r="SUK104" s="152"/>
      <c r="SUL104" s="152"/>
      <c r="SUM104" s="152"/>
      <c r="SUN104" s="152"/>
      <c r="SUO104" s="152"/>
      <c r="SUP104" s="152"/>
      <c r="SUQ104" s="152"/>
      <c r="SUR104" s="152"/>
      <c r="SUS104" s="152"/>
      <c r="SUT104" s="152"/>
      <c r="SUU104" s="152"/>
      <c r="SUV104" s="152"/>
      <c r="SUW104" s="152"/>
      <c r="SUX104" s="152"/>
      <c r="SUY104" s="152"/>
      <c r="SUZ104" s="152"/>
      <c r="SVA104" s="152"/>
      <c r="SVB104" s="152"/>
      <c r="SVC104" s="152"/>
      <c r="SVD104" s="152"/>
      <c r="SVE104" s="152"/>
      <c r="SVF104" s="152"/>
      <c r="SVG104" s="152"/>
      <c r="SVH104" s="152"/>
      <c r="SVI104" s="152"/>
      <c r="SVJ104" s="152"/>
      <c r="SVK104" s="152"/>
      <c r="SVL104" s="152"/>
      <c r="SVM104" s="152"/>
      <c r="SVN104" s="152"/>
      <c r="SVO104" s="152"/>
      <c r="SVP104" s="152"/>
      <c r="SVQ104" s="152"/>
      <c r="SVR104" s="152"/>
      <c r="SVS104" s="152"/>
      <c r="SVT104" s="152"/>
      <c r="SVU104" s="152"/>
      <c r="SVV104" s="152"/>
      <c r="SVW104" s="152"/>
      <c r="SVX104" s="152"/>
      <c r="SVY104" s="152"/>
      <c r="SVZ104" s="152"/>
      <c r="SWA104" s="152"/>
      <c r="SWB104" s="152"/>
      <c r="SWC104" s="152"/>
      <c r="SWD104" s="152"/>
      <c r="SWE104" s="152"/>
      <c r="SWF104" s="152"/>
      <c r="SWG104" s="152"/>
      <c r="SWH104" s="152"/>
      <c r="SWI104" s="152"/>
      <c r="SWJ104" s="152"/>
      <c r="SWK104" s="152"/>
      <c r="SWL104" s="152"/>
      <c r="SWM104" s="152"/>
      <c r="SWN104" s="152"/>
      <c r="SWO104" s="152"/>
      <c r="SWP104" s="152"/>
      <c r="SWQ104" s="152"/>
      <c r="SWR104" s="152"/>
      <c r="SWS104" s="152"/>
      <c r="SWT104" s="152"/>
      <c r="SWU104" s="152"/>
      <c r="SWV104" s="152"/>
      <c r="SWW104" s="152"/>
      <c r="SWX104" s="152"/>
      <c r="SWY104" s="152"/>
      <c r="SWZ104" s="152"/>
      <c r="SXA104" s="152"/>
      <c r="SXB104" s="152"/>
      <c r="SXC104" s="152"/>
      <c r="SXD104" s="152"/>
      <c r="SXE104" s="152"/>
      <c r="SXF104" s="152"/>
      <c r="SXG104" s="152"/>
      <c r="SXH104" s="152"/>
      <c r="SXI104" s="152"/>
      <c r="SXJ104" s="152"/>
      <c r="SXK104" s="152"/>
      <c r="SXL104" s="152"/>
      <c r="SXM104" s="152"/>
      <c r="SXN104" s="152"/>
      <c r="SXO104" s="152"/>
      <c r="SXP104" s="152"/>
      <c r="SXQ104" s="152"/>
      <c r="SXR104" s="152"/>
      <c r="SXS104" s="152"/>
      <c r="SXT104" s="152"/>
      <c r="SXU104" s="152"/>
      <c r="SXV104" s="152"/>
      <c r="SXW104" s="152"/>
      <c r="SXX104" s="152"/>
      <c r="SXY104" s="152"/>
      <c r="SXZ104" s="152"/>
      <c r="SYA104" s="152"/>
      <c r="SYB104" s="152"/>
      <c r="SYC104" s="152"/>
      <c r="SYD104" s="152"/>
      <c r="SYE104" s="152"/>
      <c r="SYF104" s="152"/>
      <c r="SYG104" s="152"/>
      <c r="SYH104" s="152"/>
      <c r="SYI104" s="152"/>
      <c r="SYJ104" s="152"/>
      <c r="SYK104" s="152"/>
      <c r="SYL104" s="152"/>
      <c r="SYM104" s="152"/>
      <c r="SYN104" s="152"/>
      <c r="SYO104" s="152"/>
      <c r="SYP104" s="152"/>
      <c r="SYQ104" s="152"/>
      <c r="SYR104" s="152"/>
      <c r="SYS104" s="152"/>
      <c r="SYT104" s="152"/>
      <c r="SYU104" s="152"/>
      <c r="SYV104" s="152"/>
      <c r="SYW104" s="152"/>
      <c r="SYX104" s="152"/>
      <c r="SYY104" s="152"/>
      <c r="SYZ104" s="152"/>
      <c r="SZA104" s="152"/>
      <c r="SZB104" s="152"/>
      <c r="SZC104" s="152"/>
      <c r="SZD104" s="152"/>
      <c r="SZE104" s="152"/>
      <c r="SZF104" s="152"/>
      <c r="SZG104" s="152"/>
      <c r="SZH104" s="152"/>
      <c r="SZI104" s="152"/>
      <c r="SZJ104" s="152"/>
      <c r="SZK104" s="152"/>
      <c r="SZL104" s="152"/>
      <c r="SZM104" s="152"/>
      <c r="SZN104" s="152"/>
      <c r="SZO104" s="152"/>
      <c r="SZP104" s="152"/>
      <c r="SZQ104" s="152"/>
      <c r="SZR104" s="152"/>
      <c r="SZS104" s="152"/>
      <c r="SZT104" s="152"/>
      <c r="SZU104" s="152"/>
      <c r="SZV104" s="152"/>
      <c r="SZW104" s="152"/>
      <c r="SZX104" s="152"/>
      <c r="SZY104" s="152"/>
      <c r="SZZ104" s="152"/>
      <c r="TAA104" s="152"/>
      <c r="TAB104" s="152"/>
      <c r="TAC104" s="152"/>
      <c r="TAD104" s="152"/>
      <c r="TAE104" s="152"/>
      <c r="TAF104" s="152"/>
      <c r="TAG104" s="152"/>
      <c r="TAH104" s="152"/>
      <c r="TAI104" s="152"/>
      <c r="TAJ104" s="152"/>
      <c r="TAK104" s="152"/>
      <c r="TAL104" s="152"/>
      <c r="TAM104" s="152"/>
      <c r="TAN104" s="152"/>
      <c r="TAO104" s="152"/>
      <c r="TAP104" s="152"/>
      <c r="TAQ104" s="152"/>
      <c r="TAR104" s="152"/>
      <c r="TAS104" s="152"/>
      <c r="TAT104" s="152"/>
      <c r="TAU104" s="152"/>
      <c r="TAV104" s="152"/>
      <c r="TAW104" s="152"/>
      <c r="TAX104" s="152"/>
      <c r="TAY104" s="152"/>
      <c r="TAZ104" s="152"/>
      <c r="TBA104" s="152"/>
      <c r="TBB104" s="152"/>
      <c r="TBC104" s="152"/>
      <c r="TBD104" s="152"/>
      <c r="TBE104" s="152"/>
      <c r="TBF104" s="152"/>
      <c r="TBG104" s="152"/>
      <c r="TBH104" s="152"/>
      <c r="TBI104" s="152"/>
      <c r="TBJ104" s="152"/>
      <c r="TBK104" s="152"/>
      <c r="TBL104" s="152"/>
      <c r="TBM104" s="152"/>
      <c r="TBN104" s="152"/>
      <c r="TBO104" s="152"/>
      <c r="TBP104" s="152"/>
      <c r="TBQ104" s="152"/>
      <c r="TBR104" s="152"/>
      <c r="TBS104" s="152"/>
      <c r="TBT104" s="152"/>
      <c r="TBU104" s="152"/>
      <c r="TBV104" s="152"/>
      <c r="TBW104" s="152"/>
      <c r="TBX104" s="152"/>
      <c r="TBY104" s="152"/>
      <c r="TBZ104" s="152"/>
      <c r="TCA104" s="152"/>
      <c r="TCB104" s="152"/>
      <c r="TCC104" s="152"/>
      <c r="TCD104" s="152"/>
      <c r="TCE104" s="152"/>
      <c r="TCF104" s="152"/>
      <c r="TCG104" s="152"/>
      <c r="TCH104" s="152"/>
      <c r="TCI104" s="152"/>
      <c r="TCJ104" s="152"/>
      <c r="TCK104" s="152"/>
      <c r="TCL104" s="152"/>
      <c r="TCM104" s="152"/>
      <c r="TCN104" s="152"/>
      <c r="TCO104" s="152"/>
      <c r="TCP104" s="152"/>
      <c r="TCQ104" s="152"/>
      <c r="TCR104" s="152"/>
      <c r="TCS104" s="152"/>
      <c r="TCT104" s="152"/>
      <c r="TCU104" s="152"/>
      <c r="TCV104" s="152"/>
      <c r="TCW104" s="152"/>
      <c r="TCX104" s="152"/>
      <c r="TCY104" s="152"/>
      <c r="TCZ104" s="152"/>
      <c r="TDA104" s="152"/>
      <c r="TDB104" s="152"/>
      <c r="TDC104" s="152"/>
      <c r="TDD104" s="152"/>
      <c r="TDE104" s="152"/>
      <c r="TDF104" s="152"/>
      <c r="TDG104" s="152"/>
      <c r="TDH104" s="152"/>
      <c r="TDI104" s="152"/>
      <c r="TDJ104" s="152"/>
      <c r="TDK104" s="152"/>
      <c r="TDL104" s="152"/>
      <c r="TDM104" s="152"/>
      <c r="TDN104" s="152"/>
      <c r="TDO104" s="152"/>
      <c r="TDP104" s="152"/>
      <c r="TDQ104" s="152"/>
      <c r="TDR104" s="152"/>
      <c r="TDS104" s="152"/>
      <c r="TDT104" s="152"/>
      <c r="TDU104" s="152"/>
      <c r="TDV104" s="152"/>
      <c r="TDW104" s="152"/>
      <c r="TDX104" s="152"/>
      <c r="TDY104" s="152"/>
      <c r="TDZ104" s="152"/>
      <c r="TEA104" s="152"/>
      <c r="TEB104" s="152"/>
      <c r="TEC104" s="152"/>
      <c r="TED104" s="152"/>
      <c r="TEE104" s="152"/>
      <c r="TEF104" s="152"/>
      <c r="TEG104" s="152"/>
      <c r="TEH104" s="152"/>
      <c r="TEI104" s="152"/>
      <c r="TEJ104" s="152"/>
      <c r="TEK104" s="152"/>
      <c r="TEL104" s="152"/>
      <c r="TEM104" s="152"/>
      <c r="TEN104" s="152"/>
      <c r="TEO104" s="152"/>
      <c r="TEP104" s="152"/>
      <c r="TEQ104" s="152"/>
      <c r="TER104" s="152"/>
      <c r="TES104" s="152"/>
      <c r="TET104" s="152"/>
      <c r="TEU104" s="152"/>
      <c r="TEV104" s="152"/>
      <c r="TEW104" s="152"/>
      <c r="TEX104" s="152"/>
      <c r="TEY104" s="152"/>
      <c r="TEZ104" s="152"/>
      <c r="TFA104" s="152"/>
      <c r="TFB104" s="152"/>
      <c r="TFC104" s="152"/>
      <c r="TFD104" s="152"/>
      <c r="TFE104" s="152"/>
      <c r="TFF104" s="152"/>
      <c r="TFG104" s="152"/>
      <c r="TFH104" s="152"/>
      <c r="TFI104" s="152"/>
      <c r="TFJ104" s="152"/>
      <c r="TFK104" s="152"/>
      <c r="TFL104" s="152"/>
      <c r="TFM104" s="152"/>
      <c r="TFN104" s="152"/>
      <c r="TFO104" s="152"/>
      <c r="TFP104" s="152"/>
      <c r="TFQ104" s="152"/>
      <c r="TFR104" s="152"/>
      <c r="TFS104" s="152"/>
      <c r="TFT104" s="152"/>
      <c r="TFU104" s="152"/>
      <c r="TFV104" s="152"/>
      <c r="TFW104" s="152"/>
      <c r="TFX104" s="152"/>
      <c r="TFY104" s="152"/>
      <c r="TFZ104" s="152"/>
      <c r="TGA104" s="152"/>
      <c r="TGB104" s="152"/>
      <c r="TGC104" s="152"/>
      <c r="TGD104" s="152"/>
      <c r="TGE104" s="152"/>
      <c r="TGF104" s="152"/>
      <c r="TGG104" s="152"/>
      <c r="TGH104" s="152"/>
      <c r="TGI104" s="152"/>
      <c r="TGJ104" s="152"/>
      <c r="TGK104" s="152"/>
      <c r="TGL104" s="152"/>
      <c r="TGM104" s="152"/>
      <c r="TGN104" s="152"/>
      <c r="TGO104" s="152"/>
      <c r="TGP104" s="152"/>
      <c r="TGQ104" s="152"/>
      <c r="TGR104" s="152"/>
      <c r="TGS104" s="152"/>
      <c r="TGT104" s="152"/>
      <c r="TGU104" s="152"/>
      <c r="TGV104" s="152"/>
      <c r="TGW104" s="152"/>
      <c r="TGX104" s="152"/>
      <c r="TGY104" s="152"/>
      <c r="TGZ104" s="152"/>
      <c r="THA104" s="152"/>
      <c r="THB104" s="152"/>
      <c r="THC104" s="152"/>
      <c r="THD104" s="152"/>
      <c r="THE104" s="152"/>
      <c r="THF104" s="152"/>
      <c r="THG104" s="152"/>
      <c r="THH104" s="152"/>
      <c r="THI104" s="152"/>
      <c r="THJ104" s="152"/>
      <c r="THK104" s="152"/>
      <c r="THL104" s="152"/>
      <c r="THM104" s="152"/>
      <c r="THN104" s="152"/>
      <c r="THO104" s="152"/>
      <c r="THP104" s="152"/>
      <c r="THQ104" s="152"/>
      <c r="THR104" s="152"/>
      <c r="THS104" s="152"/>
      <c r="THT104" s="152"/>
      <c r="THU104" s="152"/>
      <c r="THV104" s="152"/>
      <c r="THW104" s="152"/>
      <c r="THX104" s="152"/>
      <c r="THY104" s="152"/>
      <c r="THZ104" s="152"/>
      <c r="TIA104" s="152"/>
      <c r="TIB104" s="152"/>
      <c r="TIC104" s="152"/>
      <c r="TID104" s="152"/>
      <c r="TIE104" s="152"/>
      <c r="TIF104" s="152"/>
      <c r="TIG104" s="152"/>
      <c r="TIH104" s="152"/>
      <c r="TII104" s="152"/>
      <c r="TIJ104" s="152"/>
      <c r="TIK104" s="152"/>
      <c r="TIL104" s="152"/>
      <c r="TIM104" s="152"/>
      <c r="TIN104" s="152"/>
      <c r="TIO104" s="152"/>
      <c r="TIP104" s="152"/>
      <c r="TIQ104" s="152"/>
      <c r="TIR104" s="152"/>
      <c r="TIS104" s="152"/>
      <c r="TIT104" s="152"/>
      <c r="TIU104" s="152"/>
      <c r="TIV104" s="152"/>
      <c r="TIW104" s="152"/>
      <c r="TIX104" s="152"/>
      <c r="TIY104" s="152"/>
      <c r="TIZ104" s="152"/>
      <c r="TJA104" s="152"/>
      <c r="TJB104" s="152"/>
      <c r="TJC104" s="152"/>
      <c r="TJD104" s="152"/>
      <c r="TJE104" s="152"/>
      <c r="TJF104" s="152"/>
      <c r="TJG104" s="152"/>
      <c r="TJH104" s="152"/>
      <c r="TJI104" s="152"/>
      <c r="TJJ104" s="152"/>
      <c r="TJK104" s="152"/>
      <c r="TJL104" s="152"/>
      <c r="TJM104" s="152"/>
      <c r="TJN104" s="152"/>
      <c r="TJO104" s="152"/>
      <c r="TJP104" s="152"/>
      <c r="TJQ104" s="152"/>
      <c r="TJR104" s="152"/>
      <c r="TJS104" s="152"/>
      <c r="TJT104" s="152"/>
      <c r="TJU104" s="152"/>
      <c r="TJV104" s="152"/>
      <c r="TJW104" s="152"/>
      <c r="TJX104" s="152"/>
      <c r="TJY104" s="152"/>
      <c r="TJZ104" s="152"/>
      <c r="TKA104" s="152"/>
      <c r="TKB104" s="152"/>
      <c r="TKC104" s="152"/>
      <c r="TKD104" s="152"/>
      <c r="TKE104" s="152"/>
      <c r="TKF104" s="152"/>
      <c r="TKG104" s="152"/>
      <c r="TKH104" s="152"/>
      <c r="TKI104" s="152"/>
      <c r="TKJ104" s="152"/>
      <c r="TKK104" s="152"/>
      <c r="TKL104" s="152"/>
      <c r="TKM104" s="152"/>
      <c r="TKN104" s="152"/>
      <c r="TKO104" s="152"/>
      <c r="TKP104" s="152"/>
      <c r="TKQ104" s="152"/>
      <c r="TKR104" s="152"/>
      <c r="TKS104" s="152"/>
      <c r="TKT104" s="152"/>
      <c r="TKU104" s="152"/>
      <c r="TKV104" s="152"/>
      <c r="TKW104" s="152"/>
      <c r="TKX104" s="152"/>
      <c r="TKY104" s="152"/>
      <c r="TKZ104" s="152"/>
      <c r="TLA104" s="152"/>
      <c r="TLB104" s="152"/>
      <c r="TLC104" s="152"/>
      <c r="TLD104" s="152"/>
      <c r="TLE104" s="152"/>
      <c r="TLF104" s="152"/>
      <c r="TLG104" s="152"/>
      <c r="TLH104" s="152"/>
      <c r="TLI104" s="152"/>
      <c r="TLJ104" s="152"/>
      <c r="TLK104" s="152"/>
      <c r="TLL104" s="152"/>
      <c r="TLM104" s="152"/>
      <c r="TLN104" s="152"/>
      <c r="TLO104" s="152"/>
      <c r="TLP104" s="152"/>
      <c r="TLQ104" s="152"/>
      <c r="TLR104" s="152"/>
      <c r="TLS104" s="152"/>
      <c r="TLT104" s="152"/>
      <c r="TLU104" s="152"/>
      <c r="TLV104" s="152"/>
      <c r="TLW104" s="152"/>
      <c r="TLX104" s="152"/>
      <c r="TLY104" s="152"/>
      <c r="TLZ104" s="152"/>
      <c r="TMA104" s="152"/>
      <c r="TMB104" s="152"/>
      <c r="TMC104" s="152"/>
      <c r="TMD104" s="152"/>
      <c r="TME104" s="152"/>
      <c r="TMF104" s="152"/>
      <c r="TMG104" s="152"/>
      <c r="TMH104" s="152"/>
      <c r="TMI104" s="152"/>
      <c r="TMJ104" s="152"/>
      <c r="TMK104" s="152"/>
      <c r="TML104" s="152"/>
      <c r="TMM104" s="152"/>
      <c r="TMN104" s="152"/>
      <c r="TMO104" s="152"/>
      <c r="TMP104" s="152"/>
      <c r="TMQ104" s="152"/>
      <c r="TMR104" s="152"/>
      <c r="TMS104" s="152"/>
      <c r="TMT104" s="152"/>
      <c r="TMU104" s="152"/>
      <c r="TMV104" s="152"/>
      <c r="TMW104" s="152"/>
      <c r="TMX104" s="152"/>
      <c r="TMY104" s="152"/>
      <c r="TMZ104" s="152"/>
      <c r="TNA104" s="152"/>
      <c r="TNB104" s="152"/>
      <c r="TNC104" s="152"/>
      <c r="TND104" s="152"/>
      <c r="TNE104" s="152"/>
      <c r="TNF104" s="152"/>
      <c r="TNG104" s="152"/>
      <c r="TNH104" s="152"/>
      <c r="TNI104" s="152"/>
      <c r="TNJ104" s="152"/>
      <c r="TNK104" s="152"/>
      <c r="TNL104" s="152"/>
      <c r="TNM104" s="152"/>
      <c r="TNN104" s="152"/>
      <c r="TNO104" s="152"/>
      <c r="TNP104" s="152"/>
      <c r="TNQ104" s="152"/>
      <c r="TNR104" s="152"/>
      <c r="TNS104" s="152"/>
      <c r="TNT104" s="152"/>
      <c r="TNU104" s="152"/>
      <c r="TNV104" s="152"/>
      <c r="TNW104" s="152"/>
      <c r="TNX104" s="152"/>
      <c r="TNY104" s="152"/>
      <c r="TNZ104" s="152"/>
      <c r="TOA104" s="152"/>
      <c r="TOB104" s="152"/>
      <c r="TOC104" s="152"/>
      <c r="TOD104" s="152"/>
      <c r="TOE104" s="152"/>
      <c r="TOF104" s="152"/>
      <c r="TOG104" s="152"/>
      <c r="TOH104" s="152"/>
      <c r="TOI104" s="152"/>
      <c r="TOJ104" s="152"/>
      <c r="TOK104" s="152"/>
      <c r="TOL104" s="152"/>
      <c r="TOM104" s="152"/>
      <c r="TON104" s="152"/>
      <c r="TOO104" s="152"/>
      <c r="TOP104" s="152"/>
      <c r="TOQ104" s="152"/>
      <c r="TOR104" s="152"/>
      <c r="TOS104" s="152"/>
      <c r="TOT104" s="152"/>
      <c r="TOU104" s="152"/>
      <c r="TOV104" s="152"/>
      <c r="TOW104" s="152"/>
      <c r="TOX104" s="152"/>
      <c r="TOY104" s="152"/>
      <c r="TOZ104" s="152"/>
      <c r="TPA104" s="152"/>
      <c r="TPB104" s="152"/>
      <c r="TPC104" s="152"/>
      <c r="TPD104" s="152"/>
      <c r="TPE104" s="152"/>
      <c r="TPF104" s="152"/>
      <c r="TPG104" s="152"/>
      <c r="TPH104" s="152"/>
      <c r="TPI104" s="152"/>
      <c r="TPJ104" s="152"/>
      <c r="TPK104" s="152"/>
      <c r="TPL104" s="152"/>
      <c r="TPM104" s="152"/>
      <c r="TPN104" s="152"/>
      <c r="TPO104" s="152"/>
      <c r="TPP104" s="152"/>
      <c r="TPQ104" s="152"/>
      <c r="TPR104" s="152"/>
      <c r="TPS104" s="152"/>
      <c r="TPT104" s="152"/>
      <c r="TPU104" s="152"/>
      <c r="TPV104" s="152"/>
      <c r="TPW104" s="152"/>
      <c r="TPX104" s="152"/>
      <c r="TPY104" s="152"/>
      <c r="TPZ104" s="152"/>
      <c r="TQA104" s="152"/>
      <c r="TQB104" s="152"/>
      <c r="TQC104" s="152"/>
      <c r="TQD104" s="152"/>
      <c r="TQE104" s="152"/>
      <c r="TQF104" s="152"/>
      <c r="TQG104" s="152"/>
      <c r="TQH104" s="152"/>
      <c r="TQI104" s="152"/>
      <c r="TQJ104" s="152"/>
      <c r="TQK104" s="152"/>
      <c r="TQL104" s="152"/>
      <c r="TQM104" s="152"/>
      <c r="TQN104" s="152"/>
      <c r="TQO104" s="152"/>
      <c r="TQP104" s="152"/>
      <c r="TQQ104" s="152"/>
      <c r="TQR104" s="152"/>
      <c r="TQS104" s="152"/>
      <c r="TQT104" s="152"/>
      <c r="TQU104" s="152"/>
      <c r="TQV104" s="152"/>
      <c r="TQW104" s="152"/>
      <c r="TQX104" s="152"/>
      <c r="TQY104" s="152"/>
      <c r="TQZ104" s="152"/>
      <c r="TRA104" s="152"/>
      <c r="TRB104" s="152"/>
      <c r="TRC104" s="152"/>
      <c r="TRD104" s="152"/>
      <c r="TRE104" s="152"/>
      <c r="TRF104" s="152"/>
      <c r="TRG104" s="152"/>
      <c r="TRH104" s="152"/>
      <c r="TRI104" s="152"/>
      <c r="TRJ104" s="152"/>
      <c r="TRK104" s="152"/>
      <c r="TRL104" s="152"/>
      <c r="TRM104" s="152"/>
      <c r="TRN104" s="152"/>
      <c r="TRO104" s="152"/>
      <c r="TRP104" s="152"/>
      <c r="TRQ104" s="152"/>
      <c r="TRR104" s="152"/>
      <c r="TRS104" s="152"/>
      <c r="TRT104" s="152"/>
      <c r="TRU104" s="152"/>
      <c r="TRV104" s="152"/>
      <c r="TRW104" s="152"/>
      <c r="TRX104" s="152"/>
      <c r="TRY104" s="152"/>
      <c r="TRZ104" s="152"/>
      <c r="TSA104" s="152"/>
      <c r="TSB104" s="152"/>
      <c r="TSC104" s="152"/>
      <c r="TSD104" s="152"/>
      <c r="TSE104" s="152"/>
      <c r="TSF104" s="152"/>
      <c r="TSG104" s="152"/>
      <c r="TSH104" s="152"/>
      <c r="TSI104" s="152"/>
      <c r="TSJ104" s="152"/>
      <c r="TSK104" s="152"/>
      <c r="TSL104" s="152"/>
      <c r="TSM104" s="152"/>
      <c r="TSN104" s="152"/>
      <c r="TSO104" s="152"/>
      <c r="TSP104" s="152"/>
      <c r="TSQ104" s="152"/>
      <c r="TSR104" s="152"/>
      <c r="TSS104" s="152"/>
      <c r="TST104" s="152"/>
      <c r="TSU104" s="152"/>
      <c r="TSV104" s="152"/>
      <c r="TSW104" s="152"/>
      <c r="TSX104" s="152"/>
      <c r="TSY104" s="152"/>
      <c r="TSZ104" s="152"/>
      <c r="TTA104" s="152"/>
      <c r="TTB104" s="152"/>
      <c r="TTC104" s="152"/>
      <c r="TTD104" s="152"/>
      <c r="TTE104" s="152"/>
      <c r="TTF104" s="152"/>
      <c r="TTG104" s="152"/>
      <c r="TTH104" s="152"/>
      <c r="TTI104" s="152"/>
      <c r="TTJ104" s="152"/>
      <c r="TTK104" s="152"/>
      <c r="TTL104" s="152"/>
      <c r="TTM104" s="152"/>
      <c r="TTN104" s="152"/>
      <c r="TTO104" s="152"/>
      <c r="TTP104" s="152"/>
      <c r="TTQ104" s="152"/>
      <c r="TTR104" s="152"/>
      <c r="TTS104" s="152"/>
      <c r="TTT104" s="152"/>
      <c r="TTU104" s="152"/>
      <c r="TTV104" s="152"/>
      <c r="TTW104" s="152"/>
      <c r="TTX104" s="152"/>
      <c r="TTY104" s="152"/>
      <c r="TTZ104" s="152"/>
      <c r="TUA104" s="152"/>
      <c r="TUB104" s="152"/>
      <c r="TUC104" s="152"/>
      <c r="TUD104" s="152"/>
      <c r="TUE104" s="152"/>
      <c r="TUF104" s="152"/>
      <c r="TUG104" s="152"/>
      <c r="TUH104" s="152"/>
      <c r="TUI104" s="152"/>
      <c r="TUJ104" s="152"/>
      <c r="TUK104" s="152"/>
      <c r="TUL104" s="152"/>
      <c r="TUM104" s="152"/>
      <c r="TUN104" s="152"/>
      <c r="TUO104" s="152"/>
      <c r="TUP104" s="152"/>
      <c r="TUQ104" s="152"/>
      <c r="TUR104" s="152"/>
      <c r="TUS104" s="152"/>
      <c r="TUT104" s="152"/>
      <c r="TUU104" s="152"/>
      <c r="TUV104" s="152"/>
      <c r="TUW104" s="152"/>
      <c r="TUX104" s="152"/>
      <c r="TUY104" s="152"/>
      <c r="TUZ104" s="152"/>
      <c r="TVA104" s="152"/>
      <c r="TVB104" s="152"/>
      <c r="TVC104" s="152"/>
      <c r="TVD104" s="152"/>
      <c r="TVE104" s="152"/>
      <c r="TVF104" s="152"/>
      <c r="TVG104" s="152"/>
      <c r="TVH104" s="152"/>
      <c r="TVI104" s="152"/>
      <c r="TVJ104" s="152"/>
      <c r="TVK104" s="152"/>
      <c r="TVL104" s="152"/>
      <c r="TVM104" s="152"/>
      <c r="TVN104" s="152"/>
      <c r="TVO104" s="152"/>
      <c r="TVP104" s="152"/>
      <c r="TVQ104" s="152"/>
      <c r="TVR104" s="152"/>
      <c r="TVS104" s="152"/>
      <c r="TVT104" s="152"/>
      <c r="TVU104" s="152"/>
      <c r="TVV104" s="152"/>
      <c r="TVW104" s="152"/>
      <c r="TVX104" s="152"/>
      <c r="TVY104" s="152"/>
      <c r="TVZ104" s="152"/>
      <c r="TWA104" s="152"/>
      <c r="TWB104" s="152"/>
      <c r="TWC104" s="152"/>
      <c r="TWD104" s="152"/>
      <c r="TWE104" s="152"/>
      <c r="TWF104" s="152"/>
      <c r="TWG104" s="152"/>
      <c r="TWH104" s="152"/>
      <c r="TWI104" s="152"/>
      <c r="TWJ104" s="152"/>
      <c r="TWK104" s="152"/>
      <c r="TWL104" s="152"/>
      <c r="TWM104" s="152"/>
      <c r="TWN104" s="152"/>
      <c r="TWO104" s="152"/>
      <c r="TWP104" s="152"/>
      <c r="TWQ104" s="152"/>
      <c r="TWR104" s="152"/>
      <c r="TWS104" s="152"/>
      <c r="TWT104" s="152"/>
      <c r="TWU104" s="152"/>
      <c r="TWV104" s="152"/>
      <c r="TWW104" s="152"/>
      <c r="TWX104" s="152"/>
      <c r="TWY104" s="152"/>
      <c r="TWZ104" s="152"/>
      <c r="TXA104" s="152"/>
      <c r="TXB104" s="152"/>
      <c r="TXC104" s="152"/>
      <c r="TXD104" s="152"/>
      <c r="TXE104" s="152"/>
      <c r="TXF104" s="152"/>
      <c r="TXG104" s="152"/>
      <c r="TXH104" s="152"/>
      <c r="TXI104" s="152"/>
      <c r="TXJ104" s="152"/>
      <c r="TXK104" s="152"/>
      <c r="TXL104" s="152"/>
      <c r="TXM104" s="152"/>
      <c r="TXN104" s="152"/>
      <c r="TXO104" s="152"/>
      <c r="TXP104" s="152"/>
      <c r="TXQ104" s="152"/>
      <c r="TXR104" s="152"/>
      <c r="TXS104" s="152"/>
      <c r="TXT104" s="152"/>
      <c r="TXU104" s="152"/>
      <c r="TXV104" s="152"/>
      <c r="TXW104" s="152"/>
      <c r="TXX104" s="152"/>
      <c r="TXY104" s="152"/>
      <c r="TXZ104" s="152"/>
      <c r="TYA104" s="152"/>
      <c r="TYB104" s="152"/>
      <c r="TYC104" s="152"/>
      <c r="TYD104" s="152"/>
      <c r="TYE104" s="152"/>
      <c r="TYF104" s="152"/>
      <c r="TYG104" s="152"/>
      <c r="TYH104" s="152"/>
      <c r="TYI104" s="152"/>
      <c r="TYJ104" s="152"/>
      <c r="TYK104" s="152"/>
      <c r="TYL104" s="152"/>
      <c r="TYM104" s="152"/>
      <c r="TYN104" s="152"/>
      <c r="TYO104" s="152"/>
      <c r="TYP104" s="152"/>
      <c r="TYQ104" s="152"/>
      <c r="TYR104" s="152"/>
      <c r="TYS104" s="152"/>
      <c r="TYT104" s="152"/>
      <c r="TYU104" s="152"/>
      <c r="TYV104" s="152"/>
      <c r="TYW104" s="152"/>
      <c r="TYX104" s="152"/>
      <c r="TYY104" s="152"/>
      <c r="TYZ104" s="152"/>
      <c r="TZA104" s="152"/>
      <c r="TZB104" s="152"/>
      <c r="TZC104" s="152"/>
      <c r="TZD104" s="152"/>
      <c r="TZE104" s="152"/>
      <c r="TZF104" s="152"/>
      <c r="TZG104" s="152"/>
      <c r="TZH104" s="152"/>
      <c r="TZI104" s="152"/>
      <c r="TZJ104" s="152"/>
      <c r="TZK104" s="152"/>
      <c r="TZL104" s="152"/>
      <c r="TZM104" s="152"/>
      <c r="TZN104" s="152"/>
      <c r="TZO104" s="152"/>
      <c r="TZP104" s="152"/>
      <c r="TZQ104" s="152"/>
      <c r="TZR104" s="152"/>
      <c r="TZS104" s="152"/>
      <c r="TZT104" s="152"/>
      <c r="TZU104" s="152"/>
      <c r="TZV104" s="152"/>
      <c r="TZW104" s="152"/>
      <c r="TZX104" s="152"/>
      <c r="TZY104" s="152"/>
      <c r="TZZ104" s="152"/>
      <c r="UAA104" s="152"/>
      <c r="UAB104" s="152"/>
      <c r="UAC104" s="152"/>
      <c r="UAD104" s="152"/>
      <c r="UAE104" s="152"/>
      <c r="UAF104" s="152"/>
      <c r="UAG104" s="152"/>
      <c r="UAH104" s="152"/>
      <c r="UAI104" s="152"/>
      <c r="UAJ104" s="152"/>
      <c r="UAK104" s="152"/>
      <c r="UAL104" s="152"/>
      <c r="UAM104" s="152"/>
      <c r="UAN104" s="152"/>
      <c r="UAO104" s="152"/>
      <c r="UAP104" s="152"/>
      <c r="UAQ104" s="152"/>
      <c r="UAR104" s="152"/>
      <c r="UAS104" s="152"/>
      <c r="UAT104" s="152"/>
      <c r="UAU104" s="152"/>
      <c r="UAV104" s="152"/>
      <c r="UAW104" s="152"/>
      <c r="UAX104" s="152"/>
      <c r="UAY104" s="152"/>
      <c r="UAZ104" s="152"/>
      <c r="UBA104" s="152"/>
      <c r="UBB104" s="152"/>
      <c r="UBC104" s="152"/>
      <c r="UBD104" s="152"/>
      <c r="UBE104" s="152"/>
      <c r="UBF104" s="152"/>
      <c r="UBG104" s="152"/>
      <c r="UBH104" s="152"/>
      <c r="UBI104" s="152"/>
      <c r="UBJ104" s="152"/>
      <c r="UBK104" s="152"/>
      <c r="UBL104" s="152"/>
      <c r="UBM104" s="152"/>
      <c r="UBN104" s="152"/>
      <c r="UBO104" s="152"/>
      <c r="UBP104" s="152"/>
      <c r="UBQ104" s="152"/>
      <c r="UBR104" s="152"/>
      <c r="UBS104" s="152"/>
      <c r="UBT104" s="152"/>
      <c r="UBU104" s="152"/>
      <c r="UBV104" s="152"/>
      <c r="UBW104" s="152"/>
      <c r="UBX104" s="152"/>
      <c r="UBY104" s="152"/>
      <c r="UBZ104" s="152"/>
      <c r="UCA104" s="152"/>
      <c r="UCB104" s="152"/>
      <c r="UCC104" s="152"/>
      <c r="UCD104" s="152"/>
      <c r="UCE104" s="152"/>
      <c r="UCF104" s="152"/>
      <c r="UCG104" s="152"/>
      <c r="UCH104" s="152"/>
      <c r="UCI104" s="152"/>
      <c r="UCJ104" s="152"/>
      <c r="UCK104" s="152"/>
      <c r="UCL104" s="152"/>
      <c r="UCM104" s="152"/>
      <c r="UCN104" s="152"/>
      <c r="UCO104" s="152"/>
      <c r="UCP104" s="152"/>
      <c r="UCQ104" s="152"/>
      <c r="UCR104" s="152"/>
      <c r="UCS104" s="152"/>
      <c r="UCT104" s="152"/>
      <c r="UCU104" s="152"/>
      <c r="UCV104" s="152"/>
      <c r="UCW104" s="152"/>
      <c r="UCX104" s="152"/>
      <c r="UCY104" s="152"/>
      <c r="UCZ104" s="152"/>
      <c r="UDA104" s="152"/>
      <c r="UDB104" s="152"/>
      <c r="UDC104" s="152"/>
      <c r="UDD104" s="152"/>
      <c r="UDE104" s="152"/>
      <c r="UDF104" s="152"/>
      <c r="UDG104" s="152"/>
      <c r="UDH104" s="152"/>
      <c r="UDI104" s="152"/>
      <c r="UDJ104" s="152"/>
      <c r="UDK104" s="152"/>
      <c r="UDL104" s="152"/>
      <c r="UDM104" s="152"/>
      <c r="UDN104" s="152"/>
      <c r="UDO104" s="152"/>
      <c r="UDP104" s="152"/>
      <c r="UDQ104" s="152"/>
      <c r="UDR104" s="152"/>
      <c r="UDS104" s="152"/>
      <c r="UDT104" s="152"/>
      <c r="UDU104" s="152"/>
      <c r="UDV104" s="152"/>
      <c r="UDW104" s="152"/>
      <c r="UDX104" s="152"/>
      <c r="UDY104" s="152"/>
      <c r="UDZ104" s="152"/>
      <c r="UEA104" s="152"/>
      <c r="UEB104" s="152"/>
      <c r="UEC104" s="152"/>
      <c r="UED104" s="152"/>
      <c r="UEE104" s="152"/>
      <c r="UEF104" s="152"/>
      <c r="UEG104" s="152"/>
      <c r="UEH104" s="152"/>
      <c r="UEI104" s="152"/>
      <c r="UEJ104" s="152"/>
      <c r="UEK104" s="152"/>
      <c r="UEL104" s="152"/>
      <c r="UEM104" s="152"/>
      <c r="UEN104" s="152"/>
      <c r="UEO104" s="152"/>
      <c r="UEP104" s="152"/>
      <c r="UEQ104" s="152"/>
      <c r="UER104" s="152"/>
      <c r="UES104" s="152"/>
      <c r="UET104" s="152"/>
      <c r="UEU104" s="152"/>
      <c r="UEV104" s="152"/>
      <c r="UEW104" s="152"/>
      <c r="UEX104" s="152"/>
      <c r="UEY104" s="152"/>
      <c r="UEZ104" s="152"/>
      <c r="UFA104" s="152"/>
      <c r="UFB104" s="152"/>
      <c r="UFC104" s="152"/>
      <c r="UFD104" s="152"/>
      <c r="UFE104" s="152"/>
      <c r="UFF104" s="152"/>
      <c r="UFG104" s="152"/>
      <c r="UFH104" s="152"/>
      <c r="UFI104" s="152"/>
      <c r="UFJ104" s="152"/>
      <c r="UFK104" s="152"/>
      <c r="UFL104" s="152"/>
      <c r="UFM104" s="152"/>
      <c r="UFN104" s="152"/>
      <c r="UFO104" s="152"/>
      <c r="UFP104" s="152"/>
      <c r="UFQ104" s="152"/>
      <c r="UFR104" s="152"/>
      <c r="UFS104" s="152"/>
      <c r="UFT104" s="152"/>
      <c r="UFU104" s="152"/>
      <c r="UFV104" s="152"/>
      <c r="UFW104" s="152"/>
      <c r="UFX104" s="152"/>
      <c r="UFY104" s="152"/>
      <c r="UFZ104" s="152"/>
      <c r="UGA104" s="152"/>
      <c r="UGB104" s="152"/>
      <c r="UGC104" s="152"/>
      <c r="UGD104" s="152"/>
      <c r="UGE104" s="152"/>
      <c r="UGF104" s="152"/>
      <c r="UGG104" s="152"/>
      <c r="UGH104" s="152"/>
      <c r="UGI104" s="152"/>
      <c r="UGJ104" s="152"/>
      <c r="UGK104" s="152"/>
      <c r="UGL104" s="152"/>
      <c r="UGM104" s="152"/>
      <c r="UGN104" s="152"/>
      <c r="UGO104" s="152"/>
      <c r="UGP104" s="152"/>
      <c r="UGQ104" s="152"/>
      <c r="UGR104" s="152"/>
      <c r="UGS104" s="152"/>
      <c r="UGT104" s="152"/>
      <c r="UGU104" s="152"/>
      <c r="UGV104" s="152"/>
      <c r="UGW104" s="152"/>
      <c r="UGX104" s="152"/>
      <c r="UGY104" s="152"/>
      <c r="UGZ104" s="152"/>
      <c r="UHA104" s="152"/>
      <c r="UHB104" s="152"/>
      <c r="UHC104" s="152"/>
      <c r="UHD104" s="152"/>
      <c r="UHE104" s="152"/>
      <c r="UHF104" s="152"/>
      <c r="UHG104" s="152"/>
      <c r="UHH104" s="152"/>
      <c r="UHI104" s="152"/>
      <c r="UHJ104" s="152"/>
      <c r="UHK104" s="152"/>
      <c r="UHL104" s="152"/>
      <c r="UHM104" s="152"/>
      <c r="UHN104" s="152"/>
      <c r="UHO104" s="152"/>
      <c r="UHP104" s="152"/>
      <c r="UHQ104" s="152"/>
      <c r="UHR104" s="152"/>
      <c r="UHS104" s="152"/>
      <c r="UHT104" s="152"/>
      <c r="UHU104" s="152"/>
      <c r="UHV104" s="152"/>
      <c r="UHW104" s="152"/>
      <c r="UHX104" s="152"/>
      <c r="UHY104" s="152"/>
      <c r="UHZ104" s="152"/>
      <c r="UIA104" s="152"/>
      <c r="UIB104" s="152"/>
      <c r="UIC104" s="152"/>
      <c r="UID104" s="152"/>
      <c r="UIE104" s="152"/>
      <c r="UIF104" s="152"/>
      <c r="UIG104" s="152"/>
      <c r="UIH104" s="152"/>
      <c r="UII104" s="152"/>
      <c r="UIJ104" s="152"/>
      <c r="UIK104" s="152"/>
      <c r="UIL104" s="152"/>
      <c r="UIM104" s="152"/>
      <c r="UIN104" s="152"/>
      <c r="UIO104" s="152"/>
      <c r="UIP104" s="152"/>
      <c r="UIQ104" s="152"/>
      <c r="UIR104" s="152"/>
      <c r="UIS104" s="152"/>
      <c r="UIT104" s="152"/>
      <c r="UIU104" s="152"/>
      <c r="UIV104" s="152"/>
      <c r="UIW104" s="152"/>
      <c r="UIX104" s="152"/>
      <c r="UIY104" s="152"/>
      <c r="UIZ104" s="152"/>
      <c r="UJA104" s="152"/>
      <c r="UJB104" s="152"/>
      <c r="UJC104" s="152"/>
      <c r="UJD104" s="152"/>
      <c r="UJE104" s="152"/>
      <c r="UJF104" s="152"/>
      <c r="UJG104" s="152"/>
      <c r="UJH104" s="152"/>
      <c r="UJI104" s="152"/>
      <c r="UJJ104" s="152"/>
      <c r="UJK104" s="152"/>
      <c r="UJL104" s="152"/>
      <c r="UJM104" s="152"/>
      <c r="UJN104" s="152"/>
      <c r="UJO104" s="152"/>
      <c r="UJP104" s="152"/>
      <c r="UJQ104" s="152"/>
      <c r="UJR104" s="152"/>
      <c r="UJS104" s="152"/>
      <c r="UJT104" s="152"/>
      <c r="UJU104" s="152"/>
      <c r="UJV104" s="152"/>
      <c r="UJW104" s="152"/>
      <c r="UJX104" s="152"/>
      <c r="UJY104" s="152"/>
      <c r="UJZ104" s="152"/>
      <c r="UKA104" s="152"/>
      <c r="UKB104" s="152"/>
      <c r="UKC104" s="152"/>
      <c r="UKD104" s="152"/>
      <c r="UKE104" s="152"/>
      <c r="UKF104" s="152"/>
      <c r="UKG104" s="152"/>
      <c r="UKH104" s="152"/>
      <c r="UKI104" s="152"/>
      <c r="UKJ104" s="152"/>
      <c r="UKK104" s="152"/>
      <c r="UKL104" s="152"/>
      <c r="UKM104" s="152"/>
      <c r="UKN104" s="152"/>
      <c r="UKO104" s="152"/>
      <c r="UKP104" s="152"/>
      <c r="UKQ104" s="152"/>
      <c r="UKR104" s="152"/>
      <c r="UKS104" s="152"/>
      <c r="UKT104" s="152"/>
      <c r="UKU104" s="152"/>
      <c r="UKV104" s="152"/>
      <c r="UKW104" s="152"/>
      <c r="UKX104" s="152"/>
      <c r="UKY104" s="152"/>
      <c r="UKZ104" s="152"/>
      <c r="ULA104" s="152"/>
      <c r="ULB104" s="152"/>
      <c r="ULC104" s="152"/>
      <c r="ULD104" s="152"/>
      <c r="ULE104" s="152"/>
      <c r="ULF104" s="152"/>
      <c r="ULG104" s="152"/>
      <c r="ULH104" s="152"/>
      <c r="ULI104" s="152"/>
      <c r="ULJ104" s="152"/>
      <c r="ULK104" s="152"/>
      <c r="ULL104" s="152"/>
      <c r="ULM104" s="152"/>
      <c r="ULN104" s="152"/>
      <c r="ULO104" s="152"/>
      <c r="ULP104" s="152"/>
      <c r="ULQ104" s="152"/>
      <c r="ULR104" s="152"/>
      <c r="ULS104" s="152"/>
      <c r="ULT104" s="152"/>
      <c r="ULU104" s="152"/>
      <c r="ULV104" s="152"/>
      <c r="ULW104" s="152"/>
      <c r="ULX104" s="152"/>
      <c r="ULY104" s="152"/>
      <c r="ULZ104" s="152"/>
      <c r="UMA104" s="152"/>
      <c r="UMB104" s="152"/>
      <c r="UMC104" s="152"/>
      <c r="UMD104" s="152"/>
      <c r="UME104" s="152"/>
      <c r="UMF104" s="152"/>
      <c r="UMG104" s="152"/>
      <c r="UMH104" s="152"/>
      <c r="UMI104" s="152"/>
      <c r="UMJ104" s="152"/>
      <c r="UMK104" s="152"/>
      <c r="UML104" s="152"/>
      <c r="UMM104" s="152"/>
      <c r="UMN104" s="152"/>
      <c r="UMO104" s="152"/>
      <c r="UMP104" s="152"/>
      <c r="UMQ104" s="152"/>
      <c r="UMR104" s="152"/>
      <c r="UMS104" s="152"/>
      <c r="UMT104" s="152"/>
      <c r="UMU104" s="152"/>
      <c r="UMV104" s="152"/>
      <c r="UMW104" s="152"/>
      <c r="UMX104" s="152"/>
      <c r="UMY104" s="152"/>
      <c r="UMZ104" s="152"/>
      <c r="UNA104" s="152"/>
      <c r="UNB104" s="152"/>
      <c r="UNC104" s="152"/>
      <c r="UND104" s="152"/>
      <c r="UNE104" s="152"/>
      <c r="UNF104" s="152"/>
      <c r="UNG104" s="152"/>
      <c r="UNH104" s="152"/>
      <c r="UNI104" s="152"/>
      <c r="UNJ104" s="152"/>
      <c r="UNK104" s="152"/>
      <c r="UNL104" s="152"/>
      <c r="UNM104" s="152"/>
      <c r="UNN104" s="152"/>
      <c r="UNO104" s="152"/>
      <c r="UNP104" s="152"/>
      <c r="UNQ104" s="152"/>
      <c r="UNR104" s="152"/>
      <c r="UNS104" s="152"/>
      <c r="UNT104" s="152"/>
      <c r="UNU104" s="152"/>
      <c r="UNV104" s="152"/>
      <c r="UNW104" s="152"/>
      <c r="UNX104" s="152"/>
      <c r="UNY104" s="152"/>
      <c r="UNZ104" s="152"/>
      <c r="UOA104" s="152"/>
      <c r="UOB104" s="152"/>
      <c r="UOC104" s="152"/>
      <c r="UOD104" s="152"/>
      <c r="UOE104" s="152"/>
      <c r="UOF104" s="152"/>
      <c r="UOG104" s="152"/>
      <c r="UOH104" s="152"/>
      <c r="UOI104" s="152"/>
      <c r="UOJ104" s="152"/>
      <c r="UOK104" s="152"/>
      <c r="UOL104" s="152"/>
      <c r="UOM104" s="152"/>
      <c r="UON104" s="152"/>
      <c r="UOO104" s="152"/>
      <c r="UOP104" s="152"/>
      <c r="UOQ104" s="152"/>
      <c r="UOR104" s="152"/>
      <c r="UOS104" s="152"/>
      <c r="UOT104" s="152"/>
      <c r="UOU104" s="152"/>
      <c r="UOV104" s="152"/>
      <c r="UOW104" s="152"/>
      <c r="UOX104" s="152"/>
      <c r="UOY104" s="152"/>
      <c r="UOZ104" s="152"/>
      <c r="UPA104" s="152"/>
      <c r="UPB104" s="152"/>
      <c r="UPC104" s="152"/>
      <c r="UPD104" s="152"/>
      <c r="UPE104" s="152"/>
      <c r="UPF104" s="152"/>
      <c r="UPG104" s="152"/>
      <c r="UPH104" s="152"/>
      <c r="UPI104" s="152"/>
      <c r="UPJ104" s="152"/>
      <c r="UPK104" s="152"/>
      <c r="UPL104" s="152"/>
      <c r="UPM104" s="152"/>
      <c r="UPN104" s="152"/>
      <c r="UPO104" s="152"/>
      <c r="UPP104" s="152"/>
      <c r="UPQ104" s="152"/>
      <c r="UPR104" s="152"/>
      <c r="UPS104" s="152"/>
      <c r="UPT104" s="152"/>
      <c r="UPU104" s="152"/>
      <c r="UPV104" s="152"/>
      <c r="UPW104" s="152"/>
      <c r="UPX104" s="152"/>
      <c r="UPY104" s="152"/>
      <c r="UPZ104" s="152"/>
      <c r="UQA104" s="152"/>
      <c r="UQB104" s="152"/>
      <c r="UQC104" s="152"/>
      <c r="UQD104" s="152"/>
      <c r="UQE104" s="152"/>
      <c r="UQF104" s="152"/>
      <c r="UQG104" s="152"/>
      <c r="UQH104" s="152"/>
      <c r="UQI104" s="152"/>
      <c r="UQJ104" s="152"/>
      <c r="UQK104" s="152"/>
      <c r="UQL104" s="152"/>
      <c r="UQM104" s="152"/>
      <c r="UQN104" s="152"/>
      <c r="UQO104" s="152"/>
      <c r="UQP104" s="152"/>
      <c r="UQQ104" s="152"/>
      <c r="UQR104" s="152"/>
      <c r="UQS104" s="152"/>
      <c r="UQT104" s="152"/>
      <c r="UQU104" s="152"/>
      <c r="UQV104" s="152"/>
      <c r="UQW104" s="152"/>
      <c r="UQX104" s="152"/>
      <c r="UQY104" s="152"/>
      <c r="UQZ104" s="152"/>
      <c r="URA104" s="152"/>
      <c r="URB104" s="152"/>
      <c r="URC104" s="152"/>
      <c r="URD104" s="152"/>
      <c r="URE104" s="152"/>
      <c r="URF104" s="152"/>
      <c r="URG104" s="152"/>
      <c r="URH104" s="152"/>
      <c r="URI104" s="152"/>
      <c r="URJ104" s="152"/>
      <c r="URK104" s="152"/>
      <c r="URL104" s="152"/>
      <c r="URM104" s="152"/>
      <c r="URN104" s="152"/>
      <c r="URO104" s="152"/>
      <c r="URP104" s="152"/>
      <c r="URQ104" s="152"/>
      <c r="URR104" s="152"/>
      <c r="URS104" s="152"/>
      <c r="URT104" s="152"/>
      <c r="URU104" s="152"/>
      <c r="URV104" s="152"/>
      <c r="URW104" s="152"/>
      <c r="URX104" s="152"/>
      <c r="URY104" s="152"/>
      <c r="URZ104" s="152"/>
      <c r="USA104" s="152"/>
      <c r="USB104" s="152"/>
      <c r="USC104" s="152"/>
      <c r="USD104" s="152"/>
      <c r="USE104" s="152"/>
      <c r="USF104" s="152"/>
      <c r="USG104" s="152"/>
      <c r="USH104" s="152"/>
      <c r="USI104" s="152"/>
      <c r="USJ104" s="152"/>
      <c r="USK104" s="152"/>
      <c r="USL104" s="152"/>
      <c r="USM104" s="152"/>
      <c r="USN104" s="152"/>
      <c r="USO104" s="152"/>
      <c r="USP104" s="152"/>
      <c r="USQ104" s="152"/>
      <c r="USR104" s="152"/>
      <c r="USS104" s="152"/>
      <c r="UST104" s="152"/>
      <c r="USU104" s="152"/>
      <c r="USV104" s="152"/>
      <c r="USW104" s="152"/>
      <c r="USX104" s="152"/>
      <c r="USY104" s="152"/>
      <c r="USZ104" s="152"/>
      <c r="UTA104" s="152"/>
      <c r="UTB104" s="152"/>
      <c r="UTC104" s="152"/>
      <c r="UTD104" s="152"/>
      <c r="UTE104" s="152"/>
      <c r="UTF104" s="152"/>
      <c r="UTG104" s="152"/>
      <c r="UTH104" s="152"/>
      <c r="UTI104" s="152"/>
      <c r="UTJ104" s="152"/>
      <c r="UTK104" s="152"/>
      <c r="UTL104" s="152"/>
      <c r="UTM104" s="152"/>
      <c r="UTN104" s="152"/>
      <c r="UTO104" s="152"/>
      <c r="UTP104" s="152"/>
      <c r="UTQ104" s="152"/>
      <c r="UTR104" s="152"/>
      <c r="UTS104" s="152"/>
      <c r="UTT104" s="152"/>
      <c r="UTU104" s="152"/>
      <c r="UTV104" s="152"/>
      <c r="UTW104" s="152"/>
      <c r="UTX104" s="152"/>
      <c r="UTY104" s="152"/>
      <c r="UTZ104" s="152"/>
      <c r="UUA104" s="152"/>
      <c r="UUB104" s="152"/>
      <c r="UUC104" s="152"/>
      <c r="UUD104" s="152"/>
      <c r="UUE104" s="152"/>
      <c r="UUF104" s="152"/>
      <c r="UUG104" s="152"/>
      <c r="UUH104" s="152"/>
      <c r="UUI104" s="152"/>
      <c r="UUJ104" s="152"/>
      <c r="UUK104" s="152"/>
      <c r="UUL104" s="152"/>
      <c r="UUM104" s="152"/>
      <c r="UUN104" s="152"/>
      <c r="UUO104" s="152"/>
      <c r="UUP104" s="152"/>
      <c r="UUQ104" s="152"/>
      <c r="UUR104" s="152"/>
      <c r="UUS104" s="152"/>
      <c r="UUT104" s="152"/>
      <c r="UUU104" s="152"/>
      <c r="UUV104" s="152"/>
      <c r="UUW104" s="152"/>
      <c r="UUX104" s="152"/>
      <c r="UUY104" s="152"/>
      <c r="UUZ104" s="152"/>
      <c r="UVA104" s="152"/>
      <c r="UVB104" s="152"/>
      <c r="UVC104" s="152"/>
      <c r="UVD104" s="152"/>
      <c r="UVE104" s="152"/>
      <c r="UVF104" s="152"/>
      <c r="UVG104" s="152"/>
      <c r="UVH104" s="152"/>
      <c r="UVI104" s="152"/>
      <c r="UVJ104" s="152"/>
      <c r="UVK104" s="152"/>
      <c r="UVL104" s="152"/>
      <c r="UVM104" s="152"/>
      <c r="UVN104" s="152"/>
      <c r="UVO104" s="152"/>
      <c r="UVP104" s="152"/>
      <c r="UVQ104" s="152"/>
      <c r="UVR104" s="152"/>
      <c r="UVS104" s="152"/>
      <c r="UVT104" s="152"/>
      <c r="UVU104" s="152"/>
      <c r="UVV104" s="152"/>
      <c r="UVW104" s="152"/>
      <c r="UVX104" s="152"/>
      <c r="UVY104" s="152"/>
      <c r="UVZ104" s="152"/>
      <c r="UWA104" s="152"/>
      <c r="UWB104" s="152"/>
      <c r="UWC104" s="152"/>
      <c r="UWD104" s="152"/>
      <c r="UWE104" s="152"/>
      <c r="UWF104" s="152"/>
      <c r="UWG104" s="152"/>
      <c r="UWH104" s="152"/>
      <c r="UWI104" s="152"/>
      <c r="UWJ104" s="152"/>
      <c r="UWK104" s="152"/>
      <c r="UWL104" s="152"/>
      <c r="UWM104" s="152"/>
      <c r="UWN104" s="152"/>
      <c r="UWO104" s="152"/>
      <c r="UWP104" s="152"/>
      <c r="UWQ104" s="152"/>
      <c r="UWR104" s="152"/>
      <c r="UWS104" s="152"/>
      <c r="UWT104" s="152"/>
      <c r="UWU104" s="152"/>
      <c r="UWV104" s="152"/>
      <c r="UWW104" s="152"/>
      <c r="UWX104" s="152"/>
      <c r="UWY104" s="152"/>
      <c r="UWZ104" s="152"/>
      <c r="UXA104" s="152"/>
      <c r="UXB104" s="152"/>
      <c r="UXC104" s="152"/>
      <c r="UXD104" s="152"/>
      <c r="UXE104" s="152"/>
      <c r="UXF104" s="152"/>
      <c r="UXG104" s="152"/>
      <c r="UXH104" s="152"/>
      <c r="UXI104" s="152"/>
      <c r="UXJ104" s="152"/>
      <c r="UXK104" s="152"/>
      <c r="UXL104" s="152"/>
      <c r="UXM104" s="152"/>
      <c r="UXN104" s="152"/>
      <c r="UXO104" s="152"/>
      <c r="UXP104" s="152"/>
      <c r="UXQ104" s="152"/>
      <c r="UXR104" s="152"/>
      <c r="UXS104" s="152"/>
      <c r="UXT104" s="152"/>
      <c r="UXU104" s="152"/>
      <c r="UXV104" s="152"/>
      <c r="UXW104" s="152"/>
      <c r="UXX104" s="152"/>
      <c r="UXY104" s="152"/>
      <c r="UXZ104" s="152"/>
      <c r="UYA104" s="152"/>
      <c r="UYB104" s="152"/>
      <c r="UYC104" s="152"/>
      <c r="UYD104" s="152"/>
      <c r="UYE104" s="152"/>
      <c r="UYF104" s="152"/>
      <c r="UYG104" s="152"/>
      <c r="UYH104" s="152"/>
      <c r="UYI104" s="152"/>
      <c r="UYJ104" s="152"/>
      <c r="UYK104" s="152"/>
      <c r="UYL104" s="152"/>
      <c r="UYM104" s="152"/>
      <c r="UYN104" s="152"/>
      <c r="UYO104" s="152"/>
      <c r="UYP104" s="152"/>
      <c r="UYQ104" s="152"/>
      <c r="UYR104" s="152"/>
      <c r="UYS104" s="152"/>
      <c r="UYT104" s="152"/>
      <c r="UYU104" s="152"/>
      <c r="UYV104" s="152"/>
      <c r="UYW104" s="152"/>
      <c r="UYX104" s="152"/>
      <c r="UYY104" s="152"/>
      <c r="UYZ104" s="152"/>
      <c r="UZA104" s="152"/>
      <c r="UZB104" s="152"/>
      <c r="UZC104" s="152"/>
      <c r="UZD104" s="152"/>
      <c r="UZE104" s="152"/>
      <c r="UZF104" s="152"/>
      <c r="UZG104" s="152"/>
      <c r="UZH104" s="152"/>
      <c r="UZI104" s="152"/>
      <c r="UZJ104" s="152"/>
      <c r="UZK104" s="152"/>
      <c r="UZL104" s="152"/>
      <c r="UZM104" s="152"/>
      <c r="UZN104" s="152"/>
      <c r="UZO104" s="152"/>
      <c r="UZP104" s="152"/>
      <c r="UZQ104" s="152"/>
      <c r="UZR104" s="152"/>
      <c r="UZS104" s="152"/>
      <c r="UZT104" s="152"/>
      <c r="UZU104" s="152"/>
      <c r="UZV104" s="152"/>
      <c r="UZW104" s="152"/>
      <c r="UZX104" s="152"/>
      <c r="UZY104" s="152"/>
      <c r="UZZ104" s="152"/>
      <c r="VAA104" s="152"/>
      <c r="VAB104" s="152"/>
      <c r="VAC104" s="152"/>
      <c r="VAD104" s="152"/>
      <c r="VAE104" s="152"/>
      <c r="VAF104" s="152"/>
      <c r="VAG104" s="152"/>
      <c r="VAH104" s="152"/>
      <c r="VAI104" s="152"/>
      <c r="VAJ104" s="152"/>
      <c r="VAK104" s="152"/>
      <c r="VAL104" s="152"/>
      <c r="VAM104" s="152"/>
      <c r="VAN104" s="152"/>
      <c r="VAO104" s="152"/>
      <c r="VAP104" s="152"/>
      <c r="VAQ104" s="152"/>
      <c r="VAR104" s="152"/>
      <c r="VAS104" s="152"/>
      <c r="VAT104" s="152"/>
      <c r="VAU104" s="152"/>
      <c r="VAV104" s="152"/>
      <c r="VAW104" s="152"/>
      <c r="VAX104" s="152"/>
      <c r="VAY104" s="152"/>
      <c r="VAZ104" s="152"/>
      <c r="VBA104" s="152"/>
      <c r="VBB104" s="152"/>
      <c r="VBC104" s="152"/>
      <c r="VBD104" s="152"/>
      <c r="VBE104" s="152"/>
      <c r="VBF104" s="152"/>
      <c r="VBG104" s="152"/>
      <c r="VBH104" s="152"/>
      <c r="VBI104" s="152"/>
      <c r="VBJ104" s="152"/>
      <c r="VBK104" s="152"/>
      <c r="VBL104" s="152"/>
      <c r="VBM104" s="152"/>
      <c r="VBN104" s="152"/>
      <c r="VBO104" s="152"/>
      <c r="VBP104" s="152"/>
      <c r="VBQ104" s="152"/>
      <c r="VBR104" s="152"/>
      <c r="VBS104" s="152"/>
      <c r="VBT104" s="152"/>
      <c r="VBU104" s="152"/>
      <c r="VBV104" s="152"/>
      <c r="VBW104" s="152"/>
      <c r="VBX104" s="152"/>
      <c r="VBY104" s="152"/>
      <c r="VBZ104" s="152"/>
      <c r="VCA104" s="152"/>
      <c r="VCB104" s="152"/>
      <c r="VCC104" s="152"/>
      <c r="VCD104" s="152"/>
      <c r="VCE104" s="152"/>
      <c r="VCF104" s="152"/>
      <c r="VCG104" s="152"/>
      <c r="VCH104" s="152"/>
      <c r="VCI104" s="152"/>
      <c r="VCJ104" s="152"/>
      <c r="VCK104" s="152"/>
      <c r="VCL104" s="152"/>
      <c r="VCM104" s="152"/>
      <c r="VCN104" s="152"/>
      <c r="VCO104" s="152"/>
      <c r="VCP104" s="152"/>
      <c r="VCQ104" s="152"/>
      <c r="VCR104" s="152"/>
      <c r="VCS104" s="152"/>
      <c r="VCT104" s="152"/>
      <c r="VCU104" s="152"/>
      <c r="VCV104" s="152"/>
      <c r="VCW104" s="152"/>
      <c r="VCX104" s="152"/>
      <c r="VCY104" s="152"/>
      <c r="VCZ104" s="152"/>
      <c r="VDA104" s="152"/>
      <c r="VDB104" s="152"/>
      <c r="VDC104" s="152"/>
      <c r="VDD104" s="152"/>
      <c r="VDE104" s="152"/>
      <c r="VDF104" s="152"/>
      <c r="VDG104" s="152"/>
      <c r="VDH104" s="152"/>
      <c r="VDI104" s="152"/>
      <c r="VDJ104" s="152"/>
      <c r="VDK104" s="152"/>
      <c r="VDL104" s="152"/>
      <c r="VDM104" s="152"/>
      <c r="VDN104" s="152"/>
      <c r="VDO104" s="152"/>
      <c r="VDP104" s="152"/>
      <c r="VDQ104" s="152"/>
      <c r="VDR104" s="152"/>
      <c r="VDS104" s="152"/>
      <c r="VDT104" s="152"/>
      <c r="VDU104" s="152"/>
      <c r="VDV104" s="152"/>
      <c r="VDW104" s="152"/>
      <c r="VDX104" s="152"/>
      <c r="VDY104" s="152"/>
      <c r="VDZ104" s="152"/>
      <c r="VEA104" s="152"/>
      <c r="VEB104" s="152"/>
      <c r="VEC104" s="152"/>
      <c r="VED104" s="152"/>
      <c r="VEE104" s="152"/>
      <c r="VEF104" s="152"/>
      <c r="VEG104" s="152"/>
      <c r="VEH104" s="152"/>
      <c r="VEI104" s="152"/>
      <c r="VEJ104" s="152"/>
      <c r="VEK104" s="152"/>
      <c r="VEL104" s="152"/>
      <c r="VEM104" s="152"/>
      <c r="VEN104" s="152"/>
      <c r="VEO104" s="152"/>
      <c r="VEP104" s="152"/>
      <c r="VEQ104" s="152"/>
      <c r="VER104" s="152"/>
      <c r="VES104" s="152"/>
      <c r="VET104" s="152"/>
      <c r="VEU104" s="152"/>
      <c r="VEV104" s="152"/>
      <c r="VEW104" s="152"/>
      <c r="VEX104" s="152"/>
      <c r="VEY104" s="152"/>
      <c r="VEZ104" s="152"/>
      <c r="VFA104" s="152"/>
      <c r="VFB104" s="152"/>
      <c r="VFC104" s="152"/>
      <c r="VFD104" s="152"/>
      <c r="VFE104" s="152"/>
      <c r="VFF104" s="152"/>
      <c r="VFG104" s="152"/>
      <c r="VFH104" s="152"/>
      <c r="VFI104" s="152"/>
      <c r="VFJ104" s="152"/>
      <c r="VFK104" s="152"/>
      <c r="VFL104" s="152"/>
      <c r="VFM104" s="152"/>
      <c r="VFN104" s="152"/>
      <c r="VFO104" s="152"/>
      <c r="VFP104" s="152"/>
      <c r="VFQ104" s="152"/>
      <c r="VFR104" s="152"/>
      <c r="VFS104" s="152"/>
      <c r="VFT104" s="152"/>
      <c r="VFU104" s="152"/>
      <c r="VFV104" s="152"/>
      <c r="VFW104" s="152"/>
      <c r="VFX104" s="152"/>
      <c r="VFY104" s="152"/>
      <c r="VFZ104" s="152"/>
      <c r="VGA104" s="152"/>
      <c r="VGB104" s="152"/>
      <c r="VGC104" s="152"/>
      <c r="VGD104" s="152"/>
      <c r="VGE104" s="152"/>
      <c r="VGF104" s="152"/>
      <c r="VGG104" s="152"/>
      <c r="VGH104" s="152"/>
      <c r="VGI104" s="152"/>
      <c r="VGJ104" s="152"/>
      <c r="VGK104" s="152"/>
      <c r="VGL104" s="152"/>
      <c r="VGM104" s="152"/>
      <c r="VGN104" s="152"/>
      <c r="VGO104" s="152"/>
      <c r="VGP104" s="152"/>
      <c r="VGQ104" s="152"/>
      <c r="VGR104" s="152"/>
      <c r="VGS104" s="152"/>
      <c r="VGT104" s="152"/>
      <c r="VGU104" s="152"/>
      <c r="VGV104" s="152"/>
      <c r="VGW104" s="152"/>
      <c r="VGX104" s="152"/>
      <c r="VGY104" s="152"/>
      <c r="VGZ104" s="152"/>
      <c r="VHA104" s="152"/>
      <c r="VHB104" s="152"/>
      <c r="VHC104" s="152"/>
      <c r="VHD104" s="152"/>
      <c r="VHE104" s="152"/>
      <c r="VHF104" s="152"/>
      <c r="VHG104" s="152"/>
      <c r="VHH104" s="152"/>
      <c r="VHI104" s="152"/>
      <c r="VHJ104" s="152"/>
      <c r="VHK104" s="152"/>
      <c r="VHL104" s="152"/>
      <c r="VHM104" s="152"/>
      <c r="VHN104" s="152"/>
      <c r="VHO104" s="152"/>
      <c r="VHP104" s="152"/>
      <c r="VHQ104" s="152"/>
      <c r="VHR104" s="152"/>
      <c r="VHS104" s="152"/>
      <c r="VHT104" s="152"/>
      <c r="VHU104" s="152"/>
      <c r="VHV104" s="152"/>
      <c r="VHW104" s="152"/>
      <c r="VHX104" s="152"/>
      <c r="VHY104" s="152"/>
      <c r="VHZ104" s="152"/>
      <c r="VIA104" s="152"/>
      <c r="VIB104" s="152"/>
      <c r="VIC104" s="152"/>
      <c r="VID104" s="152"/>
      <c r="VIE104" s="152"/>
      <c r="VIF104" s="152"/>
      <c r="VIG104" s="152"/>
      <c r="VIH104" s="152"/>
      <c r="VII104" s="152"/>
      <c r="VIJ104" s="152"/>
      <c r="VIK104" s="152"/>
      <c r="VIL104" s="152"/>
      <c r="VIM104" s="152"/>
      <c r="VIN104" s="152"/>
      <c r="VIO104" s="152"/>
      <c r="VIP104" s="152"/>
      <c r="VIQ104" s="152"/>
      <c r="VIR104" s="152"/>
      <c r="VIS104" s="152"/>
      <c r="VIT104" s="152"/>
      <c r="VIU104" s="152"/>
      <c r="VIV104" s="152"/>
      <c r="VIW104" s="152"/>
      <c r="VIX104" s="152"/>
      <c r="VIY104" s="152"/>
      <c r="VIZ104" s="152"/>
      <c r="VJA104" s="152"/>
      <c r="VJB104" s="152"/>
      <c r="VJC104" s="152"/>
      <c r="VJD104" s="152"/>
      <c r="VJE104" s="152"/>
      <c r="VJF104" s="152"/>
      <c r="VJG104" s="152"/>
      <c r="VJH104" s="152"/>
      <c r="VJI104" s="152"/>
      <c r="VJJ104" s="152"/>
      <c r="VJK104" s="152"/>
      <c r="VJL104" s="152"/>
      <c r="VJM104" s="152"/>
      <c r="VJN104" s="152"/>
      <c r="VJO104" s="152"/>
      <c r="VJP104" s="152"/>
      <c r="VJQ104" s="152"/>
      <c r="VJR104" s="152"/>
      <c r="VJS104" s="152"/>
      <c r="VJT104" s="152"/>
      <c r="VJU104" s="152"/>
      <c r="VJV104" s="152"/>
      <c r="VJW104" s="152"/>
      <c r="VJX104" s="152"/>
      <c r="VJY104" s="152"/>
      <c r="VJZ104" s="152"/>
      <c r="VKA104" s="152"/>
      <c r="VKB104" s="152"/>
      <c r="VKC104" s="152"/>
      <c r="VKD104" s="152"/>
      <c r="VKE104" s="152"/>
      <c r="VKF104" s="152"/>
      <c r="VKG104" s="152"/>
      <c r="VKH104" s="152"/>
      <c r="VKI104" s="152"/>
      <c r="VKJ104" s="152"/>
      <c r="VKK104" s="152"/>
      <c r="VKL104" s="152"/>
      <c r="VKM104" s="152"/>
      <c r="VKN104" s="152"/>
      <c r="VKO104" s="152"/>
      <c r="VKP104" s="152"/>
      <c r="VKQ104" s="152"/>
      <c r="VKR104" s="152"/>
      <c r="VKS104" s="152"/>
      <c r="VKT104" s="152"/>
      <c r="VKU104" s="152"/>
      <c r="VKV104" s="152"/>
      <c r="VKW104" s="152"/>
      <c r="VKX104" s="152"/>
      <c r="VKY104" s="152"/>
      <c r="VKZ104" s="152"/>
      <c r="VLA104" s="152"/>
      <c r="VLB104" s="152"/>
      <c r="VLC104" s="152"/>
      <c r="VLD104" s="152"/>
      <c r="VLE104" s="152"/>
      <c r="VLF104" s="152"/>
      <c r="VLG104" s="152"/>
      <c r="VLH104" s="152"/>
      <c r="VLI104" s="152"/>
      <c r="VLJ104" s="152"/>
      <c r="VLK104" s="152"/>
      <c r="VLL104" s="152"/>
      <c r="VLM104" s="152"/>
      <c r="VLN104" s="152"/>
      <c r="VLO104" s="152"/>
      <c r="VLP104" s="152"/>
      <c r="VLQ104" s="152"/>
      <c r="VLR104" s="152"/>
      <c r="VLS104" s="152"/>
      <c r="VLT104" s="152"/>
      <c r="VLU104" s="152"/>
      <c r="VLV104" s="152"/>
      <c r="VLW104" s="152"/>
      <c r="VLX104" s="152"/>
      <c r="VLY104" s="152"/>
      <c r="VLZ104" s="152"/>
      <c r="VMA104" s="152"/>
      <c r="VMB104" s="152"/>
      <c r="VMC104" s="152"/>
      <c r="VMD104" s="152"/>
      <c r="VME104" s="152"/>
      <c r="VMF104" s="152"/>
      <c r="VMG104" s="152"/>
      <c r="VMH104" s="152"/>
      <c r="VMI104" s="152"/>
      <c r="VMJ104" s="152"/>
      <c r="VMK104" s="152"/>
      <c r="VML104" s="152"/>
      <c r="VMM104" s="152"/>
      <c r="VMN104" s="152"/>
      <c r="VMO104" s="152"/>
      <c r="VMP104" s="152"/>
      <c r="VMQ104" s="152"/>
      <c r="VMR104" s="152"/>
      <c r="VMS104" s="152"/>
      <c r="VMT104" s="152"/>
      <c r="VMU104" s="152"/>
      <c r="VMV104" s="152"/>
      <c r="VMW104" s="152"/>
      <c r="VMX104" s="152"/>
      <c r="VMY104" s="152"/>
      <c r="VMZ104" s="152"/>
      <c r="VNA104" s="152"/>
      <c r="VNB104" s="152"/>
      <c r="VNC104" s="152"/>
      <c r="VND104" s="152"/>
      <c r="VNE104" s="152"/>
      <c r="VNF104" s="152"/>
      <c r="VNG104" s="152"/>
      <c r="VNH104" s="152"/>
      <c r="VNI104" s="152"/>
      <c r="VNJ104" s="152"/>
      <c r="VNK104" s="152"/>
      <c r="VNL104" s="152"/>
      <c r="VNM104" s="152"/>
      <c r="VNN104" s="152"/>
      <c r="VNO104" s="152"/>
      <c r="VNP104" s="152"/>
      <c r="VNQ104" s="152"/>
      <c r="VNR104" s="152"/>
      <c r="VNS104" s="152"/>
      <c r="VNT104" s="152"/>
      <c r="VNU104" s="152"/>
      <c r="VNV104" s="152"/>
      <c r="VNW104" s="152"/>
      <c r="VNX104" s="152"/>
      <c r="VNY104" s="152"/>
      <c r="VNZ104" s="152"/>
      <c r="VOA104" s="152"/>
      <c r="VOB104" s="152"/>
      <c r="VOC104" s="152"/>
      <c r="VOD104" s="152"/>
      <c r="VOE104" s="152"/>
      <c r="VOF104" s="152"/>
      <c r="VOG104" s="152"/>
      <c r="VOH104" s="152"/>
      <c r="VOI104" s="152"/>
      <c r="VOJ104" s="152"/>
      <c r="VOK104" s="152"/>
      <c r="VOL104" s="152"/>
      <c r="VOM104" s="152"/>
      <c r="VON104" s="152"/>
      <c r="VOO104" s="152"/>
      <c r="VOP104" s="152"/>
      <c r="VOQ104" s="152"/>
      <c r="VOR104" s="152"/>
      <c r="VOS104" s="152"/>
      <c r="VOT104" s="152"/>
      <c r="VOU104" s="152"/>
      <c r="VOV104" s="152"/>
      <c r="VOW104" s="152"/>
      <c r="VOX104" s="152"/>
      <c r="VOY104" s="152"/>
      <c r="VOZ104" s="152"/>
      <c r="VPA104" s="152"/>
      <c r="VPB104" s="152"/>
      <c r="VPC104" s="152"/>
      <c r="VPD104" s="152"/>
      <c r="VPE104" s="152"/>
      <c r="VPF104" s="152"/>
      <c r="VPG104" s="152"/>
      <c r="VPH104" s="152"/>
      <c r="VPI104" s="152"/>
      <c r="VPJ104" s="152"/>
      <c r="VPK104" s="152"/>
      <c r="VPL104" s="152"/>
      <c r="VPM104" s="152"/>
      <c r="VPN104" s="152"/>
      <c r="VPO104" s="152"/>
      <c r="VPP104" s="152"/>
      <c r="VPQ104" s="152"/>
      <c r="VPR104" s="152"/>
      <c r="VPS104" s="152"/>
      <c r="VPT104" s="152"/>
      <c r="VPU104" s="152"/>
      <c r="VPV104" s="152"/>
      <c r="VPW104" s="152"/>
      <c r="VPX104" s="152"/>
      <c r="VPY104" s="152"/>
      <c r="VPZ104" s="152"/>
      <c r="VQA104" s="152"/>
      <c r="VQB104" s="152"/>
      <c r="VQC104" s="152"/>
      <c r="VQD104" s="152"/>
      <c r="VQE104" s="152"/>
      <c r="VQF104" s="152"/>
      <c r="VQG104" s="152"/>
      <c r="VQH104" s="152"/>
      <c r="VQI104" s="152"/>
      <c r="VQJ104" s="152"/>
      <c r="VQK104" s="152"/>
      <c r="VQL104" s="152"/>
      <c r="VQM104" s="152"/>
      <c r="VQN104" s="152"/>
      <c r="VQO104" s="152"/>
      <c r="VQP104" s="152"/>
      <c r="VQQ104" s="152"/>
      <c r="VQR104" s="152"/>
      <c r="VQS104" s="152"/>
      <c r="VQT104" s="152"/>
      <c r="VQU104" s="152"/>
      <c r="VQV104" s="152"/>
      <c r="VQW104" s="152"/>
      <c r="VQX104" s="152"/>
      <c r="VQY104" s="152"/>
      <c r="VQZ104" s="152"/>
      <c r="VRA104" s="152"/>
      <c r="VRB104" s="152"/>
      <c r="VRC104" s="152"/>
      <c r="VRD104" s="152"/>
      <c r="VRE104" s="152"/>
      <c r="VRF104" s="152"/>
      <c r="VRG104" s="152"/>
      <c r="VRH104" s="152"/>
      <c r="VRI104" s="152"/>
      <c r="VRJ104" s="152"/>
      <c r="VRK104" s="152"/>
      <c r="VRL104" s="152"/>
      <c r="VRM104" s="152"/>
      <c r="VRN104" s="152"/>
      <c r="VRO104" s="152"/>
      <c r="VRP104" s="152"/>
      <c r="VRQ104" s="152"/>
      <c r="VRR104" s="152"/>
      <c r="VRS104" s="152"/>
      <c r="VRT104" s="152"/>
      <c r="VRU104" s="152"/>
      <c r="VRV104" s="152"/>
      <c r="VRW104" s="152"/>
      <c r="VRX104" s="152"/>
      <c r="VRY104" s="152"/>
      <c r="VRZ104" s="152"/>
      <c r="VSA104" s="152"/>
      <c r="VSB104" s="152"/>
      <c r="VSC104" s="152"/>
      <c r="VSD104" s="152"/>
      <c r="VSE104" s="152"/>
      <c r="VSF104" s="152"/>
      <c r="VSG104" s="152"/>
      <c r="VSH104" s="152"/>
      <c r="VSI104" s="152"/>
      <c r="VSJ104" s="152"/>
      <c r="VSK104" s="152"/>
      <c r="VSL104" s="152"/>
      <c r="VSM104" s="152"/>
      <c r="VSN104" s="152"/>
      <c r="VSO104" s="152"/>
      <c r="VSP104" s="152"/>
      <c r="VSQ104" s="152"/>
      <c r="VSR104" s="152"/>
      <c r="VSS104" s="152"/>
      <c r="VST104" s="152"/>
      <c r="VSU104" s="152"/>
      <c r="VSV104" s="152"/>
      <c r="VSW104" s="152"/>
      <c r="VSX104" s="152"/>
      <c r="VSY104" s="152"/>
      <c r="VSZ104" s="152"/>
      <c r="VTA104" s="152"/>
      <c r="VTB104" s="152"/>
      <c r="VTC104" s="152"/>
      <c r="VTD104" s="152"/>
      <c r="VTE104" s="152"/>
      <c r="VTF104" s="152"/>
      <c r="VTG104" s="152"/>
      <c r="VTH104" s="152"/>
      <c r="VTI104" s="152"/>
      <c r="VTJ104" s="152"/>
      <c r="VTK104" s="152"/>
      <c r="VTL104" s="152"/>
      <c r="VTM104" s="152"/>
      <c r="VTN104" s="152"/>
      <c r="VTO104" s="152"/>
      <c r="VTP104" s="152"/>
      <c r="VTQ104" s="152"/>
      <c r="VTR104" s="152"/>
      <c r="VTS104" s="152"/>
      <c r="VTT104" s="152"/>
      <c r="VTU104" s="152"/>
      <c r="VTV104" s="152"/>
      <c r="VTW104" s="152"/>
      <c r="VTX104" s="152"/>
      <c r="VTY104" s="152"/>
      <c r="VTZ104" s="152"/>
      <c r="VUA104" s="152"/>
      <c r="VUB104" s="152"/>
      <c r="VUC104" s="152"/>
      <c r="VUD104" s="152"/>
      <c r="VUE104" s="152"/>
      <c r="VUF104" s="152"/>
      <c r="VUG104" s="152"/>
      <c r="VUH104" s="152"/>
      <c r="VUI104" s="152"/>
      <c r="VUJ104" s="152"/>
      <c r="VUK104" s="152"/>
      <c r="VUL104" s="152"/>
      <c r="VUM104" s="152"/>
      <c r="VUN104" s="152"/>
      <c r="VUO104" s="152"/>
      <c r="VUP104" s="152"/>
      <c r="VUQ104" s="152"/>
      <c r="VUR104" s="152"/>
      <c r="VUS104" s="152"/>
      <c r="VUT104" s="152"/>
      <c r="VUU104" s="152"/>
      <c r="VUV104" s="152"/>
      <c r="VUW104" s="152"/>
      <c r="VUX104" s="152"/>
      <c r="VUY104" s="152"/>
      <c r="VUZ104" s="152"/>
      <c r="VVA104" s="152"/>
      <c r="VVB104" s="152"/>
      <c r="VVC104" s="152"/>
      <c r="VVD104" s="152"/>
      <c r="VVE104" s="152"/>
      <c r="VVF104" s="152"/>
      <c r="VVG104" s="152"/>
      <c r="VVH104" s="152"/>
      <c r="VVI104" s="152"/>
      <c r="VVJ104" s="152"/>
      <c r="VVK104" s="152"/>
      <c r="VVL104" s="152"/>
      <c r="VVM104" s="152"/>
      <c r="VVN104" s="152"/>
      <c r="VVO104" s="152"/>
      <c r="VVP104" s="152"/>
      <c r="VVQ104" s="152"/>
      <c r="VVR104" s="152"/>
      <c r="VVS104" s="152"/>
      <c r="VVT104" s="152"/>
      <c r="VVU104" s="152"/>
      <c r="VVV104" s="152"/>
      <c r="VVW104" s="152"/>
      <c r="VVX104" s="152"/>
      <c r="VVY104" s="152"/>
      <c r="VVZ104" s="152"/>
      <c r="VWA104" s="152"/>
      <c r="VWB104" s="152"/>
      <c r="VWC104" s="152"/>
      <c r="VWD104" s="152"/>
      <c r="VWE104" s="152"/>
      <c r="VWF104" s="152"/>
      <c r="VWG104" s="152"/>
      <c r="VWH104" s="152"/>
      <c r="VWI104" s="152"/>
      <c r="VWJ104" s="152"/>
      <c r="VWK104" s="152"/>
      <c r="VWL104" s="152"/>
      <c r="VWM104" s="152"/>
      <c r="VWN104" s="152"/>
      <c r="VWO104" s="152"/>
      <c r="VWP104" s="152"/>
      <c r="VWQ104" s="152"/>
      <c r="VWR104" s="152"/>
      <c r="VWS104" s="152"/>
      <c r="VWT104" s="152"/>
      <c r="VWU104" s="152"/>
      <c r="VWV104" s="152"/>
      <c r="VWW104" s="152"/>
      <c r="VWX104" s="152"/>
      <c r="VWY104" s="152"/>
      <c r="VWZ104" s="152"/>
      <c r="VXA104" s="152"/>
      <c r="VXB104" s="152"/>
      <c r="VXC104" s="152"/>
      <c r="VXD104" s="152"/>
      <c r="VXE104" s="152"/>
      <c r="VXF104" s="152"/>
      <c r="VXG104" s="152"/>
      <c r="VXH104" s="152"/>
      <c r="VXI104" s="152"/>
      <c r="VXJ104" s="152"/>
      <c r="VXK104" s="152"/>
      <c r="VXL104" s="152"/>
      <c r="VXM104" s="152"/>
      <c r="VXN104" s="152"/>
      <c r="VXO104" s="152"/>
      <c r="VXP104" s="152"/>
      <c r="VXQ104" s="152"/>
      <c r="VXR104" s="152"/>
      <c r="VXS104" s="152"/>
      <c r="VXT104" s="152"/>
      <c r="VXU104" s="152"/>
      <c r="VXV104" s="152"/>
      <c r="VXW104" s="152"/>
      <c r="VXX104" s="152"/>
      <c r="VXY104" s="152"/>
      <c r="VXZ104" s="152"/>
      <c r="VYA104" s="152"/>
      <c r="VYB104" s="152"/>
      <c r="VYC104" s="152"/>
      <c r="VYD104" s="152"/>
      <c r="VYE104" s="152"/>
      <c r="VYF104" s="152"/>
      <c r="VYG104" s="152"/>
      <c r="VYH104" s="152"/>
      <c r="VYI104" s="152"/>
      <c r="VYJ104" s="152"/>
      <c r="VYK104" s="152"/>
      <c r="VYL104" s="152"/>
      <c r="VYM104" s="152"/>
      <c r="VYN104" s="152"/>
      <c r="VYO104" s="152"/>
      <c r="VYP104" s="152"/>
      <c r="VYQ104" s="152"/>
      <c r="VYR104" s="152"/>
      <c r="VYS104" s="152"/>
      <c r="VYT104" s="152"/>
      <c r="VYU104" s="152"/>
      <c r="VYV104" s="152"/>
      <c r="VYW104" s="152"/>
      <c r="VYX104" s="152"/>
      <c r="VYY104" s="152"/>
      <c r="VYZ104" s="152"/>
      <c r="VZA104" s="152"/>
      <c r="VZB104" s="152"/>
      <c r="VZC104" s="152"/>
      <c r="VZD104" s="152"/>
      <c r="VZE104" s="152"/>
      <c r="VZF104" s="152"/>
      <c r="VZG104" s="152"/>
      <c r="VZH104" s="152"/>
      <c r="VZI104" s="152"/>
      <c r="VZJ104" s="152"/>
      <c r="VZK104" s="152"/>
      <c r="VZL104" s="152"/>
      <c r="VZM104" s="152"/>
      <c r="VZN104" s="152"/>
      <c r="VZO104" s="152"/>
      <c r="VZP104" s="152"/>
      <c r="VZQ104" s="152"/>
      <c r="VZR104" s="152"/>
      <c r="VZS104" s="152"/>
      <c r="VZT104" s="152"/>
      <c r="VZU104" s="152"/>
      <c r="VZV104" s="152"/>
      <c r="VZW104" s="152"/>
      <c r="VZX104" s="152"/>
      <c r="VZY104" s="152"/>
      <c r="VZZ104" s="152"/>
      <c r="WAA104" s="152"/>
      <c r="WAB104" s="152"/>
      <c r="WAC104" s="152"/>
      <c r="WAD104" s="152"/>
      <c r="WAE104" s="152"/>
      <c r="WAF104" s="152"/>
      <c r="WAG104" s="152"/>
      <c r="WAH104" s="152"/>
      <c r="WAI104" s="152"/>
      <c r="WAJ104" s="152"/>
      <c r="WAK104" s="152"/>
      <c r="WAL104" s="152"/>
      <c r="WAM104" s="152"/>
      <c r="WAN104" s="152"/>
      <c r="WAO104" s="152"/>
      <c r="WAP104" s="152"/>
      <c r="WAQ104" s="152"/>
      <c r="WAR104" s="152"/>
      <c r="WAS104" s="152"/>
      <c r="WAT104" s="152"/>
      <c r="WAU104" s="152"/>
      <c r="WAV104" s="152"/>
      <c r="WAW104" s="152"/>
      <c r="WAX104" s="152"/>
      <c r="WAY104" s="152"/>
      <c r="WAZ104" s="152"/>
      <c r="WBA104" s="152"/>
      <c r="WBB104" s="152"/>
      <c r="WBC104" s="152"/>
      <c r="WBD104" s="152"/>
      <c r="WBE104" s="152"/>
      <c r="WBF104" s="152"/>
      <c r="WBG104" s="152"/>
      <c r="WBH104" s="152"/>
      <c r="WBI104" s="152"/>
      <c r="WBJ104" s="152"/>
      <c r="WBK104" s="152"/>
      <c r="WBL104" s="152"/>
      <c r="WBM104" s="152"/>
      <c r="WBN104" s="152"/>
      <c r="WBO104" s="152"/>
      <c r="WBP104" s="152"/>
      <c r="WBQ104" s="152"/>
      <c r="WBR104" s="152"/>
      <c r="WBS104" s="152"/>
      <c r="WBT104" s="152"/>
      <c r="WBU104" s="152"/>
      <c r="WBV104" s="152"/>
      <c r="WBW104" s="152"/>
      <c r="WBX104" s="152"/>
      <c r="WBY104" s="152"/>
      <c r="WBZ104" s="152"/>
      <c r="WCA104" s="152"/>
      <c r="WCB104" s="152"/>
      <c r="WCC104" s="152"/>
      <c r="WCD104" s="152"/>
      <c r="WCE104" s="152"/>
      <c r="WCF104" s="152"/>
      <c r="WCG104" s="152"/>
      <c r="WCH104" s="152"/>
      <c r="WCI104" s="152"/>
      <c r="WCJ104" s="152"/>
      <c r="WCK104" s="152"/>
      <c r="WCL104" s="152"/>
      <c r="WCM104" s="152"/>
      <c r="WCN104" s="152"/>
      <c r="WCO104" s="152"/>
      <c r="WCP104" s="152"/>
      <c r="WCQ104" s="152"/>
      <c r="WCR104" s="152"/>
      <c r="WCS104" s="152"/>
      <c r="WCT104" s="152"/>
      <c r="WCU104" s="152"/>
      <c r="WCV104" s="152"/>
      <c r="WCW104" s="152"/>
      <c r="WCX104" s="152"/>
      <c r="WCY104" s="152"/>
      <c r="WCZ104" s="152"/>
      <c r="WDA104" s="152"/>
      <c r="WDB104" s="152"/>
      <c r="WDC104" s="152"/>
      <c r="WDD104" s="152"/>
      <c r="WDE104" s="152"/>
      <c r="WDF104" s="152"/>
      <c r="WDG104" s="152"/>
      <c r="WDH104" s="152"/>
      <c r="WDI104" s="152"/>
      <c r="WDJ104" s="152"/>
      <c r="WDK104" s="152"/>
      <c r="WDL104" s="152"/>
      <c r="WDM104" s="152"/>
      <c r="WDN104" s="152"/>
      <c r="WDO104" s="152"/>
      <c r="WDP104" s="152"/>
      <c r="WDQ104" s="152"/>
      <c r="WDR104" s="152"/>
      <c r="WDS104" s="152"/>
      <c r="WDT104" s="152"/>
      <c r="WDU104" s="152"/>
      <c r="WDV104" s="152"/>
      <c r="WDW104" s="152"/>
      <c r="WDX104" s="152"/>
      <c r="WDY104" s="152"/>
      <c r="WDZ104" s="152"/>
      <c r="WEA104" s="152"/>
      <c r="WEB104" s="152"/>
      <c r="WEC104" s="152"/>
      <c r="WED104" s="152"/>
      <c r="WEE104" s="152"/>
      <c r="WEF104" s="152"/>
      <c r="WEG104" s="152"/>
      <c r="WEH104" s="152"/>
      <c r="WEI104" s="152"/>
      <c r="WEJ104" s="152"/>
      <c r="WEK104" s="152"/>
      <c r="WEL104" s="152"/>
      <c r="WEM104" s="152"/>
      <c r="WEN104" s="152"/>
      <c r="WEO104" s="152"/>
      <c r="WEP104" s="152"/>
      <c r="WEQ104" s="152"/>
      <c r="WER104" s="152"/>
      <c r="WES104" s="152"/>
      <c r="WET104" s="152"/>
      <c r="WEU104" s="152"/>
      <c r="WEV104" s="152"/>
      <c r="WEW104" s="152"/>
      <c r="WEX104" s="152"/>
      <c r="WEY104" s="152"/>
      <c r="WEZ104" s="152"/>
      <c r="WFA104" s="152"/>
      <c r="WFB104" s="152"/>
      <c r="WFC104" s="152"/>
      <c r="WFD104" s="152"/>
      <c r="WFE104" s="152"/>
      <c r="WFF104" s="152"/>
      <c r="WFG104" s="152"/>
      <c r="WFH104" s="152"/>
      <c r="WFI104" s="152"/>
      <c r="WFJ104" s="152"/>
      <c r="WFK104" s="152"/>
      <c r="WFL104" s="152"/>
      <c r="WFM104" s="152"/>
      <c r="WFN104" s="152"/>
      <c r="WFO104" s="152"/>
      <c r="WFP104" s="152"/>
      <c r="WFQ104" s="152"/>
      <c r="WFR104" s="152"/>
      <c r="WFS104" s="152"/>
      <c r="WFT104" s="152"/>
      <c r="WFU104" s="152"/>
      <c r="WFV104" s="152"/>
      <c r="WFW104" s="152"/>
      <c r="WFX104" s="152"/>
      <c r="WFY104" s="152"/>
      <c r="WFZ104" s="152"/>
      <c r="WGA104" s="152"/>
      <c r="WGB104" s="152"/>
      <c r="WGC104" s="152"/>
      <c r="WGD104" s="152"/>
      <c r="WGE104" s="152"/>
      <c r="WGF104" s="152"/>
      <c r="WGG104" s="152"/>
      <c r="WGH104" s="152"/>
      <c r="WGI104" s="152"/>
      <c r="WGJ104" s="152"/>
      <c r="WGK104" s="152"/>
      <c r="WGL104" s="152"/>
      <c r="WGM104" s="152"/>
      <c r="WGN104" s="152"/>
      <c r="WGO104" s="152"/>
      <c r="WGP104" s="152"/>
      <c r="WGQ104" s="152"/>
      <c r="WGR104" s="152"/>
      <c r="WGS104" s="152"/>
      <c r="WGT104" s="152"/>
      <c r="WGU104" s="152"/>
      <c r="WGV104" s="152"/>
      <c r="WGW104" s="152"/>
      <c r="WGX104" s="152"/>
      <c r="WGY104" s="152"/>
      <c r="WGZ104" s="152"/>
      <c r="WHA104" s="152"/>
      <c r="WHB104" s="152"/>
      <c r="WHC104" s="152"/>
      <c r="WHD104" s="152"/>
      <c r="WHE104" s="152"/>
      <c r="WHF104" s="152"/>
      <c r="WHG104" s="152"/>
      <c r="WHH104" s="152"/>
      <c r="WHI104" s="152"/>
      <c r="WHJ104" s="152"/>
      <c r="WHK104" s="152"/>
      <c r="WHL104" s="152"/>
      <c r="WHM104" s="152"/>
      <c r="WHN104" s="152"/>
      <c r="WHO104" s="152"/>
      <c r="WHP104" s="152"/>
      <c r="WHQ104" s="152"/>
      <c r="WHR104" s="152"/>
      <c r="WHS104" s="152"/>
      <c r="WHT104" s="152"/>
      <c r="WHU104" s="152"/>
      <c r="WHV104" s="152"/>
      <c r="WHW104" s="152"/>
      <c r="WHX104" s="152"/>
      <c r="WHY104" s="152"/>
      <c r="WHZ104" s="152"/>
      <c r="WIA104" s="152"/>
      <c r="WIB104" s="152"/>
      <c r="WIC104" s="152"/>
      <c r="WID104" s="152"/>
      <c r="WIE104" s="152"/>
      <c r="WIF104" s="152"/>
      <c r="WIG104" s="152"/>
      <c r="WIH104" s="152"/>
      <c r="WII104" s="152"/>
      <c r="WIJ104" s="152"/>
      <c r="WIK104" s="152"/>
      <c r="WIL104" s="152"/>
      <c r="WIM104" s="152"/>
      <c r="WIN104" s="152"/>
      <c r="WIO104" s="152"/>
      <c r="WIP104" s="152"/>
      <c r="WIQ104" s="152"/>
      <c r="WIR104" s="152"/>
      <c r="WIS104" s="152"/>
      <c r="WIT104" s="152"/>
      <c r="WIU104" s="152"/>
      <c r="WIV104" s="152"/>
      <c r="WIW104" s="152"/>
      <c r="WIX104" s="152"/>
      <c r="WIY104" s="152"/>
      <c r="WIZ104" s="152"/>
      <c r="WJA104" s="152"/>
      <c r="WJB104" s="152"/>
      <c r="WJC104" s="152"/>
      <c r="WJD104" s="152"/>
      <c r="WJE104" s="152"/>
      <c r="WJF104" s="152"/>
      <c r="WJG104" s="152"/>
      <c r="WJH104" s="152"/>
      <c r="WJI104" s="152"/>
      <c r="WJJ104" s="152"/>
      <c r="WJK104" s="152"/>
      <c r="WJL104" s="152"/>
      <c r="WJM104" s="152"/>
      <c r="WJN104" s="152"/>
      <c r="WJO104" s="152"/>
      <c r="WJP104" s="152"/>
      <c r="WJQ104" s="152"/>
      <c r="WJR104" s="152"/>
      <c r="WJS104" s="152"/>
      <c r="WJT104" s="152"/>
      <c r="WJU104" s="152"/>
      <c r="WJV104" s="152"/>
      <c r="WJW104" s="152"/>
      <c r="WJX104" s="152"/>
      <c r="WJY104" s="152"/>
      <c r="WJZ104" s="152"/>
      <c r="WKA104" s="152"/>
      <c r="WKB104" s="152"/>
      <c r="WKC104" s="152"/>
      <c r="WKD104" s="152"/>
      <c r="WKE104" s="152"/>
      <c r="WKF104" s="152"/>
      <c r="WKG104" s="152"/>
      <c r="WKH104" s="152"/>
      <c r="WKI104" s="152"/>
      <c r="WKJ104" s="152"/>
      <c r="WKK104" s="152"/>
      <c r="WKL104" s="152"/>
      <c r="WKM104" s="152"/>
      <c r="WKN104" s="152"/>
      <c r="WKO104" s="152"/>
      <c r="WKP104" s="152"/>
      <c r="WKQ104" s="152"/>
      <c r="WKR104" s="152"/>
      <c r="WKS104" s="152"/>
      <c r="WKT104" s="152"/>
      <c r="WKU104" s="152"/>
      <c r="WKV104" s="152"/>
      <c r="WKW104" s="152"/>
      <c r="WKX104" s="152"/>
      <c r="WKY104" s="152"/>
      <c r="WKZ104" s="152"/>
      <c r="WLA104" s="152"/>
      <c r="WLB104" s="152"/>
      <c r="WLC104" s="152"/>
      <c r="WLD104" s="152"/>
      <c r="WLE104" s="152"/>
      <c r="WLF104" s="152"/>
      <c r="WLG104" s="152"/>
      <c r="WLH104" s="152"/>
      <c r="WLI104" s="152"/>
      <c r="WLJ104" s="152"/>
      <c r="WLK104" s="152"/>
      <c r="WLL104" s="152"/>
      <c r="WLM104" s="152"/>
      <c r="WLN104" s="152"/>
      <c r="WLO104" s="152"/>
      <c r="WLP104" s="152"/>
      <c r="WLQ104" s="152"/>
      <c r="WLR104" s="152"/>
      <c r="WLS104" s="152"/>
      <c r="WLT104" s="152"/>
      <c r="WLU104" s="152"/>
      <c r="WLV104" s="152"/>
      <c r="WLW104" s="152"/>
      <c r="WLX104" s="152"/>
      <c r="WLY104" s="152"/>
      <c r="WLZ104" s="152"/>
      <c r="WMA104" s="152"/>
      <c r="WMB104" s="152"/>
      <c r="WMC104" s="152"/>
      <c r="WMD104" s="152"/>
      <c r="WME104" s="152"/>
      <c r="WMF104" s="152"/>
      <c r="WMG104" s="152"/>
      <c r="WMH104" s="152"/>
      <c r="WMI104" s="152"/>
      <c r="WMJ104" s="152"/>
      <c r="WMK104" s="152"/>
      <c r="WML104" s="152"/>
      <c r="WMM104" s="152"/>
      <c r="WMN104" s="152"/>
      <c r="WMO104" s="152"/>
      <c r="WMP104" s="152"/>
      <c r="WMQ104" s="152"/>
      <c r="WMR104" s="152"/>
      <c r="WMS104" s="152"/>
      <c r="WMT104" s="152"/>
      <c r="WMU104" s="152"/>
      <c r="WMV104" s="152"/>
      <c r="WMW104" s="152"/>
      <c r="WMX104" s="152"/>
      <c r="WMY104" s="152"/>
      <c r="WMZ104" s="152"/>
      <c r="WNA104" s="152"/>
      <c r="WNB104" s="152"/>
      <c r="WNC104" s="152"/>
      <c r="WND104" s="152"/>
      <c r="WNE104" s="152"/>
      <c r="WNF104" s="152"/>
      <c r="WNG104" s="152"/>
      <c r="WNH104" s="152"/>
      <c r="WNI104" s="152"/>
      <c r="WNJ104" s="152"/>
      <c r="WNK104" s="152"/>
      <c r="WNL104" s="152"/>
      <c r="WNM104" s="152"/>
      <c r="WNN104" s="152"/>
      <c r="WNO104" s="152"/>
      <c r="WNP104" s="152"/>
      <c r="WNQ104" s="152"/>
      <c r="WNR104" s="152"/>
      <c r="WNS104" s="152"/>
      <c r="WNT104" s="152"/>
      <c r="WNU104" s="152"/>
      <c r="WNV104" s="152"/>
      <c r="WNW104" s="152"/>
      <c r="WNX104" s="152"/>
      <c r="WNY104" s="152"/>
      <c r="WNZ104" s="152"/>
      <c r="WOA104" s="152"/>
      <c r="WOB104" s="152"/>
      <c r="WOC104" s="152"/>
      <c r="WOD104" s="152"/>
      <c r="WOE104" s="152"/>
      <c r="WOF104" s="152"/>
      <c r="WOG104" s="152"/>
      <c r="WOH104" s="152"/>
      <c r="WOI104" s="152"/>
      <c r="WOJ104" s="152"/>
      <c r="WOK104" s="152"/>
      <c r="WOL104" s="152"/>
      <c r="WOM104" s="152"/>
      <c r="WON104" s="152"/>
      <c r="WOO104" s="152"/>
      <c r="WOP104" s="152"/>
      <c r="WOQ104" s="152"/>
      <c r="WOR104" s="152"/>
      <c r="WOS104" s="152"/>
      <c r="WOT104" s="152"/>
      <c r="WOU104" s="152"/>
      <c r="WOV104" s="152"/>
      <c r="WOW104" s="152"/>
      <c r="WOX104" s="152"/>
      <c r="WOY104" s="152"/>
      <c r="WOZ104" s="152"/>
      <c r="WPA104" s="152"/>
      <c r="WPB104" s="152"/>
      <c r="WPC104" s="152"/>
      <c r="WPD104" s="152"/>
      <c r="WPE104" s="152"/>
      <c r="WPF104" s="152"/>
      <c r="WPG104" s="152"/>
      <c r="WPH104" s="152"/>
      <c r="WPI104" s="152"/>
      <c r="WPJ104" s="152"/>
      <c r="WPK104" s="152"/>
      <c r="WPL104" s="152"/>
      <c r="WPM104" s="152"/>
      <c r="WPN104" s="152"/>
      <c r="WPO104" s="152"/>
      <c r="WPP104" s="152"/>
      <c r="WPQ104" s="152"/>
      <c r="WPR104" s="152"/>
      <c r="WPS104" s="152"/>
      <c r="WPT104" s="152"/>
      <c r="WPU104" s="152"/>
      <c r="WPV104" s="152"/>
      <c r="WPW104" s="152"/>
      <c r="WPX104" s="152"/>
      <c r="WPY104" s="152"/>
      <c r="WPZ104" s="152"/>
      <c r="WQA104" s="152"/>
      <c r="WQB104" s="152"/>
      <c r="WQC104" s="152"/>
      <c r="WQD104" s="152"/>
      <c r="WQE104" s="152"/>
      <c r="WQF104" s="152"/>
      <c r="WQG104" s="152"/>
      <c r="WQH104" s="152"/>
      <c r="WQI104" s="152"/>
      <c r="WQJ104" s="152"/>
      <c r="WQK104" s="152"/>
      <c r="WQL104" s="152"/>
      <c r="WQM104" s="152"/>
      <c r="WQN104" s="152"/>
      <c r="WQO104" s="152"/>
      <c r="WQP104" s="152"/>
      <c r="WQQ104" s="152"/>
      <c r="WQR104" s="152"/>
      <c r="WQS104" s="152"/>
      <c r="WQT104" s="152"/>
      <c r="WQU104" s="152"/>
      <c r="WQV104" s="152"/>
      <c r="WQW104" s="152"/>
      <c r="WQX104" s="152"/>
      <c r="WQY104" s="152"/>
      <c r="WQZ104" s="152"/>
      <c r="WRA104" s="152"/>
      <c r="WRB104" s="152"/>
      <c r="WRC104" s="152"/>
      <c r="WRD104" s="152"/>
      <c r="WRE104" s="152"/>
      <c r="WRF104" s="152"/>
      <c r="WRG104" s="152"/>
      <c r="WRH104" s="152"/>
      <c r="WRI104" s="152"/>
      <c r="WRJ104" s="152"/>
      <c r="WRK104" s="152"/>
      <c r="WRL104" s="152"/>
      <c r="WRM104" s="152"/>
      <c r="WRN104" s="152"/>
      <c r="WRO104" s="152"/>
      <c r="WRP104" s="152"/>
      <c r="WRQ104" s="152"/>
      <c r="WRR104" s="152"/>
      <c r="WRS104" s="152"/>
      <c r="WRT104" s="152"/>
      <c r="WRU104" s="152"/>
      <c r="WRV104" s="152"/>
      <c r="WRW104" s="152"/>
      <c r="WRX104" s="152"/>
      <c r="WRY104" s="152"/>
      <c r="WRZ104" s="152"/>
      <c r="WSA104" s="152"/>
      <c r="WSB104" s="152"/>
      <c r="WSC104" s="152"/>
      <c r="WSD104" s="152"/>
      <c r="WSE104" s="152"/>
      <c r="WSF104" s="152"/>
      <c r="WSG104" s="152"/>
      <c r="WSH104" s="152"/>
      <c r="WSI104" s="152"/>
      <c r="WSJ104" s="152"/>
      <c r="WSK104" s="152"/>
      <c r="WSL104" s="152"/>
      <c r="WSM104" s="152"/>
      <c r="WSN104" s="152"/>
      <c r="WSO104" s="152"/>
      <c r="WSP104" s="152"/>
      <c r="WSQ104" s="152"/>
      <c r="WSR104" s="152"/>
      <c r="WSS104" s="152"/>
      <c r="WST104" s="152"/>
      <c r="WSU104" s="152"/>
      <c r="WSV104" s="152"/>
      <c r="WSW104" s="152"/>
      <c r="WSX104" s="152"/>
      <c r="WSY104" s="152"/>
      <c r="WSZ104" s="152"/>
      <c r="WTA104" s="152"/>
      <c r="WTB104" s="152"/>
      <c r="WTC104" s="152"/>
      <c r="WTD104" s="152"/>
      <c r="WTE104" s="152"/>
      <c r="WTF104" s="152"/>
      <c r="WTG104" s="152"/>
      <c r="WTH104" s="152"/>
      <c r="WTI104" s="152"/>
      <c r="WTJ104" s="152"/>
      <c r="WTK104" s="152"/>
      <c r="WTL104" s="152"/>
      <c r="WTM104" s="152"/>
      <c r="WTN104" s="152"/>
      <c r="WTO104" s="152"/>
      <c r="WTP104" s="152"/>
      <c r="WTQ104" s="152"/>
      <c r="WTR104" s="152"/>
      <c r="WTS104" s="152"/>
      <c r="WTT104" s="152"/>
      <c r="WTU104" s="152"/>
      <c r="WTV104" s="152"/>
      <c r="WTW104" s="152"/>
      <c r="WTX104" s="152"/>
      <c r="WTY104" s="152"/>
      <c r="WTZ104" s="152"/>
      <c r="WUA104" s="152"/>
      <c r="WUB104" s="152"/>
      <c r="WUC104" s="152"/>
      <c r="WUD104" s="152"/>
      <c r="WUE104" s="152"/>
      <c r="WUF104" s="152"/>
      <c r="WUG104" s="152"/>
      <c r="WUH104" s="152"/>
      <c r="WUI104" s="152"/>
      <c r="WUJ104" s="152"/>
      <c r="WUK104" s="152"/>
      <c r="WUL104" s="152"/>
      <c r="WUM104" s="152"/>
      <c r="WUN104" s="152"/>
      <c r="WUO104" s="152"/>
      <c r="WUP104" s="152"/>
      <c r="WUQ104" s="152"/>
      <c r="WUR104" s="152"/>
      <c r="WUS104" s="152"/>
      <c r="WUT104" s="152"/>
      <c r="WUU104" s="152"/>
      <c r="WUV104" s="152"/>
      <c r="WUW104" s="152"/>
      <c r="WUX104" s="152"/>
      <c r="WUY104" s="152"/>
      <c r="WUZ104" s="152"/>
      <c r="WVA104" s="152"/>
      <c r="WVB104" s="152"/>
      <c r="WVC104" s="152"/>
      <c r="WVD104" s="152"/>
      <c r="WVE104" s="152"/>
      <c r="WVF104" s="152"/>
      <c r="WVG104" s="152"/>
      <c r="WVH104" s="152"/>
      <c r="WVI104" s="152"/>
      <c r="WVJ104" s="152"/>
      <c r="WVK104" s="152"/>
      <c r="WVL104" s="152"/>
      <c r="WVM104" s="152"/>
      <c r="WVN104" s="152"/>
      <c r="WVO104" s="152"/>
      <c r="WVP104" s="152"/>
      <c r="WVQ104" s="152"/>
      <c r="WVR104" s="152"/>
      <c r="WVS104" s="152"/>
      <c r="WVT104" s="152"/>
      <c r="WVU104" s="152"/>
      <c r="WVV104" s="152"/>
      <c r="WVW104" s="152"/>
      <c r="WVX104" s="152"/>
      <c r="WVY104" s="152"/>
      <c r="WVZ104" s="152"/>
      <c r="WWA104" s="152"/>
      <c r="WWB104" s="152"/>
      <c r="WWC104" s="152"/>
      <c r="WWD104" s="152"/>
      <c r="WWE104" s="152"/>
      <c r="WWF104" s="152"/>
      <c r="WWG104" s="152"/>
      <c r="WWH104" s="152"/>
      <c r="WWI104" s="152"/>
      <c r="WWJ104" s="152"/>
      <c r="WWK104" s="152"/>
      <c r="WWL104" s="152"/>
      <c r="WWM104" s="152"/>
      <c r="WWN104" s="152"/>
      <c r="WWO104" s="152"/>
      <c r="WWP104" s="152"/>
      <c r="WWQ104" s="152"/>
      <c r="WWR104" s="152"/>
      <c r="WWS104" s="152"/>
      <c r="WWT104" s="152"/>
      <c r="WWU104" s="152"/>
      <c r="WWV104" s="152"/>
      <c r="WWW104" s="152"/>
      <c r="WWX104" s="152"/>
      <c r="WWY104" s="152"/>
      <c r="WWZ104" s="152"/>
      <c r="WXA104" s="152"/>
      <c r="WXB104" s="152"/>
      <c r="WXC104" s="152"/>
      <c r="WXD104" s="152"/>
      <c r="WXE104" s="152"/>
      <c r="WXF104" s="152"/>
      <c r="WXG104" s="152"/>
      <c r="WXH104" s="152"/>
      <c r="WXI104" s="152"/>
      <c r="WXJ104" s="152"/>
      <c r="WXK104" s="152"/>
      <c r="WXL104" s="152"/>
      <c r="WXM104" s="152"/>
      <c r="WXN104" s="152"/>
      <c r="WXO104" s="152"/>
      <c r="WXP104" s="152"/>
      <c r="WXQ104" s="152"/>
      <c r="WXR104" s="152"/>
      <c r="WXS104" s="152"/>
      <c r="WXT104" s="152"/>
      <c r="WXU104" s="152"/>
      <c r="WXV104" s="152"/>
      <c r="WXW104" s="152"/>
      <c r="WXX104" s="152"/>
      <c r="WXY104" s="152"/>
      <c r="WXZ104" s="152"/>
      <c r="WYA104" s="152"/>
      <c r="WYB104" s="152"/>
      <c r="WYC104" s="152"/>
      <c r="WYD104" s="152"/>
      <c r="WYE104" s="152"/>
      <c r="WYF104" s="152"/>
      <c r="WYG104" s="152"/>
      <c r="WYH104" s="152"/>
      <c r="WYI104" s="152"/>
      <c r="WYJ104" s="152"/>
      <c r="WYK104" s="152"/>
      <c r="WYL104" s="152"/>
      <c r="WYM104" s="152"/>
      <c r="WYN104" s="152"/>
      <c r="WYO104" s="152"/>
      <c r="WYP104" s="152"/>
      <c r="WYQ104" s="152"/>
      <c r="WYR104" s="152"/>
      <c r="WYS104" s="152"/>
      <c r="WYT104" s="152"/>
      <c r="WYU104" s="152"/>
      <c r="WYV104" s="152"/>
      <c r="WYW104" s="152"/>
      <c r="WYX104" s="152"/>
      <c r="WYY104" s="152"/>
      <c r="WYZ104" s="152"/>
      <c r="WZA104" s="152"/>
      <c r="WZB104" s="152"/>
      <c r="WZC104" s="152"/>
      <c r="WZD104" s="152"/>
      <c r="WZE104" s="152"/>
      <c r="WZF104" s="152"/>
      <c r="WZG104" s="152"/>
      <c r="WZH104" s="152"/>
      <c r="WZI104" s="152"/>
      <c r="WZJ104" s="152"/>
      <c r="WZK104" s="152"/>
      <c r="WZL104" s="152"/>
      <c r="WZM104" s="152"/>
      <c r="WZN104" s="152"/>
      <c r="WZO104" s="152"/>
      <c r="WZP104" s="152"/>
      <c r="WZQ104" s="152"/>
      <c r="WZR104" s="152"/>
      <c r="WZS104" s="152"/>
      <c r="WZT104" s="152"/>
      <c r="WZU104" s="152"/>
      <c r="WZV104" s="152"/>
      <c r="WZW104" s="152"/>
      <c r="WZX104" s="152"/>
      <c r="WZY104" s="152"/>
      <c r="WZZ104" s="152"/>
      <c r="XAA104" s="152"/>
      <c r="XAB104" s="152"/>
      <c r="XAC104" s="152"/>
      <c r="XAD104" s="152"/>
      <c r="XAE104" s="152"/>
      <c r="XAF104" s="152"/>
      <c r="XAG104" s="152"/>
      <c r="XAH104" s="152"/>
      <c r="XAI104" s="152"/>
      <c r="XAJ104" s="152"/>
      <c r="XAK104" s="152"/>
      <c r="XAL104" s="152"/>
      <c r="XAM104" s="152"/>
      <c r="XAN104" s="152"/>
      <c r="XAO104" s="152"/>
      <c r="XAP104" s="152"/>
      <c r="XAQ104" s="152"/>
      <c r="XAR104" s="152"/>
      <c r="XAS104" s="152"/>
      <c r="XAT104" s="152"/>
      <c r="XAU104" s="152"/>
      <c r="XAV104" s="152"/>
      <c r="XAW104" s="152"/>
      <c r="XAX104" s="152"/>
      <c r="XAY104" s="152"/>
      <c r="XAZ104" s="152"/>
      <c r="XBA104" s="152"/>
      <c r="XBB104" s="152"/>
      <c r="XBC104" s="152"/>
      <c r="XBD104" s="152"/>
      <c r="XBE104" s="152"/>
      <c r="XBF104" s="152"/>
      <c r="XBG104" s="152"/>
      <c r="XBH104" s="152"/>
      <c r="XBI104" s="152"/>
      <c r="XBJ104" s="152"/>
      <c r="XBK104" s="152"/>
      <c r="XBL104" s="152"/>
      <c r="XBM104" s="152"/>
      <c r="XBN104" s="152"/>
      <c r="XBO104" s="152"/>
      <c r="XBP104" s="152"/>
      <c r="XBQ104" s="152"/>
      <c r="XBR104" s="152"/>
      <c r="XBS104" s="152"/>
      <c r="XBT104" s="152"/>
      <c r="XBU104" s="152"/>
      <c r="XBV104" s="152"/>
      <c r="XBW104" s="152"/>
      <c r="XBX104" s="152"/>
      <c r="XBY104" s="152"/>
      <c r="XBZ104" s="152"/>
      <c r="XCA104" s="152"/>
      <c r="XCB104" s="152"/>
      <c r="XCC104" s="152"/>
      <c r="XCD104" s="152"/>
      <c r="XCE104" s="152"/>
      <c r="XCF104" s="152"/>
      <c r="XCG104" s="152"/>
      <c r="XCH104" s="152"/>
      <c r="XCI104" s="152"/>
      <c r="XCJ104" s="152"/>
      <c r="XCK104" s="152"/>
      <c r="XCL104" s="152"/>
      <c r="XCM104" s="152"/>
      <c r="XCN104" s="152"/>
      <c r="XCO104" s="152"/>
      <c r="XCP104" s="152"/>
      <c r="XCQ104" s="152"/>
      <c r="XCR104" s="152"/>
      <c r="XCS104" s="152"/>
      <c r="XCT104" s="152"/>
      <c r="XCU104" s="152"/>
      <c r="XCV104" s="152"/>
      <c r="XCW104" s="152"/>
      <c r="XCX104" s="152"/>
      <c r="XCY104" s="152"/>
      <c r="XCZ104" s="152"/>
      <c r="XDA104" s="152"/>
      <c r="XDB104" s="152"/>
      <c r="XDC104" s="152"/>
      <c r="XDD104" s="152"/>
      <c r="XDE104" s="152"/>
      <c r="XDF104" s="152"/>
      <c r="XDG104" s="152"/>
      <c r="XDH104" s="152"/>
      <c r="XDI104" s="152"/>
      <c r="XDJ104" s="152"/>
      <c r="XDK104" s="152"/>
      <c r="XDL104" s="152"/>
      <c r="XDM104" s="152"/>
      <c r="XDN104" s="152"/>
      <c r="XDO104" s="152"/>
      <c r="XDP104" s="152"/>
      <c r="XDQ104" s="152"/>
      <c r="XDR104" s="152"/>
      <c r="XDS104" s="152"/>
      <c r="XDT104" s="152"/>
      <c r="XDU104" s="152"/>
      <c r="XDV104" s="152"/>
      <c r="XDW104" s="152"/>
      <c r="XDX104" s="152"/>
      <c r="XDY104" s="152"/>
      <c r="XDZ104" s="152"/>
      <c r="XEA104" s="152"/>
      <c r="XEB104" s="152"/>
      <c r="XEC104" s="152"/>
      <c r="XED104" s="152"/>
      <c r="XEE104" s="152"/>
      <c r="XEF104" s="152"/>
      <c r="XEG104" s="152"/>
      <c r="XEH104" s="152"/>
      <c r="XEI104" s="152"/>
      <c r="XEJ104" s="152"/>
      <c r="XEK104" s="152"/>
      <c r="XEL104" s="152"/>
      <c r="XEM104" s="152"/>
      <c r="XEN104" s="152"/>
      <c r="XEO104" s="152"/>
      <c r="XEP104" s="152"/>
      <c r="XEQ104" s="152"/>
      <c r="XER104" s="152"/>
      <c r="XES104" s="152"/>
      <c r="XET104" s="152"/>
      <c r="XEU104" s="152"/>
      <c r="XEV104" s="152"/>
      <c r="XEW104" s="152"/>
      <c r="XEX104" s="152"/>
      <c r="XEY104" s="152"/>
      <c r="XEZ104" s="152"/>
      <c r="XFA104" s="152"/>
      <c r="XFB104" s="152"/>
      <c r="XFC104" s="152"/>
      <c r="XFD104" s="152"/>
    </row>
    <row r="105" spans="1:16384" ht="6" customHeight="1">
      <c r="A105" s="23"/>
      <c r="B105" s="151"/>
      <c r="C105" s="95"/>
      <c r="D105" s="95"/>
      <c r="E105" s="121"/>
      <c r="F105" s="119"/>
      <c r="G105" s="195"/>
      <c r="H105" s="199"/>
      <c r="I105" s="199"/>
      <c r="J105" s="199"/>
      <c r="K105" s="199"/>
      <c r="L105" s="199"/>
      <c r="M105" s="200"/>
      <c r="N105" s="200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</row>
    <row r="106" spans="1:16384" ht="12.75">
      <c r="A106" s="23"/>
      <c r="B106" s="155"/>
      <c r="C106" s="218" t="s">
        <v>257</v>
      </c>
      <c r="D106" s="95"/>
      <c r="E106" s="226"/>
      <c r="F106" s="227"/>
      <c r="G106" s="221" t="s">
        <v>258</v>
      </c>
      <c r="H106" s="199"/>
      <c r="I106" s="199">
        <f>IF(E106="YES",2,0)</f>
        <v>0</v>
      </c>
      <c r="J106" s="199"/>
      <c r="K106" s="199"/>
      <c r="L106" s="199"/>
      <c r="M106" s="200"/>
      <c r="N106" s="200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</row>
    <row r="107" spans="1:16384" ht="25.9" customHeight="1">
      <c r="A107" s="23"/>
      <c r="B107" s="220"/>
      <c r="C107" s="230" t="s">
        <v>271</v>
      </c>
      <c r="D107" s="231"/>
      <c r="E107" s="228"/>
      <c r="F107" s="229"/>
      <c r="G107" s="165"/>
      <c r="H107" s="199"/>
      <c r="I107" s="199"/>
      <c r="J107" s="196"/>
      <c r="K107" s="196"/>
      <c r="L107" s="196"/>
      <c r="M107" s="196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  <c r="AZ107" s="198"/>
      <c r="BA107" s="198"/>
      <c r="BB107" s="198"/>
      <c r="BC107" s="198"/>
      <c r="BD107" s="198"/>
      <c r="BE107" s="198"/>
      <c r="BF107" s="198"/>
      <c r="BG107" s="198"/>
      <c r="BH107" s="198"/>
      <c r="BI107" s="198"/>
      <c r="BJ107" s="198"/>
      <c r="BK107" s="198"/>
      <c r="BL107" s="198"/>
      <c r="BM107" s="198"/>
      <c r="BN107" s="198"/>
      <c r="BO107" s="198"/>
      <c r="BP107" s="198"/>
      <c r="BQ107" s="198"/>
      <c r="BR107" s="198"/>
      <c r="BS107" s="198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194"/>
      <c r="CD107" s="194"/>
      <c r="CE107" s="194"/>
      <c r="CF107" s="194"/>
      <c r="CG107" s="194"/>
      <c r="CH107" s="194"/>
      <c r="CI107" s="194"/>
      <c r="CJ107" s="194"/>
      <c r="CK107" s="194"/>
      <c r="CL107" s="194"/>
      <c r="CM107" s="194"/>
      <c r="CN107" s="194"/>
      <c r="CO107" s="194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  <c r="IW107" s="152"/>
      <c r="IX107" s="152"/>
      <c r="IY107" s="152"/>
      <c r="IZ107" s="152"/>
      <c r="JA107" s="152"/>
      <c r="JB107" s="152"/>
      <c r="JC107" s="152"/>
      <c r="JD107" s="152"/>
      <c r="JE107" s="152"/>
      <c r="JF107" s="152"/>
      <c r="JG107" s="152"/>
      <c r="JH107" s="152"/>
      <c r="JI107" s="152"/>
      <c r="JJ107" s="152"/>
      <c r="JK107" s="152"/>
      <c r="JL107" s="152"/>
      <c r="JM107" s="152"/>
      <c r="JN107" s="152"/>
      <c r="JO107" s="152"/>
      <c r="JP107" s="152"/>
      <c r="JQ107" s="152"/>
      <c r="JR107" s="152"/>
      <c r="JS107" s="152"/>
      <c r="JT107" s="152"/>
      <c r="JU107" s="152"/>
      <c r="JV107" s="152"/>
      <c r="JW107" s="152"/>
      <c r="JX107" s="152"/>
      <c r="JY107" s="152"/>
      <c r="JZ107" s="152"/>
      <c r="KA107" s="152"/>
      <c r="KB107" s="152"/>
      <c r="KC107" s="152"/>
      <c r="KD107" s="152"/>
      <c r="KE107" s="152"/>
      <c r="KF107" s="152"/>
      <c r="KG107" s="152"/>
      <c r="KH107" s="152"/>
      <c r="KI107" s="152"/>
      <c r="KJ107" s="152"/>
      <c r="KK107" s="152"/>
      <c r="KL107" s="152"/>
      <c r="KM107" s="152"/>
      <c r="KN107" s="152"/>
      <c r="KO107" s="152"/>
      <c r="KP107" s="152"/>
      <c r="KQ107" s="152"/>
      <c r="KR107" s="152"/>
      <c r="KS107" s="152"/>
      <c r="KT107" s="152"/>
      <c r="KU107" s="152"/>
      <c r="KV107" s="152"/>
      <c r="KW107" s="152"/>
      <c r="KX107" s="152"/>
      <c r="KY107" s="152"/>
      <c r="KZ107" s="152"/>
      <c r="LA107" s="152"/>
      <c r="LB107" s="152"/>
      <c r="LC107" s="152"/>
      <c r="LD107" s="152"/>
      <c r="LE107" s="152"/>
      <c r="LF107" s="152"/>
      <c r="LG107" s="152"/>
      <c r="LH107" s="152"/>
      <c r="LI107" s="152"/>
      <c r="LJ107" s="152"/>
      <c r="LK107" s="152"/>
      <c r="LL107" s="152"/>
      <c r="LM107" s="152"/>
      <c r="LN107" s="152"/>
      <c r="LO107" s="152"/>
      <c r="LP107" s="152"/>
      <c r="LQ107" s="152"/>
      <c r="LR107" s="152"/>
      <c r="LS107" s="152"/>
      <c r="LT107" s="152"/>
      <c r="LU107" s="152"/>
      <c r="LV107" s="152"/>
      <c r="LW107" s="152"/>
      <c r="LX107" s="152"/>
      <c r="LY107" s="152"/>
      <c r="LZ107" s="152"/>
      <c r="MA107" s="152"/>
      <c r="MB107" s="152"/>
      <c r="MC107" s="152"/>
      <c r="MD107" s="152"/>
      <c r="ME107" s="152"/>
      <c r="MF107" s="152"/>
      <c r="MG107" s="152"/>
      <c r="MH107" s="152"/>
      <c r="MI107" s="152"/>
      <c r="MJ107" s="152"/>
      <c r="MK107" s="152"/>
      <c r="ML107" s="152"/>
      <c r="MM107" s="152"/>
      <c r="MN107" s="152"/>
      <c r="MO107" s="152"/>
      <c r="MP107" s="152"/>
      <c r="MQ107" s="152"/>
      <c r="MR107" s="152"/>
      <c r="MS107" s="152"/>
      <c r="MT107" s="152"/>
      <c r="MU107" s="152"/>
      <c r="MV107" s="152"/>
      <c r="MW107" s="152"/>
      <c r="MX107" s="152"/>
      <c r="MY107" s="152"/>
      <c r="MZ107" s="152"/>
      <c r="NA107" s="152"/>
      <c r="NB107" s="152"/>
      <c r="NC107" s="152"/>
      <c r="ND107" s="152"/>
      <c r="NE107" s="152"/>
      <c r="NF107" s="152"/>
      <c r="NG107" s="152"/>
      <c r="NH107" s="152"/>
      <c r="NI107" s="152"/>
      <c r="NJ107" s="152"/>
      <c r="NK107" s="152"/>
      <c r="NL107" s="152"/>
      <c r="NM107" s="152"/>
      <c r="NN107" s="152"/>
      <c r="NO107" s="152"/>
      <c r="NP107" s="152"/>
      <c r="NQ107" s="152"/>
      <c r="NR107" s="152"/>
      <c r="NS107" s="152"/>
      <c r="NT107" s="152"/>
      <c r="NU107" s="152"/>
      <c r="NV107" s="152"/>
      <c r="NW107" s="152"/>
      <c r="NX107" s="152"/>
      <c r="NY107" s="152"/>
      <c r="NZ107" s="152"/>
      <c r="OA107" s="152"/>
      <c r="OB107" s="152"/>
      <c r="OC107" s="152"/>
      <c r="OD107" s="152"/>
      <c r="OE107" s="152"/>
      <c r="OF107" s="152"/>
      <c r="OG107" s="152"/>
      <c r="OH107" s="152"/>
      <c r="OI107" s="152"/>
      <c r="OJ107" s="152"/>
      <c r="OK107" s="152"/>
      <c r="OL107" s="152"/>
      <c r="OM107" s="152"/>
      <c r="ON107" s="152"/>
      <c r="OO107" s="152"/>
      <c r="OP107" s="152"/>
      <c r="OQ107" s="152"/>
      <c r="OR107" s="152"/>
      <c r="OS107" s="152"/>
      <c r="OT107" s="152"/>
      <c r="OU107" s="152"/>
      <c r="OV107" s="152"/>
      <c r="OW107" s="152"/>
      <c r="OX107" s="152"/>
      <c r="OY107" s="152"/>
      <c r="OZ107" s="152"/>
      <c r="PA107" s="152"/>
      <c r="PB107" s="152"/>
      <c r="PC107" s="152"/>
      <c r="PD107" s="152"/>
      <c r="PE107" s="152"/>
      <c r="PF107" s="152"/>
      <c r="PG107" s="152"/>
      <c r="PH107" s="152"/>
      <c r="PI107" s="152"/>
      <c r="PJ107" s="152"/>
      <c r="PK107" s="152"/>
      <c r="PL107" s="152"/>
      <c r="PM107" s="152"/>
      <c r="PN107" s="152"/>
      <c r="PO107" s="152"/>
      <c r="PP107" s="152"/>
      <c r="PQ107" s="152"/>
      <c r="PR107" s="152"/>
      <c r="PS107" s="152"/>
      <c r="PT107" s="152"/>
      <c r="PU107" s="152"/>
      <c r="PV107" s="152"/>
      <c r="PW107" s="152"/>
      <c r="PX107" s="152"/>
      <c r="PY107" s="152"/>
      <c r="PZ107" s="152"/>
      <c r="QA107" s="152"/>
      <c r="QB107" s="152"/>
      <c r="QC107" s="152"/>
      <c r="QD107" s="152"/>
      <c r="QE107" s="152"/>
      <c r="QF107" s="152"/>
      <c r="QG107" s="152"/>
      <c r="QH107" s="152"/>
      <c r="QI107" s="152"/>
      <c r="QJ107" s="152"/>
      <c r="QK107" s="152"/>
      <c r="QL107" s="152"/>
      <c r="QM107" s="152"/>
      <c r="QN107" s="152"/>
      <c r="QO107" s="152"/>
      <c r="QP107" s="152"/>
      <c r="QQ107" s="152"/>
      <c r="QR107" s="152"/>
      <c r="QS107" s="152"/>
      <c r="QT107" s="152"/>
      <c r="QU107" s="152"/>
      <c r="QV107" s="152"/>
      <c r="QW107" s="152"/>
      <c r="QX107" s="152"/>
      <c r="QY107" s="152"/>
      <c r="QZ107" s="152"/>
      <c r="RA107" s="152"/>
      <c r="RB107" s="152"/>
      <c r="RC107" s="152"/>
      <c r="RD107" s="152"/>
      <c r="RE107" s="152"/>
      <c r="RF107" s="152"/>
      <c r="RG107" s="152"/>
      <c r="RH107" s="152"/>
      <c r="RI107" s="152"/>
      <c r="RJ107" s="152"/>
      <c r="RK107" s="152"/>
      <c r="RL107" s="152"/>
      <c r="RM107" s="152"/>
      <c r="RN107" s="152"/>
      <c r="RO107" s="152"/>
      <c r="RP107" s="152"/>
      <c r="RQ107" s="152"/>
      <c r="RR107" s="152"/>
      <c r="RS107" s="152"/>
      <c r="RT107" s="152"/>
      <c r="RU107" s="152"/>
      <c r="RV107" s="152"/>
      <c r="RW107" s="152"/>
      <c r="RX107" s="152"/>
      <c r="RY107" s="152"/>
      <c r="RZ107" s="152"/>
      <c r="SA107" s="152"/>
      <c r="SB107" s="152"/>
      <c r="SC107" s="152"/>
      <c r="SD107" s="152"/>
      <c r="SE107" s="152"/>
      <c r="SF107" s="152"/>
      <c r="SG107" s="152"/>
      <c r="SH107" s="152"/>
      <c r="SI107" s="152"/>
      <c r="SJ107" s="152"/>
      <c r="SK107" s="152"/>
      <c r="SL107" s="152"/>
      <c r="SM107" s="152"/>
      <c r="SN107" s="152"/>
      <c r="SO107" s="152"/>
      <c r="SP107" s="152"/>
      <c r="SQ107" s="152"/>
      <c r="SR107" s="152"/>
      <c r="SS107" s="152"/>
      <c r="ST107" s="152"/>
      <c r="SU107" s="152"/>
      <c r="SV107" s="152"/>
      <c r="SW107" s="152"/>
      <c r="SX107" s="152"/>
      <c r="SY107" s="152"/>
      <c r="SZ107" s="152"/>
      <c r="TA107" s="152"/>
      <c r="TB107" s="152"/>
      <c r="TC107" s="152"/>
      <c r="TD107" s="152"/>
      <c r="TE107" s="152"/>
      <c r="TF107" s="152"/>
      <c r="TG107" s="152"/>
      <c r="TH107" s="152"/>
      <c r="TI107" s="152"/>
      <c r="TJ107" s="152"/>
      <c r="TK107" s="152"/>
      <c r="TL107" s="152"/>
      <c r="TM107" s="152"/>
      <c r="TN107" s="152"/>
      <c r="TO107" s="152"/>
      <c r="TP107" s="152"/>
      <c r="TQ107" s="152"/>
      <c r="TR107" s="152"/>
      <c r="TS107" s="152"/>
      <c r="TT107" s="152"/>
      <c r="TU107" s="152"/>
      <c r="TV107" s="152"/>
      <c r="TW107" s="152"/>
      <c r="TX107" s="152"/>
      <c r="TY107" s="152"/>
      <c r="TZ107" s="152"/>
      <c r="UA107" s="152"/>
      <c r="UB107" s="152"/>
      <c r="UC107" s="152"/>
      <c r="UD107" s="152"/>
      <c r="UE107" s="152"/>
      <c r="UF107" s="152"/>
      <c r="UG107" s="152"/>
      <c r="UH107" s="152"/>
      <c r="UI107" s="152"/>
      <c r="UJ107" s="152"/>
      <c r="UK107" s="152"/>
      <c r="UL107" s="152"/>
      <c r="UM107" s="152"/>
      <c r="UN107" s="152"/>
      <c r="UO107" s="152"/>
      <c r="UP107" s="152"/>
      <c r="UQ107" s="152"/>
      <c r="UR107" s="152"/>
      <c r="US107" s="152"/>
      <c r="UT107" s="152"/>
      <c r="UU107" s="152"/>
      <c r="UV107" s="152"/>
      <c r="UW107" s="152"/>
      <c r="UX107" s="152"/>
      <c r="UY107" s="152"/>
      <c r="UZ107" s="152"/>
      <c r="VA107" s="152"/>
      <c r="VB107" s="152"/>
      <c r="VC107" s="152"/>
      <c r="VD107" s="152"/>
      <c r="VE107" s="152"/>
      <c r="VF107" s="152"/>
      <c r="VG107" s="152"/>
      <c r="VH107" s="152"/>
      <c r="VI107" s="152"/>
      <c r="VJ107" s="152"/>
      <c r="VK107" s="152"/>
      <c r="VL107" s="152"/>
      <c r="VM107" s="152"/>
      <c r="VN107" s="152"/>
      <c r="VO107" s="152"/>
      <c r="VP107" s="152"/>
      <c r="VQ107" s="152"/>
      <c r="VR107" s="152"/>
      <c r="VS107" s="152"/>
      <c r="VT107" s="152"/>
      <c r="VU107" s="152"/>
      <c r="VV107" s="152"/>
      <c r="VW107" s="152"/>
      <c r="VX107" s="152"/>
      <c r="VY107" s="152"/>
      <c r="VZ107" s="152"/>
      <c r="WA107" s="152"/>
      <c r="WB107" s="152"/>
      <c r="WC107" s="152"/>
      <c r="WD107" s="152"/>
      <c r="WE107" s="152"/>
      <c r="WF107" s="152"/>
      <c r="WG107" s="152"/>
      <c r="WH107" s="152"/>
      <c r="WI107" s="152"/>
      <c r="WJ107" s="152"/>
      <c r="WK107" s="152"/>
      <c r="WL107" s="152"/>
      <c r="WM107" s="152"/>
      <c r="WN107" s="152"/>
      <c r="WO107" s="152"/>
      <c r="WP107" s="152"/>
      <c r="WQ107" s="152"/>
      <c r="WR107" s="152"/>
      <c r="WS107" s="152"/>
      <c r="WT107" s="152"/>
      <c r="WU107" s="152"/>
      <c r="WV107" s="152"/>
      <c r="WW107" s="152"/>
      <c r="WX107" s="152"/>
      <c r="WY107" s="152"/>
      <c r="WZ107" s="152"/>
      <c r="XA107" s="152"/>
      <c r="XB107" s="152"/>
      <c r="XC107" s="152"/>
      <c r="XD107" s="152"/>
      <c r="XE107" s="152"/>
      <c r="XF107" s="152"/>
      <c r="XG107" s="152"/>
      <c r="XH107" s="152"/>
      <c r="XI107" s="152"/>
      <c r="XJ107" s="152"/>
      <c r="XK107" s="152"/>
      <c r="XL107" s="152"/>
      <c r="XM107" s="152"/>
      <c r="XN107" s="152"/>
      <c r="XO107" s="152"/>
      <c r="XP107" s="152"/>
      <c r="XQ107" s="152"/>
      <c r="XR107" s="152"/>
      <c r="XS107" s="152"/>
      <c r="XT107" s="152"/>
      <c r="XU107" s="152"/>
      <c r="XV107" s="152"/>
      <c r="XW107" s="152"/>
      <c r="XX107" s="152"/>
      <c r="XY107" s="152"/>
      <c r="XZ107" s="152"/>
      <c r="YA107" s="152"/>
      <c r="YB107" s="152"/>
      <c r="YC107" s="152"/>
      <c r="YD107" s="152"/>
      <c r="YE107" s="152"/>
      <c r="YF107" s="152"/>
      <c r="YG107" s="152"/>
      <c r="YH107" s="152"/>
      <c r="YI107" s="152"/>
      <c r="YJ107" s="152"/>
      <c r="YK107" s="152"/>
      <c r="YL107" s="152"/>
      <c r="YM107" s="152"/>
      <c r="YN107" s="152"/>
      <c r="YO107" s="152"/>
      <c r="YP107" s="152"/>
      <c r="YQ107" s="152"/>
      <c r="YR107" s="152"/>
      <c r="YS107" s="152"/>
      <c r="YT107" s="152"/>
      <c r="YU107" s="152"/>
      <c r="YV107" s="152"/>
      <c r="YW107" s="152"/>
      <c r="YX107" s="152"/>
      <c r="YY107" s="152"/>
      <c r="YZ107" s="152"/>
      <c r="ZA107" s="152"/>
      <c r="ZB107" s="152"/>
      <c r="ZC107" s="152"/>
      <c r="ZD107" s="152"/>
      <c r="ZE107" s="152"/>
      <c r="ZF107" s="152"/>
      <c r="ZG107" s="152"/>
      <c r="ZH107" s="152"/>
      <c r="ZI107" s="152"/>
      <c r="ZJ107" s="152"/>
      <c r="ZK107" s="152"/>
      <c r="ZL107" s="152"/>
      <c r="ZM107" s="152"/>
      <c r="ZN107" s="152"/>
      <c r="ZO107" s="152"/>
      <c r="ZP107" s="152"/>
      <c r="ZQ107" s="152"/>
      <c r="ZR107" s="152"/>
      <c r="ZS107" s="152"/>
      <c r="ZT107" s="152"/>
      <c r="ZU107" s="152"/>
      <c r="ZV107" s="152"/>
      <c r="ZW107" s="152"/>
      <c r="ZX107" s="152"/>
      <c r="ZY107" s="152"/>
      <c r="ZZ107" s="152"/>
      <c r="AAA107" s="152"/>
      <c r="AAB107" s="152"/>
      <c r="AAC107" s="152"/>
      <c r="AAD107" s="152"/>
      <c r="AAE107" s="152"/>
      <c r="AAF107" s="152"/>
      <c r="AAG107" s="152"/>
      <c r="AAH107" s="152"/>
      <c r="AAI107" s="152"/>
      <c r="AAJ107" s="152"/>
      <c r="AAK107" s="152"/>
      <c r="AAL107" s="152"/>
      <c r="AAM107" s="152"/>
      <c r="AAN107" s="152"/>
      <c r="AAO107" s="152"/>
      <c r="AAP107" s="152"/>
      <c r="AAQ107" s="152"/>
      <c r="AAR107" s="152"/>
      <c r="AAS107" s="152"/>
      <c r="AAT107" s="152"/>
      <c r="AAU107" s="152"/>
      <c r="AAV107" s="152"/>
      <c r="AAW107" s="152"/>
      <c r="AAX107" s="152"/>
      <c r="AAY107" s="152"/>
      <c r="AAZ107" s="152"/>
      <c r="ABA107" s="152"/>
      <c r="ABB107" s="152"/>
      <c r="ABC107" s="152"/>
      <c r="ABD107" s="152"/>
      <c r="ABE107" s="152"/>
      <c r="ABF107" s="152"/>
      <c r="ABG107" s="152"/>
      <c r="ABH107" s="152"/>
      <c r="ABI107" s="152"/>
      <c r="ABJ107" s="152"/>
      <c r="ABK107" s="152"/>
      <c r="ABL107" s="152"/>
      <c r="ABM107" s="152"/>
      <c r="ABN107" s="152"/>
      <c r="ABO107" s="152"/>
      <c r="ABP107" s="152"/>
      <c r="ABQ107" s="152"/>
      <c r="ABR107" s="152"/>
      <c r="ABS107" s="152"/>
      <c r="ABT107" s="152"/>
      <c r="ABU107" s="152"/>
      <c r="ABV107" s="152"/>
      <c r="ABW107" s="152"/>
      <c r="ABX107" s="152"/>
      <c r="ABY107" s="152"/>
      <c r="ABZ107" s="152"/>
      <c r="ACA107" s="152"/>
      <c r="ACB107" s="152"/>
      <c r="ACC107" s="152"/>
      <c r="ACD107" s="152"/>
      <c r="ACE107" s="152"/>
      <c r="ACF107" s="152"/>
      <c r="ACG107" s="152"/>
      <c r="ACH107" s="152"/>
      <c r="ACI107" s="152"/>
      <c r="ACJ107" s="152"/>
      <c r="ACK107" s="152"/>
      <c r="ACL107" s="152"/>
      <c r="ACM107" s="152"/>
      <c r="ACN107" s="152"/>
      <c r="ACO107" s="152"/>
      <c r="ACP107" s="152"/>
      <c r="ACQ107" s="152"/>
      <c r="ACR107" s="152"/>
      <c r="ACS107" s="152"/>
      <c r="ACT107" s="152"/>
      <c r="ACU107" s="152"/>
      <c r="ACV107" s="152"/>
      <c r="ACW107" s="152"/>
      <c r="ACX107" s="152"/>
      <c r="ACY107" s="152"/>
      <c r="ACZ107" s="152"/>
      <c r="ADA107" s="152"/>
      <c r="ADB107" s="152"/>
      <c r="ADC107" s="152"/>
      <c r="ADD107" s="152"/>
      <c r="ADE107" s="152"/>
      <c r="ADF107" s="152"/>
      <c r="ADG107" s="152"/>
      <c r="ADH107" s="152"/>
      <c r="ADI107" s="152"/>
      <c r="ADJ107" s="152"/>
      <c r="ADK107" s="152"/>
      <c r="ADL107" s="152"/>
      <c r="ADM107" s="152"/>
      <c r="ADN107" s="152"/>
      <c r="ADO107" s="152"/>
      <c r="ADP107" s="152"/>
      <c r="ADQ107" s="152"/>
      <c r="ADR107" s="152"/>
      <c r="ADS107" s="152"/>
      <c r="ADT107" s="152"/>
      <c r="ADU107" s="152"/>
      <c r="ADV107" s="152"/>
      <c r="ADW107" s="152"/>
      <c r="ADX107" s="152"/>
      <c r="ADY107" s="152"/>
      <c r="ADZ107" s="152"/>
      <c r="AEA107" s="152"/>
      <c r="AEB107" s="152"/>
      <c r="AEC107" s="152"/>
      <c r="AED107" s="152"/>
      <c r="AEE107" s="152"/>
      <c r="AEF107" s="152"/>
      <c r="AEG107" s="152"/>
      <c r="AEH107" s="152"/>
      <c r="AEI107" s="152"/>
      <c r="AEJ107" s="152"/>
      <c r="AEK107" s="152"/>
      <c r="AEL107" s="152"/>
      <c r="AEM107" s="152"/>
      <c r="AEN107" s="152"/>
      <c r="AEO107" s="152"/>
      <c r="AEP107" s="152"/>
      <c r="AEQ107" s="152"/>
      <c r="AER107" s="152"/>
      <c r="AES107" s="152"/>
      <c r="AET107" s="152"/>
      <c r="AEU107" s="152"/>
      <c r="AEV107" s="152"/>
      <c r="AEW107" s="152"/>
      <c r="AEX107" s="152"/>
      <c r="AEY107" s="152"/>
      <c r="AEZ107" s="152"/>
      <c r="AFA107" s="152"/>
      <c r="AFB107" s="152"/>
      <c r="AFC107" s="152"/>
      <c r="AFD107" s="152"/>
      <c r="AFE107" s="152"/>
      <c r="AFF107" s="152"/>
      <c r="AFG107" s="152"/>
      <c r="AFH107" s="152"/>
      <c r="AFI107" s="152"/>
      <c r="AFJ107" s="152"/>
      <c r="AFK107" s="152"/>
      <c r="AFL107" s="152"/>
      <c r="AFM107" s="152"/>
      <c r="AFN107" s="152"/>
      <c r="AFO107" s="152"/>
      <c r="AFP107" s="152"/>
      <c r="AFQ107" s="152"/>
      <c r="AFR107" s="152"/>
      <c r="AFS107" s="152"/>
      <c r="AFT107" s="152"/>
      <c r="AFU107" s="152"/>
      <c r="AFV107" s="152"/>
      <c r="AFW107" s="152"/>
      <c r="AFX107" s="152"/>
      <c r="AFY107" s="152"/>
      <c r="AFZ107" s="152"/>
      <c r="AGA107" s="152"/>
      <c r="AGB107" s="152"/>
      <c r="AGC107" s="152"/>
      <c r="AGD107" s="152"/>
      <c r="AGE107" s="152"/>
      <c r="AGF107" s="152"/>
      <c r="AGG107" s="152"/>
      <c r="AGH107" s="152"/>
      <c r="AGI107" s="152"/>
      <c r="AGJ107" s="152"/>
      <c r="AGK107" s="152"/>
      <c r="AGL107" s="152"/>
      <c r="AGM107" s="152"/>
      <c r="AGN107" s="152"/>
      <c r="AGO107" s="152"/>
      <c r="AGP107" s="152"/>
      <c r="AGQ107" s="152"/>
      <c r="AGR107" s="152"/>
      <c r="AGS107" s="152"/>
      <c r="AGT107" s="152"/>
      <c r="AGU107" s="152"/>
      <c r="AGV107" s="152"/>
      <c r="AGW107" s="152"/>
      <c r="AGX107" s="152"/>
      <c r="AGY107" s="152"/>
      <c r="AGZ107" s="152"/>
      <c r="AHA107" s="152"/>
      <c r="AHB107" s="152"/>
      <c r="AHC107" s="152"/>
      <c r="AHD107" s="152"/>
      <c r="AHE107" s="152"/>
      <c r="AHF107" s="152"/>
      <c r="AHG107" s="152"/>
      <c r="AHH107" s="152"/>
      <c r="AHI107" s="152"/>
      <c r="AHJ107" s="152"/>
      <c r="AHK107" s="152"/>
      <c r="AHL107" s="152"/>
      <c r="AHM107" s="152"/>
      <c r="AHN107" s="152"/>
      <c r="AHO107" s="152"/>
      <c r="AHP107" s="152"/>
      <c r="AHQ107" s="152"/>
      <c r="AHR107" s="152"/>
      <c r="AHS107" s="152"/>
      <c r="AHT107" s="152"/>
      <c r="AHU107" s="152"/>
      <c r="AHV107" s="152"/>
      <c r="AHW107" s="152"/>
      <c r="AHX107" s="152"/>
      <c r="AHY107" s="152"/>
      <c r="AHZ107" s="152"/>
      <c r="AIA107" s="152"/>
      <c r="AIB107" s="152"/>
      <c r="AIC107" s="152"/>
      <c r="AID107" s="152"/>
      <c r="AIE107" s="152"/>
      <c r="AIF107" s="152"/>
      <c r="AIG107" s="152"/>
      <c r="AIH107" s="152"/>
      <c r="AII107" s="152"/>
      <c r="AIJ107" s="152"/>
      <c r="AIK107" s="152"/>
      <c r="AIL107" s="152"/>
      <c r="AIM107" s="152"/>
      <c r="AIN107" s="152"/>
      <c r="AIO107" s="152"/>
      <c r="AIP107" s="152"/>
      <c r="AIQ107" s="152"/>
      <c r="AIR107" s="152"/>
      <c r="AIS107" s="152"/>
      <c r="AIT107" s="152"/>
      <c r="AIU107" s="152"/>
      <c r="AIV107" s="152"/>
      <c r="AIW107" s="152"/>
      <c r="AIX107" s="152"/>
      <c r="AIY107" s="152"/>
      <c r="AIZ107" s="152"/>
      <c r="AJA107" s="152"/>
      <c r="AJB107" s="152"/>
      <c r="AJC107" s="152"/>
      <c r="AJD107" s="152"/>
      <c r="AJE107" s="152"/>
      <c r="AJF107" s="152"/>
      <c r="AJG107" s="152"/>
      <c r="AJH107" s="152"/>
      <c r="AJI107" s="152"/>
      <c r="AJJ107" s="152"/>
      <c r="AJK107" s="152"/>
      <c r="AJL107" s="152"/>
      <c r="AJM107" s="152"/>
      <c r="AJN107" s="152"/>
      <c r="AJO107" s="152"/>
      <c r="AJP107" s="152"/>
      <c r="AJQ107" s="152"/>
      <c r="AJR107" s="152"/>
      <c r="AJS107" s="152"/>
      <c r="AJT107" s="152"/>
      <c r="AJU107" s="152"/>
      <c r="AJV107" s="152"/>
      <c r="AJW107" s="152"/>
      <c r="AJX107" s="152"/>
      <c r="AJY107" s="152"/>
      <c r="AJZ107" s="152"/>
      <c r="AKA107" s="152"/>
      <c r="AKB107" s="152"/>
      <c r="AKC107" s="152"/>
      <c r="AKD107" s="152"/>
      <c r="AKE107" s="152"/>
      <c r="AKF107" s="152"/>
      <c r="AKG107" s="152"/>
      <c r="AKH107" s="152"/>
      <c r="AKI107" s="152"/>
      <c r="AKJ107" s="152"/>
      <c r="AKK107" s="152"/>
      <c r="AKL107" s="152"/>
      <c r="AKM107" s="152"/>
      <c r="AKN107" s="152"/>
      <c r="AKO107" s="152"/>
      <c r="AKP107" s="152"/>
      <c r="AKQ107" s="152"/>
      <c r="AKR107" s="152"/>
      <c r="AKS107" s="152"/>
      <c r="AKT107" s="152"/>
      <c r="AKU107" s="152"/>
      <c r="AKV107" s="152"/>
      <c r="AKW107" s="152"/>
      <c r="AKX107" s="152"/>
      <c r="AKY107" s="152"/>
      <c r="AKZ107" s="152"/>
      <c r="ALA107" s="152"/>
      <c r="ALB107" s="152"/>
      <c r="ALC107" s="152"/>
      <c r="ALD107" s="152"/>
      <c r="ALE107" s="152"/>
      <c r="ALF107" s="152"/>
      <c r="ALG107" s="152"/>
      <c r="ALH107" s="152"/>
      <c r="ALI107" s="152"/>
      <c r="ALJ107" s="152"/>
      <c r="ALK107" s="152"/>
      <c r="ALL107" s="152"/>
      <c r="ALM107" s="152"/>
      <c r="ALN107" s="152"/>
      <c r="ALO107" s="152"/>
      <c r="ALP107" s="152"/>
      <c r="ALQ107" s="152"/>
      <c r="ALR107" s="152"/>
      <c r="ALS107" s="152"/>
      <c r="ALT107" s="152"/>
      <c r="ALU107" s="152"/>
      <c r="ALV107" s="152"/>
      <c r="ALW107" s="152"/>
      <c r="ALX107" s="152"/>
      <c r="ALY107" s="152"/>
      <c r="ALZ107" s="152"/>
      <c r="AMA107" s="152"/>
      <c r="AMB107" s="152"/>
      <c r="AMC107" s="152"/>
      <c r="AMD107" s="152"/>
      <c r="AME107" s="152"/>
      <c r="AMF107" s="152"/>
      <c r="AMG107" s="152"/>
      <c r="AMH107" s="152"/>
      <c r="AMI107" s="152"/>
      <c r="AMJ107" s="152"/>
      <c r="AMK107" s="152"/>
      <c r="AML107" s="152"/>
      <c r="AMM107" s="152"/>
      <c r="AMN107" s="152"/>
      <c r="AMO107" s="152"/>
      <c r="AMP107" s="152"/>
      <c r="AMQ107" s="152"/>
      <c r="AMR107" s="152"/>
      <c r="AMS107" s="152"/>
      <c r="AMT107" s="152"/>
      <c r="AMU107" s="152"/>
      <c r="AMV107" s="152"/>
      <c r="AMW107" s="152"/>
      <c r="AMX107" s="152"/>
      <c r="AMY107" s="152"/>
      <c r="AMZ107" s="152"/>
      <c r="ANA107" s="152"/>
      <c r="ANB107" s="152"/>
      <c r="ANC107" s="152"/>
      <c r="AND107" s="152"/>
      <c r="ANE107" s="152"/>
      <c r="ANF107" s="152"/>
      <c r="ANG107" s="152"/>
      <c r="ANH107" s="152"/>
      <c r="ANI107" s="152"/>
      <c r="ANJ107" s="152"/>
      <c r="ANK107" s="152"/>
      <c r="ANL107" s="152"/>
      <c r="ANM107" s="152"/>
      <c r="ANN107" s="152"/>
      <c r="ANO107" s="152"/>
      <c r="ANP107" s="152"/>
      <c r="ANQ107" s="152"/>
      <c r="ANR107" s="152"/>
      <c r="ANS107" s="152"/>
      <c r="ANT107" s="152"/>
      <c r="ANU107" s="152"/>
      <c r="ANV107" s="152"/>
      <c r="ANW107" s="152"/>
      <c r="ANX107" s="152"/>
      <c r="ANY107" s="152"/>
      <c r="ANZ107" s="152"/>
      <c r="AOA107" s="152"/>
      <c r="AOB107" s="152"/>
      <c r="AOC107" s="152"/>
      <c r="AOD107" s="152"/>
      <c r="AOE107" s="152"/>
      <c r="AOF107" s="152"/>
      <c r="AOG107" s="152"/>
      <c r="AOH107" s="152"/>
      <c r="AOI107" s="152"/>
      <c r="AOJ107" s="152"/>
      <c r="AOK107" s="152"/>
      <c r="AOL107" s="152"/>
      <c r="AOM107" s="152"/>
      <c r="AON107" s="152"/>
      <c r="AOO107" s="152"/>
      <c r="AOP107" s="152"/>
      <c r="AOQ107" s="152"/>
      <c r="AOR107" s="152"/>
      <c r="AOS107" s="152"/>
      <c r="AOT107" s="152"/>
      <c r="AOU107" s="152"/>
      <c r="AOV107" s="152"/>
      <c r="AOW107" s="152"/>
      <c r="AOX107" s="152"/>
      <c r="AOY107" s="152"/>
      <c r="AOZ107" s="152"/>
      <c r="APA107" s="152"/>
      <c r="APB107" s="152"/>
      <c r="APC107" s="152"/>
      <c r="APD107" s="152"/>
      <c r="APE107" s="152"/>
      <c r="APF107" s="152"/>
      <c r="APG107" s="152"/>
      <c r="APH107" s="152"/>
      <c r="API107" s="152"/>
      <c r="APJ107" s="152"/>
      <c r="APK107" s="152"/>
      <c r="APL107" s="152"/>
      <c r="APM107" s="152"/>
      <c r="APN107" s="152"/>
      <c r="APO107" s="152"/>
      <c r="APP107" s="152"/>
      <c r="APQ107" s="152"/>
      <c r="APR107" s="152"/>
      <c r="APS107" s="152"/>
      <c r="APT107" s="152"/>
      <c r="APU107" s="152"/>
      <c r="APV107" s="152"/>
      <c r="APW107" s="152"/>
      <c r="APX107" s="152"/>
      <c r="APY107" s="152"/>
      <c r="APZ107" s="152"/>
      <c r="AQA107" s="152"/>
      <c r="AQB107" s="152"/>
      <c r="AQC107" s="152"/>
      <c r="AQD107" s="152"/>
      <c r="AQE107" s="152"/>
      <c r="AQF107" s="152"/>
      <c r="AQG107" s="152"/>
      <c r="AQH107" s="152"/>
      <c r="AQI107" s="152"/>
      <c r="AQJ107" s="152"/>
      <c r="AQK107" s="152"/>
      <c r="AQL107" s="152"/>
      <c r="AQM107" s="152"/>
      <c r="AQN107" s="152"/>
      <c r="AQO107" s="152"/>
      <c r="AQP107" s="152"/>
      <c r="AQQ107" s="152"/>
      <c r="AQR107" s="152"/>
      <c r="AQS107" s="152"/>
      <c r="AQT107" s="152"/>
      <c r="AQU107" s="152"/>
      <c r="AQV107" s="152"/>
      <c r="AQW107" s="152"/>
      <c r="AQX107" s="152"/>
      <c r="AQY107" s="152"/>
      <c r="AQZ107" s="152"/>
      <c r="ARA107" s="152"/>
      <c r="ARB107" s="152"/>
      <c r="ARC107" s="152"/>
      <c r="ARD107" s="152"/>
      <c r="ARE107" s="152"/>
      <c r="ARF107" s="152"/>
      <c r="ARG107" s="152"/>
      <c r="ARH107" s="152"/>
      <c r="ARI107" s="152"/>
      <c r="ARJ107" s="152"/>
      <c r="ARK107" s="152"/>
      <c r="ARL107" s="152"/>
      <c r="ARM107" s="152"/>
      <c r="ARN107" s="152"/>
      <c r="ARO107" s="152"/>
      <c r="ARP107" s="152"/>
      <c r="ARQ107" s="152"/>
      <c r="ARR107" s="152"/>
      <c r="ARS107" s="152"/>
      <c r="ART107" s="152"/>
      <c r="ARU107" s="152"/>
      <c r="ARV107" s="152"/>
      <c r="ARW107" s="152"/>
      <c r="ARX107" s="152"/>
      <c r="ARY107" s="152"/>
      <c r="ARZ107" s="152"/>
      <c r="ASA107" s="152"/>
      <c r="ASB107" s="152"/>
      <c r="ASC107" s="152"/>
      <c r="ASD107" s="152"/>
      <c r="ASE107" s="152"/>
      <c r="ASF107" s="152"/>
      <c r="ASG107" s="152"/>
      <c r="ASH107" s="152"/>
      <c r="ASI107" s="152"/>
      <c r="ASJ107" s="152"/>
      <c r="ASK107" s="152"/>
      <c r="ASL107" s="152"/>
      <c r="ASM107" s="152"/>
      <c r="ASN107" s="152"/>
      <c r="ASO107" s="152"/>
      <c r="ASP107" s="152"/>
      <c r="ASQ107" s="152"/>
      <c r="ASR107" s="152"/>
      <c r="ASS107" s="152"/>
      <c r="AST107" s="152"/>
      <c r="ASU107" s="152"/>
      <c r="ASV107" s="152"/>
      <c r="ASW107" s="152"/>
      <c r="ASX107" s="152"/>
      <c r="ASY107" s="152"/>
      <c r="ASZ107" s="152"/>
      <c r="ATA107" s="152"/>
      <c r="ATB107" s="152"/>
      <c r="ATC107" s="152"/>
      <c r="ATD107" s="152"/>
      <c r="ATE107" s="152"/>
      <c r="ATF107" s="152"/>
      <c r="ATG107" s="152"/>
      <c r="ATH107" s="152"/>
      <c r="ATI107" s="152"/>
      <c r="ATJ107" s="152"/>
      <c r="ATK107" s="152"/>
      <c r="ATL107" s="152"/>
      <c r="ATM107" s="152"/>
      <c r="ATN107" s="152"/>
      <c r="ATO107" s="152"/>
      <c r="ATP107" s="152"/>
      <c r="ATQ107" s="152"/>
      <c r="ATR107" s="152"/>
      <c r="ATS107" s="152"/>
      <c r="ATT107" s="152"/>
      <c r="ATU107" s="152"/>
      <c r="ATV107" s="152"/>
      <c r="ATW107" s="152"/>
      <c r="ATX107" s="152"/>
      <c r="ATY107" s="152"/>
      <c r="ATZ107" s="152"/>
      <c r="AUA107" s="152"/>
      <c r="AUB107" s="152"/>
      <c r="AUC107" s="152"/>
      <c r="AUD107" s="152"/>
      <c r="AUE107" s="152"/>
      <c r="AUF107" s="152"/>
      <c r="AUG107" s="152"/>
      <c r="AUH107" s="152"/>
      <c r="AUI107" s="152"/>
      <c r="AUJ107" s="152"/>
      <c r="AUK107" s="152"/>
      <c r="AUL107" s="152"/>
      <c r="AUM107" s="152"/>
      <c r="AUN107" s="152"/>
      <c r="AUO107" s="152"/>
      <c r="AUP107" s="152"/>
      <c r="AUQ107" s="152"/>
      <c r="AUR107" s="152"/>
      <c r="AUS107" s="152"/>
      <c r="AUT107" s="152"/>
      <c r="AUU107" s="152"/>
      <c r="AUV107" s="152"/>
      <c r="AUW107" s="152"/>
      <c r="AUX107" s="152"/>
      <c r="AUY107" s="152"/>
      <c r="AUZ107" s="152"/>
      <c r="AVA107" s="152"/>
      <c r="AVB107" s="152"/>
      <c r="AVC107" s="152"/>
      <c r="AVD107" s="152"/>
      <c r="AVE107" s="152"/>
      <c r="AVF107" s="152"/>
      <c r="AVG107" s="152"/>
      <c r="AVH107" s="152"/>
      <c r="AVI107" s="152"/>
      <c r="AVJ107" s="152"/>
      <c r="AVK107" s="152"/>
      <c r="AVL107" s="152"/>
      <c r="AVM107" s="152"/>
      <c r="AVN107" s="152"/>
      <c r="AVO107" s="152"/>
      <c r="AVP107" s="152"/>
      <c r="AVQ107" s="152"/>
      <c r="AVR107" s="152"/>
      <c r="AVS107" s="152"/>
      <c r="AVT107" s="152"/>
      <c r="AVU107" s="152"/>
      <c r="AVV107" s="152"/>
      <c r="AVW107" s="152"/>
      <c r="AVX107" s="152"/>
      <c r="AVY107" s="152"/>
      <c r="AVZ107" s="152"/>
      <c r="AWA107" s="152"/>
      <c r="AWB107" s="152"/>
      <c r="AWC107" s="152"/>
      <c r="AWD107" s="152"/>
      <c r="AWE107" s="152"/>
      <c r="AWF107" s="152"/>
      <c r="AWG107" s="152"/>
      <c r="AWH107" s="152"/>
      <c r="AWI107" s="152"/>
      <c r="AWJ107" s="152"/>
      <c r="AWK107" s="152"/>
      <c r="AWL107" s="152"/>
      <c r="AWM107" s="152"/>
      <c r="AWN107" s="152"/>
      <c r="AWO107" s="152"/>
      <c r="AWP107" s="152"/>
      <c r="AWQ107" s="152"/>
      <c r="AWR107" s="152"/>
      <c r="AWS107" s="152"/>
      <c r="AWT107" s="152"/>
      <c r="AWU107" s="152"/>
      <c r="AWV107" s="152"/>
      <c r="AWW107" s="152"/>
      <c r="AWX107" s="152"/>
      <c r="AWY107" s="152"/>
      <c r="AWZ107" s="152"/>
      <c r="AXA107" s="152"/>
      <c r="AXB107" s="152"/>
      <c r="AXC107" s="152"/>
      <c r="AXD107" s="152"/>
      <c r="AXE107" s="152"/>
      <c r="AXF107" s="152"/>
      <c r="AXG107" s="152"/>
      <c r="AXH107" s="152"/>
      <c r="AXI107" s="152"/>
      <c r="AXJ107" s="152"/>
      <c r="AXK107" s="152"/>
      <c r="AXL107" s="152"/>
      <c r="AXM107" s="152"/>
      <c r="AXN107" s="152"/>
      <c r="AXO107" s="152"/>
      <c r="AXP107" s="152"/>
      <c r="AXQ107" s="152"/>
      <c r="AXR107" s="152"/>
      <c r="AXS107" s="152"/>
      <c r="AXT107" s="152"/>
      <c r="AXU107" s="152"/>
      <c r="AXV107" s="152"/>
      <c r="AXW107" s="152"/>
      <c r="AXX107" s="152"/>
      <c r="AXY107" s="152"/>
      <c r="AXZ107" s="152"/>
      <c r="AYA107" s="152"/>
      <c r="AYB107" s="152"/>
      <c r="AYC107" s="152"/>
      <c r="AYD107" s="152"/>
      <c r="AYE107" s="152"/>
      <c r="AYF107" s="152"/>
      <c r="AYG107" s="152"/>
      <c r="AYH107" s="152"/>
      <c r="AYI107" s="152"/>
      <c r="AYJ107" s="152"/>
      <c r="AYK107" s="152"/>
      <c r="AYL107" s="152"/>
      <c r="AYM107" s="152"/>
      <c r="AYN107" s="152"/>
      <c r="AYO107" s="152"/>
      <c r="AYP107" s="152"/>
      <c r="AYQ107" s="152"/>
      <c r="AYR107" s="152"/>
      <c r="AYS107" s="152"/>
      <c r="AYT107" s="152"/>
      <c r="AYU107" s="152"/>
      <c r="AYV107" s="152"/>
      <c r="AYW107" s="152"/>
      <c r="AYX107" s="152"/>
      <c r="AYY107" s="152"/>
      <c r="AYZ107" s="152"/>
      <c r="AZA107" s="152"/>
      <c r="AZB107" s="152"/>
      <c r="AZC107" s="152"/>
      <c r="AZD107" s="152"/>
      <c r="AZE107" s="152"/>
      <c r="AZF107" s="152"/>
      <c r="AZG107" s="152"/>
      <c r="AZH107" s="152"/>
      <c r="AZI107" s="152"/>
      <c r="AZJ107" s="152"/>
      <c r="AZK107" s="152"/>
      <c r="AZL107" s="152"/>
      <c r="AZM107" s="152"/>
      <c r="AZN107" s="152"/>
      <c r="AZO107" s="152"/>
      <c r="AZP107" s="152"/>
      <c r="AZQ107" s="152"/>
      <c r="AZR107" s="152"/>
      <c r="AZS107" s="152"/>
      <c r="AZT107" s="152"/>
      <c r="AZU107" s="152"/>
      <c r="AZV107" s="152"/>
      <c r="AZW107" s="152"/>
      <c r="AZX107" s="152"/>
      <c r="AZY107" s="152"/>
      <c r="AZZ107" s="152"/>
      <c r="BAA107" s="152"/>
      <c r="BAB107" s="152"/>
      <c r="BAC107" s="152"/>
      <c r="BAD107" s="152"/>
      <c r="BAE107" s="152"/>
      <c r="BAF107" s="152"/>
      <c r="BAG107" s="152"/>
      <c r="BAH107" s="152"/>
      <c r="BAI107" s="152"/>
      <c r="BAJ107" s="152"/>
      <c r="BAK107" s="152"/>
      <c r="BAL107" s="152"/>
      <c r="BAM107" s="152"/>
      <c r="BAN107" s="152"/>
      <c r="BAO107" s="152"/>
      <c r="BAP107" s="152"/>
      <c r="BAQ107" s="152"/>
      <c r="BAR107" s="152"/>
      <c r="BAS107" s="152"/>
      <c r="BAT107" s="152"/>
      <c r="BAU107" s="152"/>
      <c r="BAV107" s="152"/>
      <c r="BAW107" s="152"/>
      <c r="BAX107" s="152"/>
      <c r="BAY107" s="152"/>
      <c r="BAZ107" s="152"/>
      <c r="BBA107" s="152"/>
      <c r="BBB107" s="152"/>
      <c r="BBC107" s="152"/>
      <c r="BBD107" s="152"/>
      <c r="BBE107" s="152"/>
      <c r="BBF107" s="152"/>
      <c r="BBG107" s="152"/>
      <c r="BBH107" s="152"/>
      <c r="BBI107" s="152"/>
      <c r="BBJ107" s="152"/>
      <c r="BBK107" s="152"/>
      <c r="BBL107" s="152"/>
      <c r="BBM107" s="152"/>
      <c r="BBN107" s="152"/>
      <c r="BBO107" s="152"/>
      <c r="BBP107" s="152"/>
      <c r="BBQ107" s="152"/>
      <c r="BBR107" s="152"/>
      <c r="BBS107" s="152"/>
      <c r="BBT107" s="152"/>
      <c r="BBU107" s="152"/>
      <c r="BBV107" s="152"/>
      <c r="BBW107" s="152"/>
      <c r="BBX107" s="152"/>
      <c r="BBY107" s="152"/>
      <c r="BBZ107" s="152"/>
      <c r="BCA107" s="152"/>
      <c r="BCB107" s="152"/>
      <c r="BCC107" s="152"/>
      <c r="BCD107" s="152"/>
      <c r="BCE107" s="152"/>
      <c r="BCF107" s="152"/>
      <c r="BCG107" s="152"/>
      <c r="BCH107" s="152"/>
      <c r="BCI107" s="152"/>
      <c r="BCJ107" s="152"/>
      <c r="BCK107" s="152"/>
      <c r="BCL107" s="152"/>
      <c r="BCM107" s="152"/>
      <c r="BCN107" s="152"/>
      <c r="BCO107" s="152"/>
      <c r="BCP107" s="152"/>
      <c r="BCQ107" s="152"/>
      <c r="BCR107" s="152"/>
      <c r="BCS107" s="152"/>
      <c r="BCT107" s="152"/>
      <c r="BCU107" s="152"/>
      <c r="BCV107" s="152"/>
      <c r="BCW107" s="152"/>
      <c r="BCX107" s="152"/>
      <c r="BCY107" s="152"/>
      <c r="BCZ107" s="152"/>
      <c r="BDA107" s="152"/>
      <c r="BDB107" s="152"/>
      <c r="BDC107" s="152"/>
      <c r="BDD107" s="152"/>
      <c r="BDE107" s="152"/>
      <c r="BDF107" s="152"/>
      <c r="BDG107" s="152"/>
      <c r="BDH107" s="152"/>
      <c r="BDI107" s="152"/>
      <c r="BDJ107" s="152"/>
      <c r="BDK107" s="152"/>
      <c r="BDL107" s="152"/>
      <c r="BDM107" s="152"/>
      <c r="BDN107" s="152"/>
      <c r="BDO107" s="152"/>
      <c r="BDP107" s="152"/>
      <c r="BDQ107" s="152"/>
      <c r="BDR107" s="152"/>
      <c r="BDS107" s="152"/>
      <c r="BDT107" s="152"/>
      <c r="BDU107" s="152"/>
      <c r="BDV107" s="152"/>
      <c r="BDW107" s="152"/>
      <c r="BDX107" s="152"/>
      <c r="BDY107" s="152"/>
      <c r="BDZ107" s="152"/>
      <c r="BEA107" s="152"/>
      <c r="BEB107" s="152"/>
      <c r="BEC107" s="152"/>
      <c r="BED107" s="152"/>
      <c r="BEE107" s="152"/>
      <c r="BEF107" s="152"/>
      <c r="BEG107" s="152"/>
      <c r="BEH107" s="152"/>
      <c r="BEI107" s="152"/>
      <c r="BEJ107" s="152"/>
      <c r="BEK107" s="152"/>
      <c r="BEL107" s="152"/>
      <c r="BEM107" s="152"/>
      <c r="BEN107" s="152"/>
      <c r="BEO107" s="152"/>
      <c r="BEP107" s="152"/>
      <c r="BEQ107" s="152"/>
      <c r="BER107" s="152"/>
      <c r="BES107" s="152"/>
      <c r="BET107" s="152"/>
      <c r="BEU107" s="152"/>
      <c r="BEV107" s="152"/>
      <c r="BEW107" s="152"/>
      <c r="BEX107" s="152"/>
      <c r="BEY107" s="152"/>
      <c r="BEZ107" s="152"/>
      <c r="BFA107" s="152"/>
      <c r="BFB107" s="152"/>
      <c r="BFC107" s="152"/>
      <c r="BFD107" s="152"/>
      <c r="BFE107" s="152"/>
      <c r="BFF107" s="152"/>
      <c r="BFG107" s="152"/>
      <c r="BFH107" s="152"/>
      <c r="BFI107" s="152"/>
      <c r="BFJ107" s="152"/>
      <c r="BFK107" s="152"/>
      <c r="BFL107" s="152"/>
      <c r="BFM107" s="152"/>
      <c r="BFN107" s="152"/>
      <c r="BFO107" s="152"/>
      <c r="BFP107" s="152"/>
      <c r="BFQ107" s="152"/>
      <c r="BFR107" s="152"/>
      <c r="BFS107" s="152"/>
      <c r="BFT107" s="152"/>
      <c r="BFU107" s="152"/>
      <c r="BFV107" s="152"/>
      <c r="BFW107" s="152"/>
      <c r="BFX107" s="152"/>
      <c r="BFY107" s="152"/>
      <c r="BFZ107" s="152"/>
      <c r="BGA107" s="152"/>
      <c r="BGB107" s="152"/>
      <c r="BGC107" s="152"/>
      <c r="BGD107" s="152"/>
      <c r="BGE107" s="152"/>
      <c r="BGF107" s="152"/>
      <c r="BGG107" s="152"/>
      <c r="BGH107" s="152"/>
      <c r="BGI107" s="152"/>
      <c r="BGJ107" s="152"/>
      <c r="BGK107" s="152"/>
      <c r="BGL107" s="152"/>
      <c r="BGM107" s="152"/>
      <c r="BGN107" s="152"/>
      <c r="BGO107" s="152"/>
      <c r="BGP107" s="152"/>
      <c r="BGQ107" s="152"/>
      <c r="BGR107" s="152"/>
      <c r="BGS107" s="152"/>
      <c r="BGT107" s="152"/>
      <c r="BGU107" s="152"/>
      <c r="BGV107" s="152"/>
      <c r="BGW107" s="152"/>
      <c r="BGX107" s="152"/>
      <c r="BGY107" s="152"/>
      <c r="BGZ107" s="152"/>
      <c r="BHA107" s="152"/>
      <c r="BHB107" s="152"/>
      <c r="BHC107" s="152"/>
      <c r="BHD107" s="152"/>
      <c r="BHE107" s="152"/>
      <c r="BHF107" s="152"/>
      <c r="BHG107" s="152"/>
      <c r="BHH107" s="152"/>
      <c r="BHI107" s="152"/>
      <c r="BHJ107" s="152"/>
      <c r="BHK107" s="152"/>
      <c r="BHL107" s="152"/>
      <c r="BHM107" s="152"/>
      <c r="BHN107" s="152"/>
      <c r="BHO107" s="152"/>
      <c r="BHP107" s="152"/>
      <c r="BHQ107" s="152"/>
      <c r="BHR107" s="152"/>
      <c r="BHS107" s="152"/>
      <c r="BHT107" s="152"/>
      <c r="BHU107" s="152"/>
      <c r="BHV107" s="152"/>
      <c r="BHW107" s="152"/>
      <c r="BHX107" s="152"/>
      <c r="BHY107" s="152"/>
      <c r="BHZ107" s="152"/>
      <c r="BIA107" s="152"/>
      <c r="BIB107" s="152"/>
      <c r="BIC107" s="152"/>
      <c r="BID107" s="152"/>
      <c r="BIE107" s="152"/>
      <c r="BIF107" s="152"/>
      <c r="BIG107" s="152"/>
      <c r="BIH107" s="152"/>
      <c r="BII107" s="152"/>
      <c r="BIJ107" s="152"/>
      <c r="BIK107" s="152"/>
      <c r="BIL107" s="152"/>
      <c r="BIM107" s="152"/>
      <c r="BIN107" s="152"/>
      <c r="BIO107" s="152"/>
      <c r="BIP107" s="152"/>
      <c r="BIQ107" s="152"/>
      <c r="BIR107" s="152"/>
      <c r="BIS107" s="152"/>
      <c r="BIT107" s="152"/>
      <c r="BIU107" s="152"/>
      <c r="BIV107" s="152"/>
      <c r="BIW107" s="152"/>
      <c r="BIX107" s="152"/>
      <c r="BIY107" s="152"/>
      <c r="BIZ107" s="152"/>
      <c r="BJA107" s="152"/>
      <c r="BJB107" s="152"/>
      <c r="BJC107" s="152"/>
      <c r="BJD107" s="152"/>
      <c r="BJE107" s="152"/>
      <c r="BJF107" s="152"/>
      <c r="BJG107" s="152"/>
      <c r="BJH107" s="152"/>
      <c r="BJI107" s="152"/>
      <c r="BJJ107" s="152"/>
      <c r="BJK107" s="152"/>
      <c r="BJL107" s="152"/>
      <c r="BJM107" s="152"/>
      <c r="BJN107" s="152"/>
      <c r="BJO107" s="152"/>
      <c r="BJP107" s="152"/>
      <c r="BJQ107" s="152"/>
      <c r="BJR107" s="152"/>
      <c r="BJS107" s="152"/>
      <c r="BJT107" s="152"/>
      <c r="BJU107" s="152"/>
      <c r="BJV107" s="152"/>
      <c r="BJW107" s="152"/>
      <c r="BJX107" s="152"/>
      <c r="BJY107" s="152"/>
      <c r="BJZ107" s="152"/>
      <c r="BKA107" s="152"/>
      <c r="BKB107" s="152"/>
      <c r="BKC107" s="152"/>
      <c r="BKD107" s="152"/>
      <c r="BKE107" s="152"/>
      <c r="BKF107" s="152"/>
      <c r="BKG107" s="152"/>
      <c r="BKH107" s="152"/>
      <c r="BKI107" s="152"/>
      <c r="BKJ107" s="152"/>
      <c r="BKK107" s="152"/>
      <c r="BKL107" s="152"/>
      <c r="BKM107" s="152"/>
      <c r="BKN107" s="152"/>
      <c r="BKO107" s="152"/>
      <c r="BKP107" s="152"/>
      <c r="BKQ107" s="152"/>
      <c r="BKR107" s="152"/>
      <c r="BKS107" s="152"/>
      <c r="BKT107" s="152"/>
      <c r="BKU107" s="152"/>
      <c r="BKV107" s="152"/>
      <c r="BKW107" s="152"/>
      <c r="BKX107" s="152"/>
      <c r="BKY107" s="152"/>
      <c r="BKZ107" s="152"/>
      <c r="BLA107" s="152"/>
      <c r="BLB107" s="152"/>
      <c r="BLC107" s="152"/>
      <c r="BLD107" s="152"/>
      <c r="BLE107" s="152"/>
      <c r="BLF107" s="152"/>
      <c r="BLG107" s="152"/>
      <c r="BLH107" s="152"/>
      <c r="BLI107" s="152"/>
      <c r="BLJ107" s="152"/>
      <c r="BLK107" s="152"/>
      <c r="BLL107" s="152"/>
      <c r="BLM107" s="152"/>
      <c r="BLN107" s="152"/>
      <c r="BLO107" s="152"/>
      <c r="BLP107" s="152"/>
      <c r="BLQ107" s="152"/>
      <c r="BLR107" s="152"/>
      <c r="BLS107" s="152"/>
      <c r="BLT107" s="152"/>
      <c r="BLU107" s="152"/>
      <c r="BLV107" s="152"/>
      <c r="BLW107" s="152"/>
      <c r="BLX107" s="152"/>
      <c r="BLY107" s="152"/>
      <c r="BLZ107" s="152"/>
      <c r="BMA107" s="152"/>
      <c r="BMB107" s="152"/>
      <c r="BMC107" s="152"/>
      <c r="BMD107" s="152"/>
      <c r="BME107" s="152"/>
      <c r="BMF107" s="152"/>
      <c r="BMG107" s="152"/>
      <c r="BMH107" s="152"/>
      <c r="BMI107" s="152"/>
      <c r="BMJ107" s="152"/>
      <c r="BMK107" s="152"/>
      <c r="BML107" s="152"/>
      <c r="BMM107" s="152"/>
      <c r="BMN107" s="152"/>
      <c r="BMO107" s="152"/>
      <c r="BMP107" s="152"/>
      <c r="BMQ107" s="152"/>
      <c r="BMR107" s="152"/>
      <c r="BMS107" s="152"/>
      <c r="BMT107" s="152"/>
      <c r="BMU107" s="152"/>
      <c r="BMV107" s="152"/>
      <c r="BMW107" s="152"/>
      <c r="BMX107" s="152"/>
      <c r="BMY107" s="152"/>
      <c r="BMZ107" s="152"/>
      <c r="BNA107" s="152"/>
      <c r="BNB107" s="152"/>
      <c r="BNC107" s="152"/>
      <c r="BND107" s="152"/>
      <c r="BNE107" s="152"/>
      <c r="BNF107" s="152"/>
      <c r="BNG107" s="152"/>
      <c r="BNH107" s="152"/>
      <c r="BNI107" s="152"/>
      <c r="BNJ107" s="152"/>
      <c r="BNK107" s="152"/>
      <c r="BNL107" s="152"/>
      <c r="BNM107" s="152"/>
      <c r="BNN107" s="152"/>
      <c r="BNO107" s="152"/>
      <c r="BNP107" s="152"/>
      <c r="BNQ107" s="152"/>
      <c r="BNR107" s="152"/>
      <c r="BNS107" s="152"/>
      <c r="BNT107" s="152"/>
      <c r="BNU107" s="152"/>
      <c r="BNV107" s="152"/>
      <c r="BNW107" s="152"/>
      <c r="BNX107" s="152"/>
      <c r="BNY107" s="152"/>
      <c r="BNZ107" s="152"/>
      <c r="BOA107" s="152"/>
      <c r="BOB107" s="152"/>
      <c r="BOC107" s="152"/>
      <c r="BOD107" s="152"/>
      <c r="BOE107" s="152"/>
      <c r="BOF107" s="152"/>
      <c r="BOG107" s="152"/>
      <c r="BOH107" s="152"/>
      <c r="BOI107" s="152"/>
      <c r="BOJ107" s="152"/>
      <c r="BOK107" s="152"/>
      <c r="BOL107" s="152"/>
      <c r="BOM107" s="152"/>
      <c r="BON107" s="152"/>
      <c r="BOO107" s="152"/>
      <c r="BOP107" s="152"/>
      <c r="BOQ107" s="152"/>
      <c r="BOR107" s="152"/>
      <c r="BOS107" s="152"/>
      <c r="BOT107" s="152"/>
      <c r="BOU107" s="152"/>
      <c r="BOV107" s="152"/>
      <c r="BOW107" s="152"/>
      <c r="BOX107" s="152"/>
      <c r="BOY107" s="152"/>
      <c r="BOZ107" s="152"/>
      <c r="BPA107" s="152"/>
      <c r="BPB107" s="152"/>
      <c r="BPC107" s="152"/>
      <c r="BPD107" s="152"/>
      <c r="BPE107" s="152"/>
      <c r="BPF107" s="152"/>
      <c r="BPG107" s="152"/>
      <c r="BPH107" s="152"/>
      <c r="BPI107" s="152"/>
      <c r="BPJ107" s="152"/>
      <c r="BPK107" s="152"/>
      <c r="BPL107" s="152"/>
      <c r="BPM107" s="152"/>
      <c r="BPN107" s="152"/>
      <c r="BPO107" s="152"/>
      <c r="BPP107" s="152"/>
      <c r="BPQ107" s="152"/>
      <c r="BPR107" s="152"/>
      <c r="BPS107" s="152"/>
      <c r="BPT107" s="152"/>
      <c r="BPU107" s="152"/>
      <c r="BPV107" s="152"/>
      <c r="BPW107" s="152"/>
      <c r="BPX107" s="152"/>
      <c r="BPY107" s="152"/>
      <c r="BPZ107" s="152"/>
      <c r="BQA107" s="152"/>
      <c r="BQB107" s="152"/>
      <c r="BQC107" s="152"/>
      <c r="BQD107" s="152"/>
      <c r="BQE107" s="152"/>
      <c r="BQF107" s="152"/>
      <c r="BQG107" s="152"/>
      <c r="BQH107" s="152"/>
      <c r="BQI107" s="152"/>
      <c r="BQJ107" s="152"/>
      <c r="BQK107" s="152"/>
      <c r="BQL107" s="152"/>
      <c r="BQM107" s="152"/>
      <c r="BQN107" s="152"/>
      <c r="BQO107" s="152"/>
      <c r="BQP107" s="152"/>
      <c r="BQQ107" s="152"/>
      <c r="BQR107" s="152"/>
      <c r="BQS107" s="152"/>
      <c r="BQT107" s="152"/>
      <c r="BQU107" s="152"/>
      <c r="BQV107" s="152"/>
      <c r="BQW107" s="152"/>
      <c r="BQX107" s="152"/>
      <c r="BQY107" s="152"/>
      <c r="BQZ107" s="152"/>
      <c r="BRA107" s="152"/>
      <c r="BRB107" s="152"/>
      <c r="BRC107" s="152"/>
      <c r="BRD107" s="152"/>
      <c r="BRE107" s="152"/>
      <c r="BRF107" s="152"/>
      <c r="BRG107" s="152"/>
      <c r="BRH107" s="152"/>
      <c r="BRI107" s="152"/>
      <c r="BRJ107" s="152"/>
      <c r="BRK107" s="152"/>
      <c r="BRL107" s="152"/>
      <c r="BRM107" s="152"/>
      <c r="BRN107" s="152"/>
      <c r="BRO107" s="152"/>
      <c r="BRP107" s="152"/>
      <c r="BRQ107" s="152"/>
      <c r="BRR107" s="152"/>
      <c r="BRS107" s="152"/>
      <c r="BRT107" s="152"/>
      <c r="BRU107" s="152"/>
      <c r="BRV107" s="152"/>
      <c r="BRW107" s="152"/>
      <c r="BRX107" s="152"/>
      <c r="BRY107" s="152"/>
      <c r="BRZ107" s="152"/>
      <c r="BSA107" s="152"/>
      <c r="BSB107" s="152"/>
      <c r="BSC107" s="152"/>
      <c r="BSD107" s="152"/>
      <c r="BSE107" s="152"/>
      <c r="BSF107" s="152"/>
      <c r="BSG107" s="152"/>
      <c r="BSH107" s="152"/>
      <c r="BSI107" s="152"/>
      <c r="BSJ107" s="152"/>
      <c r="BSK107" s="152"/>
      <c r="BSL107" s="152"/>
      <c r="BSM107" s="152"/>
      <c r="BSN107" s="152"/>
      <c r="BSO107" s="152"/>
      <c r="BSP107" s="152"/>
      <c r="BSQ107" s="152"/>
      <c r="BSR107" s="152"/>
      <c r="BSS107" s="152"/>
      <c r="BST107" s="152"/>
      <c r="BSU107" s="152"/>
      <c r="BSV107" s="152"/>
      <c r="BSW107" s="152"/>
      <c r="BSX107" s="152"/>
      <c r="BSY107" s="152"/>
      <c r="BSZ107" s="152"/>
      <c r="BTA107" s="152"/>
      <c r="BTB107" s="152"/>
      <c r="BTC107" s="152"/>
      <c r="BTD107" s="152"/>
      <c r="BTE107" s="152"/>
      <c r="BTF107" s="152"/>
      <c r="BTG107" s="152"/>
      <c r="BTH107" s="152"/>
      <c r="BTI107" s="152"/>
      <c r="BTJ107" s="152"/>
      <c r="BTK107" s="152"/>
      <c r="BTL107" s="152"/>
      <c r="BTM107" s="152"/>
      <c r="BTN107" s="152"/>
      <c r="BTO107" s="152"/>
      <c r="BTP107" s="152"/>
      <c r="BTQ107" s="152"/>
      <c r="BTR107" s="152"/>
      <c r="BTS107" s="152"/>
      <c r="BTT107" s="152"/>
      <c r="BTU107" s="152"/>
      <c r="BTV107" s="152"/>
      <c r="BTW107" s="152"/>
      <c r="BTX107" s="152"/>
      <c r="BTY107" s="152"/>
      <c r="BTZ107" s="152"/>
      <c r="BUA107" s="152"/>
      <c r="BUB107" s="152"/>
      <c r="BUC107" s="152"/>
      <c r="BUD107" s="152"/>
      <c r="BUE107" s="152"/>
      <c r="BUF107" s="152"/>
      <c r="BUG107" s="152"/>
      <c r="BUH107" s="152"/>
      <c r="BUI107" s="152"/>
      <c r="BUJ107" s="152"/>
      <c r="BUK107" s="152"/>
      <c r="BUL107" s="152"/>
      <c r="BUM107" s="152"/>
      <c r="BUN107" s="152"/>
      <c r="BUO107" s="152"/>
      <c r="BUP107" s="152"/>
      <c r="BUQ107" s="152"/>
      <c r="BUR107" s="152"/>
      <c r="BUS107" s="152"/>
      <c r="BUT107" s="152"/>
      <c r="BUU107" s="152"/>
      <c r="BUV107" s="152"/>
      <c r="BUW107" s="152"/>
      <c r="BUX107" s="152"/>
      <c r="BUY107" s="152"/>
      <c r="BUZ107" s="152"/>
      <c r="BVA107" s="152"/>
      <c r="BVB107" s="152"/>
      <c r="BVC107" s="152"/>
      <c r="BVD107" s="152"/>
      <c r="BVE107" s="152"/>
      <c r="BVF107" s="152"/>
      <c r="BVG107" s="152"/>
      <c r="BVH107" s="152"/>
      <c r="BVI107" s="152"/>
      <c r="BVJ107" s="152"/>
      <c r="BVK107" s="152"/>
      <c r="BVL107" s="152"/>
      <c r="BVM107" s="152"/>
      <c r="BVN107" s="152"/>
      <c r="BVO107" s="152"/>
      <c r="BVP107" s="152"/>
      <c r="BVQ107" s="152"/>
      <c r="BVR107" s="152"/>
      <c r="BVS107" s="152"/>
      <c r="BVT107" s="152"/>
      <c r="BVU107" s="152"/>
      <c r="BVV107" s="152"/>
      <c r="BVW107" s="152"/>
      <c r="BVX107" s="152"/>
      <c r="BVY107" s="152"/>
      <c r="BVZ107" s="152"/>
      <c r="BWA107" s="152"/>
      <c r="BWB107" s="152"/>
      <c r="BWC107" s="152"/>
      <c r="BWD107" s="152"/>
      <c r="BWE107" s="152"/>
      <c r="BWF107" s="152"/>
      <c r="BWG107" s="152"/>
      <c r="BWH107" s="152"/>
      <c r="BWI107" s="152"/>
      <c r="BWJ107" s="152"/>
      <c r="BWK107" s="152"/>
      <c r="BWL107" s="152"/>
      <c r="BWM107" s="152"/>
      <c r="BWN107" s="152"/>
      <c r="BWO107" s="152"/>
      <c r="BWP107" s="152"/>
      <c r="BWQ107" s="152"/>
      <c r="BWR107" s="152"/>
      <c r="BWS107" s="152"/>
      <c r="BWT107" s="152"/>
      <c r="BWU107" s="152"/>
      <c r="BWV107" s="152"/>
      <c r="BWW107" s="152"/>
      <c r="BWX107" s="152"/>
      <c r="BWY107" s="152"/>
      <c r="BWZ107" s="152"/>
      <c r="BXA107" s="152"/>
      <c r="BXB107" s="152"/>
      <c r="BXC107" s="152"/>
      <c r="BXD107" s="152"/>
      <c r="BXE107" s="152"/>
      <c r="BXF107" s="152"/>
      <c r="BXG107" s="152"/>
      <c r="BXH107" s="152"/>
      <c r="BXI107" s="152"/>
      <c r="BXJ107" s="152"/>
      <c r="BXK107" s="152"/>
      <c r="BXL107" s="152"/>
      <c r="BXM107" s="152"/>
      <c r="BXN107" s="152"/>
      <c r="BXO107" s="152"/>
      <c r="BXP107" s="152"/>
      <c r="BXQ107" s="152"/>
      <c r="BXR107" s="152"/>
      <c r="BXS107" s="152"/>
      <c r="BXT107" s="152"/>
      <c r="BXU107" s="152"/>
      <c r="BXV107" s="152"/>
      <c r="BXW107" s="152"/>
      <c r="BXX107" s="152"/>
      <c r="BXY107" s="152"/>
      <c r="BXZ107" s="152"/>
      <c r="BYA107" s="152"/>
      <c r="BYB107" s="152"/>
      <c r="BYC107" s="152"/>
      <c r="BYD107" s="152"/>
      <c r="BYE107" s="152"/>
      <c r="BYF107" s="152"/>
      <c r="BYG107" s="152"/>
      <c r="BYH107" s="152"/>
      <c r="BYI107" s="152"/>
      <c r="BYJ107" s="152"/>
      <c r="BYK107" s="152"/>
      <c r="BYL107" s="152"/>
      <c r="BYM107" s="152"/>
      <c r="BYN107" s="152"/>
      <c r="BYO107" s="152"/>
      <c r="BYP107" s="152"/>
      <c r="BYQ107" s="152"/>
      <c r="BYR107" s="152"/>
      <c r="BYS107" s="152"/>
      <c r="BYT107" s="152"/>
      <c r="BYU107" s="152"/>
      <c r="BYV107" s="152"/>
      <c r="BYW107" s="152"/>
      <c r="BYX107" s="152"/>
      <c r="BYY107" s="152"/>
      <c r="BYZ107" s="152"/>
      <c r="BZA107" s="152"/>
      <c r="BZB107" s="152"/>
      <c r="BZC107" s="152"/>
      <c r="BZD107" s="152"/>
      <c r="BZE107" s="152"/>
      <c r="BZF107" s="152"/>
      <c r="BZG107" s="152"/>
      <c r="BZH107" s="152"/>
      <c r="BZI107" s="152"/>
      <c r="BZJ107" s="152"/>
      <c r="BZK107" s="152"/>
      <c r="BZL107" s="152"/>
      <c r="BZM107" s="152"/>
      <c r="BZN107" s="152"/>
      <c r="BZO107" s="152"/>
      <c r="BZP107" s="152"/>
      <c r="BZQ107" s="152"/>
      <c r="BZR107" s="152"/>
      <c r="BZS107" s="152"/>
      <c r="BZT107" s="152"/>
      <c r="BZU107" s="152"/>
      <c r="BZV107" s="152"/>
      <c r="BZW107" s="152"/>
      <c r="BZX107" s="152"/>
      <c r="BZY107" s="152"/>
      <c r="BZZ107" s="152"/>
      <c r="CAA107" s="152"/>
      <c r="CAB107" s="152"/>
      <c r="CAC107" s="152"/>
      <c r="CAD107" s="152"/>
      <c r="CAE107" s="152"/>
      <c r="CAF107" s="152"/>
      <c r="CAG107" s="152"/>
      <c r="CAH107" s="152"/>
      <c r="CAI107" s="152"/>
      <c r="CAJ107" s="152"/>
      <c r="CAK107" s="152"/>
      <c r="CAL107" s="152"/>
      <c r="CAM107" s="152"/>
      <c r="CAN107" s="152"/>
      <c r="CAO107" s="152"/>
      <c r="CAP107" s="152"/>
      <c r="CAQ107" s="152"/>
      <c r="CAR107" s="152"/>
      <c r="CAS107" s="152"/>
      <c r="CAT107" s="152"/>
      <c r="CAU107" s="152"/>
      <c r="CAV107" s="152"/>
      <c r="CAW107" s="152"/>
      <c r="CAX107" s="152"/>
      <c r="CAY107" s="152"/>
      <c r="CAZ107" s="152"/>
      <c r="CBA107" s="152"/>
      <c r="CBB107" s="152"/>
      <c r="CBC107" s="152"/>
      <c r="CBD107" s="152"/>
      <c r="CBE107" s="152"/>
      <c r="CBF107" s="152"/>
      <c r="CBG107" s="152"/>
      <c r="CBH107" s="152"/>
      <c r="CBI107" s="152"/>
      <c r="CBJ107" s="152"/>
      <c r="CBK107" s="152"/>
      <c r="CBL107" s="152"/>
      <c r="CBM107" s="152"/>
      <c r="CBN107" s="152"/>
      <c r="CBO107" s="152"/>
      <c r="CBP107" s="152"/>
      <c r="CBQ107" s="152"/>
      <c r="CBR107" s="152"/>
      <c r="CBS107" s="152"/>
      <c r="CBT107" s="152"/>
      <c r="CBU107" s="152"/>
      <c r="CBV107" s="152"/>
      <c r="CBW107" s="152"/>
      <c r="CBX107" s="152"/>
      <c r="CBY107" s="152"/>
      <c r="CBZ107" s="152"/>
      <c r="CCA107" s="152"/>
      <c r="CCB107" s="152"/>
      <c r="CCC107" s="152"/>
      <c r="CCD107" s="152"/>
      <c r="CCE107" s="152"/>
      <c r="CCF107" s="152"/>
      <c r="CCG107" s="152"/>
      <c r="CCH107" s="152"/>
      <c r="CCI107" s="152"/>
      <c r="CCJ107" s="152"/>
      <c r="CCK107" s="152"/>
      <c r="CCL107" s="152"/>
      <c r="CCM107" s="152"/>
      <c r="CCN107" s="152"/>
      <c r="CCO107" s="152"/>
      <c r="CCP107" s="152"/>
      <c r="CCQ107" s="152"/>
      <c r="CCR107" s="152"/>
      <c r="CCS107" s="152"/>
      <c r="CCT107" s="152"/>
      <c r="CCU107" s="152"/>
      <c r="CCV107" s="152"/>
      <c r="CCW107" s="152"/>
      <c r="CCX107" s="152"/>
      <c r="CCY107" s="152"/>
      <c r="CCZ107" s="152"/>
      <c r="CDA107" s="152"/>
      <c r="CDB107" s="152"/>
      <c r="CDC107" s="152"/>
      <c r="CDD107" s="152"/>
      <c r="CDE107" s="152"/>
      <c r="CDF107" s="152"/>
      <c r="CDG107" s="152"/>
      <c r="CDH107" s="152"/>
      <c r="CDI107" s="152"/>
      <c r="CDJ107" s="152"/>
      <c r="CDK107" s="152"/>
      <c r="CDL107" s="152"/>
      <c r="CDM107" s="152"/>
      <c r="CDN107" s="152"/>
      <c r="CDO107" s="152"/>
      <c r="CDP107" s="152"/>
      <c r="CDQ107" s="152"/>
      <c r="CDR107" s="152"/>
      <c r="CDS107" s="152"/>
      <c r="CDT107" s="152"/>
      <c r="CDU107" s="152"/>
      <c r="CDV107" s="152"/>
      <c r="CDW107" s="152"/>
      <c r="CDX107" s="152"/>
      <c r="CDY107" s="152"/>
      <c r="CDZ107" s="152"/>
      <c r="CEA107" s="152"/>
      <c r="CEB107" s="152"/>
      <c r="CEC107" s="152"/>
      <c r="CED107" s="152"/>
      <c r="CEE107" s="152"/>
      <c r="CEF107" s="152"/>
      <c r="CEG107" s="152"/>
      <c r="CEH107" s="152"/>
      <c r="CEI107" s="152"/>
      <c r="CEJ107" s="152"/>
      <c r="CEK107" s="152"/>
      <c r="CEL107" s="152"/>
      <c r="CEM107" s="152"/>
      <c r="CEN107" s="152"/>
      <c r="CEO107" s="152"/>
      <c r="CEP107" s="152"/>
      <c r="CEQ107" s="152"/>
      <c r="CER107" s="152"/>
      <c r="CES107" s="152"/>
      <c r="CET107" s="152"/>
      <c r="CEU107" s="152"/>
      <c r="CEV107" s="152"/>
      <c r="CEW107" s="152"/>
      <c r="CEX107" s="152"/>
      <c r="CEY107" s="152"/>
      <c r="CEZ107" s="152"/>
      <c r="CFA107" s="152"/>
      <c r="CFB107" s="152"/>
      <c r="CFC107" s="152"/>
      <c r="CFD107" s="152"/>
      <c r="CFE107" s="152"/>
      <c r="CFF107" s="152"/>
      <c r="CFG107" s="152"/>
      <c r="CFH107" s="152"/>
      <c r="CFI107" s="152"/>
      <c r="CFJ107" s="152"/>
      <c r="CFK107" s="152"/>
      <c r="CFL107" s="152"/>
      <c r="CFM107" s="152"/>
      <c r="CFN107" s="152"/>
      <c r="CFO107" s="152"/>
      <c r="CFP107" s="152"/>
      <c r="CFQ107" s="152"/>
      <c r="CFR107" s="152"/>
      <c r="CFS107" s="152"/>
      <c r="CFT107" s="152"/>
      <c r="CFU107" s="152"/>
      <c r="CFV107" s="152"/>
      <c r="CFW107" s="152"/>
      <c r="CFX107" s="152"/>
      <c r="CFY107" s="152"/>
      <c r="CFZ107" s="152"/>
      <c r="CGA107" s="152"/>
      <c r="CGB107" s="152"/>
      <c r="CGC107" s="152"/>
      <c r="CGD107" s="152"/>
      <c r="CGE107" s="152"/>
      <c r="CGF107" s="152"/>
      <c r="CGG107" s="152"/>
      <c r="CGH107" s="152"/>
      <c r="CGI107" s="152"/>
      <c r="CGJ107" s="152"/>
      <c r="CGK107" s="152"/>
      <c r="CGL107" s="152"/>
      <c r="CGM107" s="152"/>
      <c r="CGN107" s="152"/>
      <c r="CGO107" s="152"/>
      <c r="CGP107" s="152"/>
      <c r="CGQ107" s="152"/>
      <c r="CGR107" s="152"/>
      <c r="CGS107" s="152"/>
      <c r="CGT107" s="152"/>
      <c r="CGU107" s="152"/>
      <c r="CGV107" s="152"/>
      <c r="CGW107" s="152"/>
      <c r="CGX107" s="152"/>
      <c r="CGY107" s="152"/>
      <c r="CGZ107" s="152"/>
      <c r="CHA107" s="152"/>
      <c r="CHB107" s="152"/>
      <c r="CHC107" s="152"/>
      <c r="CHD107" s="152"/>
      <c r="CHE107" s="152"/>
      <c r="CHF107" s="152"/>
      <c r="CHG107" s="152"/>
      <c r="CHH107" s="152"/>
      <c r="CHI107" s="152"/>
      <c r="CHJ107" s="152"/>
      <c r="CHK107" s="152"/>
      <c r="CHL107" s="152"/>
      <c r="CHM107" s="152"/>
      <c r="CHN107" s="152"/>
      <c r="CHO107" s="152"/>
      <c r="CHP107" s="152"/>
      <c r="CHQ107" s="152"/>
      <c r="CHR107" s="152"/>
      <c r="CHS107" s="152"/>
      <c r="CHT107" s="152"/>
      <c r="CHU107" s="152"/>
      <c r="CHV107" s="152"/>
      <c r="CHW107" s="152"/>
      <c r="CHX107" s="152"/>
      <c r="CHY107" s="152"/>
      <c r="CHZ107" s="152"/>
      <c r="CIA107" s="152"/>
      <c r="CIB107" s="152"/>
      <c r="CIC107" s="152"/>
      <c r="CID107" s="152"/>
      <c r="CIE107" s="152"/>
      <c r="CIF107" s="152"/>
      <c r="CIG107" s="152"/>
      <c r="CIH107" s="152"/>
      <c r="CII107" s="152"/>
      <c r="CIJ107" s="152"/>
      <c r="CIK107" s="152"/>
      <c r="CIL107" s="152"/>
      <c r="CIM107" s="152"/>
      <c r="CIN107" s="152"/>
      <c r="CIO107" s="152"/>
      <c r="CIP107" s="152"/>
      <c r="CIQ107" s="152"/>
      <c r="CIR107" s="152"/>
      <c r="CIS107" s="152"/>
      <c r="CIT107" s="152"/>
      <c r="CIU107" s="152"/>
      <c r="CIV107" s="152"/>
      <c r="CIW107" s="152"/>
      <c r="CIX107" s="152"/>
      <c r="CIY107" s="152"/>
      <c r="CIZ107" s="152"/>
      <c r="CJA107" s="152"/>
      <c r="CJB107" s="152"/>
      <c r="CJC107" s="152"/>
      <c r="CJD107" s="152"/>
      <c r="CJE107" s="152"/>
      <c r="CJF107" s="152"/>
      <c r="CJG107" s="152"/>
      <c r="CJH107" s="152"/>
      <c r="CJI107" s="152"/>
      <c r="CJJ107" s="152"/>
      <c r="CJK107" s="152"/>
      <c r="CJL107" s="152"/>
      <c r="CJM107" s="152"/>
      <c r="CJN107" s="152"/>
      <c r="CJO107" s="152"/>
      <c r="CJP107" s="152"/>
      <c r="CJQ107" s="152"/>
      <c r="CJR107" s="152"/>
      <c r="CJS107" s="152"/>
      <c r="CJT107" s="152"/>
      <c r="CJU107" s="152"/>
      <c r="CJV107" s="152"/>
      <c r="CJW107" s="152"/>
      <c r="CJX107" s="152"/>
      <c r="CJY107" s="152"/>
      <c r="CJZ107" s="152"/>
      <c r="CKA107" s="152"/>
      <c r="CKB107" s="152"/>
      <c r="CKC107" s="152"/>
      <c r="CKD107" s="152"/>
      <c r="CKE107" s="152"/>
      <c r="CKF107" s="152"/>
      <c r="CKG107" s="152"/>
      <c r="CKH107" s="152"/>
      <c r="CKI107" s="152"/>
      <c r="CKJ107" s="152"/>
      <c r="CKK107" s="152"/>
      <c r="CKL107" s="152"/>
      <c r="CKM107" s="152"/>
      <c r="CKN107" s="152"/>
      <c r="CKO107" s="152"/>
      <c r="CKP107" s="152"/>
      <c r="CKQ107" s="152"/>
      <c r="CKR107" s="152"/>
      <c r="CKS107" s="152"/>
      <c r="CKT107" s="152"/>
      <c r="CKU107" s="152"/>
      <c r="CKV107" s="152"/>
      <c r="CKW107" s="152"/>
      <c r="CKX107" s="152"/>
      <c r="CKY107" s="152"/>
      <c r="CKZ107" s="152"/>
      <c r="CLA107" s="152"/>
      <c r="CLB107" s="152"/>
      <c r="CLC107" s="152"/>
      <c r="CLD107" s="152"/>
      <c r="CLE107" s="152"/>
      <c r="CLF107" s="152"/>
      <c r="CLG107" s="152"/>
      <c r="CLH107" s="152"/>
      <c r="CLI107" s="152"/>
      <c r="CLJ107" s="152"/>
      <c r="CLK107" s="152"/>
      <c r="CLL107" s="152"/>
      <c r="CLM107" s="152"/>
      <c r="CLN107" s="152"/>
      <c r="CLO107" s="152"/>
      <c r="CLP107" s="152"/>
      <c r="CLQ107" s="152"/>
      <c r="CLR107" s="152"/>
      <c r="CLS107" s="152"/>
      <c r="CLT107" s="152"/>
      <c r="CLU107" s="152"/>
      <c r="CLV107" s="152"/>
      <c r="CLW107" s="152"/>
      <c r="CLX107" s="152"/>
      <c r="CLY107" s="152"/>
      <c r="CLZ107" s="152"/>
      <c r="CMA107" s="152"/>
      <c r="CMB107" s="152"/>
      <c r="CMC107" s="152"/>
      <c r="CMD107" s="152"/>
      <c r="CME107" s="152"/>
      <c r="CMF107" s="152"/>
      <c r="CMG107" s="152"/>
      <c r="CMH107" s="152"/>
      <c r="CMI107" s="152"/>
      <c r="CMJ107" s="152"/>
      <c r="CMK107" s="152"/>
      <c r="CML107" s="152"/>
      <c r="CMM107" s="152"/>
      <c r="CMN107" s="152"/>
      <c r="CMO107" s="152"/>
      <c r="CMP107" s="152"/>
      <c r="CMQ107" s="152"/>
      <c r="CMR107" s="152"/>
      <c r="CMS107" s="152"/>
      <c r="CMT107" s="152"/>
      <c r="CMU107" s="152"/>
      <c r="CMV107" s="152"/>
      <c r="CMW107" s="152"/>
      <c r="CMX107" s="152"/>
      <c r="CMY107" s="152"/>
      <c r="CMZ107" s="152"/>
      <c r="CNA107" s="152"/>
      <c r="CNB107" s="152"/>
      <c r="CNC107" s="152"/>
      <c r="CND107" s="152"/>
      <c r="CNE107" s="152"/>
      <c r="CNF107" s="152"/>
      <c r="CNG107" s="152"/>
      <c r="CNH107" s="152"/>
      <c r="CNI107" s="152"/>
      <c r="CNJ107" s="152"/>
      <c r="CNK107" s="152"/>
      <c r="CNL107" s="152"/>
      <c r="CNM107" s="152"/>
      <c r="CNN107" s="152"/>
      <c r="CNO107" s="152"/>
      <c r="CNP107" s="152"/>
      <c r="CNQ107" s="152"/>
      <c r="CNR107" s="152"/>
      <c r="CNS107" s="152"/>
      <c r="CNT107" s="152"/>
      <c r="CNU107" s="152"/>
      <c r="CNV107" s="152"/>
      <c r="CNW107" s="152"/>
      <c r="CNX107" s="152"/>
      <c r="CNY107" s="152"/>
      <c r="CNZ107" s="152"/>
      <c r="COA107" s="152"/>
      <c r="COB107" s="152"/>
      <c r="COC107" s="152"/>
      <c r="COD107" s="152"/>
      <c r="COE107" s="152"/>
      <c r="COF107" s="152"/>
      <c r="COG107" s="152"/>
      <c r="COH107" s="152"/>
      <c r="COI107" s="152"/>
      <c r="COJ107" s="152"/>
      <c r="COK107" s="152"/>
      <c r="COL107" s="152"/>
      <c r="COM107" s="152"/>
      <c r="CON107" s="152"/>
      <c r="COO107" s="152"/>
      <c r="COP107" s="152"/>
      <c r="COQ107" s="152"/>
      <c r="COR107" s="152"/>
      <c r="COS107" s="152"/>
      <c r="COT107" s="152"/>
      <c r="COU107" s="152"/>
      <c r="COV107" s="152"/>
      <c r="COW107" s="152"/>
      <c r="COX107" s="152"/>
      <c r="COY107" s="152"/>
      <c r="COZ107" s="152"/>
      <c r="CPA107" s="152"/>
      <c r="CPB107" s="152"/>
      <c r="CPC107" s="152"/>
      <c r="CPD107" s="152"/>
      <c r="CPE107" s="152"/>
      <c r="CPF107" s="152"/>
      <c r="CPG107" s="152"/>
      <c r="CPH107" s="152"/>
      <c r="CPI107" s="152"/>
      <c r="CPJ107" s="152"/>
      <c r="CPK107" s="152"/>
      <c r="CPL107" s="152"/>
      <c r="CPM107" s="152"/>
      <c r="CPN107" s="152"/>
      <c r="CPO107" s="152"/>
      <c r="CPP107" s="152"/>
      <c r="CPQ107" s="152"/>
      <c r="CPR107" s="152"/>
      <c r="CPS107" s="152"/>
      <c r="CPT107" s="152"/>
      <c r="CPU107" s="152"/>
      <c r="CPV107" s="152"/>
      <c r="CPW107" s="152"/>
      <c r="CPX107" s="152"/>
      <c r="CPY107" s="152"/>
      <c r="CPZ107" s="152"/>
      <c r="CQA107" s="152"/>
      <c r="CQB107" s="152"/>
      <c r="CQC107" s="152"/>
      <c r="CQD107" s="152"/>
      <c r="CQE107" s="152"/>
      <c r="CQF107" s="152"/>
      <c r="CQG107" s="152"/>
      <c r="CQH107" s="152"/>
      <c r="CQI107" s="152"/>
      <c r="CQJ107" s="152"/>
      <c r="CQK107" s="152"/>
      <c r="CQL107" s="152"/>
      <c r="CQM107" s="152"/>
      <c r="CQN107" s="152"/>
      <c r="CQO107" s="152"/>
      <c r="CQP107" s="152"/>
      <c r="CQQ107" s="152"/>
      <c r="CQR107" s="152"/>
      <c r="CQS107" s="152"/>
      <c r="CQT107" s="152"/>
      <c r="CQU107" s="152"/>
      <c r="CQV107" s="152"/>
      <c r="CQW107" s="152"/>
      <c r="CQX107" s="152"/>
      <c r="CQY107" s="152"/>
      <c r="CQZ107" s="152"/>
      <c r="CRA107" s="152"/>
      <c r="CRB107" s="152"/>
      <c r="CRC107" s="152"/>
      <c r="CRD107" s="152"/>
      <c r="CRE107" s="152"/>
      <c r="CRF107" s="152"/>
      <c r="CRG107" s="152"/>
      <c r="CRH107" s="152"/>
      <c r="CRI107" s="152"/>
      <c r="CRJ107" s="152"/>
      <c r="CRK107" s="152"/>
      <c r="CRL107" s="152"/>
      <c r="CRM107" s="152"/>
      <c r="CRN107" s="152"/>
      <c r="CRO107" s="152"/>
      <c r="CRP107" s="152"/>
      <c r="CRQ107" s="152"/>
      <c r="CRR107" s="152"/>
      <c r="CRS107" s="152"/>
      <c r="CRT107" s="152"/>
      <c r="CRU107" s="152"/>
      <c r="CRV107" s="152"/>
      <c r="CRW107" s="152"/>
      <c r="CRX107" s="152"/>
      <c r="CRY107" s="152"/>
      <c r="CRZ107" s="152"/>
      <c r="CSA107" s="152"/>
      <c r="CSB107" s="152"/>
      <c r="CSC107" s="152"/>
      <c r="CSD107" s="152"/>
      <c r="CSE107" s="152"/>
      <c r="CSF107" s="152"/>
      <c r="CSG107" s="152"/>
      <c r="CSH107" s="152"/>
      <c r="CSI107" s="152"/>
      <c r="CSJ107" s="152"/>
      <c r="CSK107" s="152"/>
      <c r="CSL107" s="152"/>
      <c r="CSM107" s="152"/>
      <c r="CSN107" s="152"/>
      <c r="CSO107" s="152"/>
      <c r="CSP107" s="152"/>
      <c r="CSQ107" s="152"/>
      <c r="CSR107" s="152"/>
      <c r="CSS107" s="152"/>
      <c r="CST107" s="152"/>
      <c r="CSU107" s="152"/>
      <c r="CSV107" s="152"/>
      <c r="CSW107" s="152"/>
      <c r="CSX107" s="152"/>
      <c r="CSY107" s="152"/>
      <c r="CSZ107" s="152"/>
      <c r="CTA107" s="152"/>
      <c r="CTB107" s="152"/>
      <c r="CTC107" s="152"/>
      <c r="CTD107" s="152"/>
      <c r="CTE107" s="152"/>
      <c r="CTF107" s="152"/>
      <c r="CTG107" s="152"/>
      <c r="CTH107" s="152"/>
      <c r="CTI107" s="152"/>
      <c r="CTJ107" s="152"/>
      <c r="CTK107" s="152"/>
      <c r="CTL107" s="152"/>
      <c r="CTM107" s="152"/>
      <c r="CTN107" s="152"/>
      <c r="CTO107" s="152"/>
      <c r="CTP107" s="152"/>
      <c r="CTQ107" s="152"/>
      <c r="CTR107" s="152"/>
      <c r="CTS107" s="152"/>
      <c r="CTT107" s="152"/>
      <c r="CTU107" s="152"/>
      <c r="CTV107" s="152"/>
      <c r="CTW107" s="152"/>
      <c r="CTX107" s="152"/>
      <c r="CTY107" s="152"/>
      <c r="CTZ107" s="152"/>
      <c r="CUA107" s="152"/>
      <c r="CUB107" s="152"/>
      <c r="CUC107" s="152"/>
      <c r="CUD107" s="152"/>
      <c r="CUE107" s="152"/>
      <c r="CUF107" s="152"/>
      <c r="CUG107" s="152"/>
      <c r="CUH107" s="152"/>
      <c r="CUI107" s="152"/>
      <c r="CUJ107" s="152"/>
      <c r="CUK107" s="152"/>
      <c r="CUL107" s="152"/>
      <c r="CUM107" s="152"/>
      <c r="CUN107" s="152"/>
      <c r="CUO107" s="152"/>
      <c r="CUP107" s="152"/>
      <c r="CUQ107" s="152"/>
      <c r="CUR107" s="152"/>
      <c r="CUS107" s="152"/>
      <c r="CUT107" s="152"/>
      <c r="CUU107" s="152"/>
      <c r="CUV107" s="152"/>
      <c r="CUW107" s="152"/>
      <c r="CUX107" s="152"/>
      <c r="CUY107" s="152"/>
      <c r="CUZ107" s="152"/>
      <c r="CVA107" s="152"/>
      <c r="CVB107" s="152"/>
      <c r="CVC107" s="152"/>
      <c r="CVD107" s="152"/>
      <c r="CVE107" s="152"/>
      <c r="CVF107" s="152"/>
      <c r="CVG107" s="152"/>
      <c r="CVH107" s="152"/>
      <c r="CVI107" s="152"/>
      <c r="CVJ107" s="152"/>
      <c r="CVK107" s="152"/>
      <c r="CVL107" s="152"/>
      <c r="CVM107" s="152"/>
      <c r="CVN107" s="152"/>
      <c r="CVO107" s="152"/>
      <c r="CVP107" s="152"/>
      <c r="CVQ107" s="152"/>
      <c r="CVR107" s="152"/>
      <c r="CVS107" s="152"/>
      <c r="CVT107" s="152"/>
      <c r="CVU107" s="152"/>
      <c r="CVV107" s="152"/>
      <c r="CVW107" s="152"/>
      <c r="CVX107" s="152"/>
      <c r="CVY107" s="152"/>
      <c r="CVZ107" s="152"/>
      <c r="CWA107" s="152"/>
      <c r="CWB107" s="152"/>
      <c r="CWC107" s="152"/>
      <c r="CWD107" s="152"/>
      <c r="CWE107" s="152"/>
      <c r="CWF107" s="152"/>
      <c r="CWG107" s="152"/>
      <c r="CWH107" s="152"/>
      <c r="CWI107" s="152"/>
      <c r="CWJ107" s="152"/>
      <c r="CWK107" s="152"/>
      <c r="CWL107" s="152"/>
      <c r="CWM107" s="152"/>
      <c r="CWN107" s="152"/>
      <c r="CWO107" s="152"/>
      <c r="CWP107" s="152"/>
      <c r="CWQ107" s="152"/>
      <c r="CWR107" s="152"/>
      <c r="CWS107" s="152"/>
      <c r="CWT107" s="152"/>
      <c r="CWU107" s="152"/>
      <c r="CWV107" s="152"/>
      <c r="CWW107" s="152"/>
      <c r="CWX107" s="152"/>
      <c r="CWY107" s="152"/>
      <c r="CWZ107" s="152"/>
      <c r="CXA107" s="152"/>
      <c r="CXB107" s="152"/>
      <c r="CXC107" s="152"/>
      <c r="CXD107" s="152"/>
      <c r="CXE107" s="152"/>
      <c r="CXF107" s="152"/>
      <c r="CXG107" s="152"/>
      <c r="CXH107" s="152"/>
      <c r="CXI107" s="152"/>
      <c r="CXJ107" s="152"/>
      <c r="CXK107" s="152"/>
      <c r="CXL107" s="152"/>
      <c r="CXM107" s="152"/>
      <c r="CXN107" s="152"/>
      <c r="CXO107" s="152"/>
      <c r="CXP107" s="152"/>
      <c r="CXQ107" s="152"/>
      <c r="CXR107" s="152"/>
      <c r="CXS107" s="152"/>
      <c r="CXT107" s="152"/>
      <c r="CXU107" s="152"/>
      <c r="CXV107" s="152"/>
      <c r="CXW107" s="152"/>
      <c r="CXX107" s="152"/>
      <c r="CXY107" s="152"/>
      <c r="CXZ107" s="152"/>
      <c r="CYA107" s="152"/>
      <c r="CYB107" s="152"/>
      <c r="CYC107" s="152"/>
      <c r="CYD107" s="152"/>
      <c r="CYE107" s="152"/>
      <c r="CYF107" s="152"/>
      <c r="CYG107" s="152"/>
      <c r="CYH107" s="152"/>
      <c r="CYI107" s="152"/>
      <c r="CYJ107" s="152"/>
      <c r="CYK107" s="152"/>
      <c r="CYL107" s="152"/>
      <c r="CYM107" s="152"/>
      <c r="CYN107" s="152"/>
      <c r="CYO107" s="152"/>
      <c r="CYP107" s="152"/>
      <c r="CYQ107" s="152"/>
      <c r="CYR107" s="152"/>
      <c r="CYS107" s="152"/>
      <c r="CYT107" s="152"/>
      <c r="CYU107" s="152"/>
      <c r="CYV107" s="152"/>
      <c r="CYW107" s="152"/>
      <c r="CYX107" s="152"/>
      <c r="CYY107" s="152"/>
      <c r="CYZ107" s="152"/>
      <c r="CZA107" s="152"/>
      <c r="CZB107" s="152"/>
      <c r="CZC107" s="152"/>
      <c r="CZD107" s="152"/>
      <c r="CZE107" s="152"/>
      <c r="CZF107" s="152"/>
      <c r="CZG107" s="152"/>
      <c r="CZH107" s="152"/>
      <c r="CZI107" s="152"/>
      <c r="CZJ107" s="152"/>
      <c r="CZK107" s="152"/>
      <c r="CZL107" s="152"/>
      <c r="CZM107" s="152"/>
      <c r="CZN107" s="152"/>
      <c r="CZO107" s="152"/>
      <c r="CZP107" s="152"/>
      <c r="CZQ107" s="152"/>
      <c r="CZR107" s="152"/>
      <c r="CZS107" s="152"/>
      <c r="CZT107" s="152"/>
      <c r="CZU107" s="152"/>
      <c r="CZV107" s="152"/>
      <c r="CZW107" s="152"/>
      <c r="CZX107" s="152"/>
      <c r="CZY107" s="152"/>
      <c r="CZZ107" s="152"/>
      <c r="DAA107" s="152"/>
      <c r="DAB107" s="152"/>
      <c r="DAC107" s="152"/>
      <c r="DAD107" s="152"/>
      <c r="DAE107" s="152"/>
      <c r="DAF107" s="152"/>
      <c r="DAG107" s="152"/>
      <c r="DAH107" s="152"/>
      <c r="DAI107" s="152"/>
      <c r="DAJ107" s="152"/>
      <c r="DAK107" s="152"/>
      <c r="DAL107" s="152"/>
      <c r="DAM107" s="152"/>
      <c r="DAN107" s="152"/>
      <c r="DAO107" s="152"/>
      <c r="DAP107" s="152"/>
      <c r="DAQ107" s="152"/>
      <c r="DAR107" s="152"/>
      <c r="DAS107" s="152"/>
      <c r="DAT107" s="152"/>
      <c r="DAU107" s="152"/>
      <c r="DAV107" s="152"/>
      <c r="DAW107" s="152"/>
      <c r="DAX107" s="152"/>
      <c r="DAY107" s="152"/>
      <c r="DAZ107" s="152"/>
      <c r="DBA107" s="152"/>
      <c r="DBB107" s="152"/>
      <c r="DBC107" s="152"/>
      <c r="DBD107" s="152"/>
      <c r="DBE107" s="152"/>
      <c r="DBF107" s="152"/>
      <c r="DBG107" s="152"/>
      <c r="DBH107" s="152"/>
      <c r="DBI107" s="152"/>
      <c r="DBJ107" s="152"/>
      <c r="DBK107" s="152"/>
      <c r="DBL107" s="152"/>
      <c r="DBM107" s="152"/>
      <c r="DBN107" s="152"/>
      <c r="DBO107" s="152"/>
      <c r="DBP107" s="152"/>
      <c r="DBQ107" s="152"/>
      <c r="DBR107" s="152"/>
      <c r="DBS107" s="152"/>
      <c r="DBT107" s="152"/>
      <c r="DBU107" s="152"/>
      <c r="DBV107" s="152"/>
      <c r="DBW107" s="152"/>
      <c r="DBX107" s="152"/>
      <c r="DBY107" s="152"/>
      <c r="DBZ107" s="152"/>
      <c r="DCA107" s="152"/>
      <c r="DCB107" s="152"/>
      <c r="DCC107" s="152"/>
      <c r="DCD107" s="152"/>
      <c r="DCE107" s="152"/>
      <c r="DCF107" s="152"/>
      <c r="DCG107" s="152"/>
      <c r="DCH107" s="152"/>
      <c r="DCI107" s="152"/>
      <c r="DCJ107" s="152"/>
      <c r="DCK107" s="152"/>
      <c r="DCL107" s="152"/>
      <c r="DCM107" s="152"/>
      <c r="DCN107" s="152"/>
      <c r="DCO107" s="152"/>
      <c r="DCP107" s="152"/>
      <c r="DCQ107" s="152"/>
      <c r="DCR107" s="152"/>
      <c r="DCS107" s="152"/>
      <c r="DCT107" s="152"/>
      <c r="DCU107" s="152"/>
      <c r="DCV107" s="152"/>
      <c r="DCW107" s="152"/>
      <c r="DCX107" s="152"/>
      <c r="DCY107" s="152"/>
      <c r="DCZ107" s="152"/>
      <c r="DDA107" s="152"/>
      <c r="DDB107" s="152"/>
      <c r="DDC107" s="152"/>
      <c r="DDD107" s="152"/>
      <c r="DDE107" s="152"/>
      <c r="DDF107" s="152"/>
      <c r="DDG107" s="152"/>
      <c r="DDH107" s="152"/>
      <c r="DDI107" s="152"/>
      <c r="DDJ107" s="152"/>
      <c r="DDK107" s="152"/>
      <c r="DDL107" s="152"/>
      <c r="DDM107" s="152"/>
      <c r="DDN107" s="152"/>
      <c r="DDO107" s="152"/>
      <c r="DDP107" s="152"/>
      <c r="DDQ107" s="152"/>
      <c r="DDR107" s="152"/>
      <c r="DDS107" s="152"/>
      <c r="DDT107" s="152"/>
      <c r="DDU107" s="152"/>
      <c r="DDV107" s="152"/>
      <c r="DDW107" s="152"/>
      <c r="DDX107" s="152"/>
      <c r="DDY107" s="152"/>
      <c r="DDZ107" s="152"/>
      <c r="DEA107" s="152"/>
      <c r="DEB107" s="152"/>
      <c r="DEC107" s="152"/>
      <c r="DED107" s="152"/>
      <c r="DEE107" s="152"/>
      <c r="DEF107" s="152"/>
      <c r="DEG107" s="152"/>
      <c r="DEH107" s="152"/>
      <c r="DEI107" s="152"/>
      <c r="DEJ107" s="152"/>
      <c r="DEK107" s="152"/>
      <c r="DEL107" s="152"/>
      <c r="DEM107" s="152"/>
      <c r="DEN107" s="152"/>
      <c r="DEO107" s="152"/>
      <c r="DEP107" s="152"/>
      <c r="DEQ107" s="152"/>
      <c r="DER107" s="152"/>
      <c r="DES107" s="152"/>
      <c r="DET107" s="152"/>
      <c r="DEU107" s="152"/>
      <c r="DEV107" s="152"/>
      <c r="DEW107" s="152"/>
      <c r="DEX107" s="152"/>
      <c r="DEY107" s="152"/>
      <c r="DEZ107" s="152"/>
      <c r="DFA107" s="152"/>
      <c r="DFB107" s="152"/>
      <c r="DFC107" s="152"/>
      <c r="DFD107" s="152"/>
      <c r="DFE107" s="152"/>
      <c r="DFF107" s="152"/>
      <c r="DFG107" s="152"/>
      <c r="DFH107" s="152"/>
      <c r="DFI107" s="152"/>
      <c r="DFJ107" s="152"/>
      <c r="DFK107" s="152"/>
      <c r="DFL107" s="152"/>
      <c r="DFM107" s="152"/>
      <c r="DFN107" s="152"/>
      <c r="DFO107" s="152"/>
      <c r="DFP107" s="152"/>
      <c r="DFQ107" s="152"/>
      <c r="DFR107" s="152"/>
      <c r="DFS107" s="152"/>
      <c r="DFT107" s="152"/>
      <c r="DFU107" s="152"/>
      <c r="DFV107" s="152"/>
      <c r="DFW107" s="152"/>
      <c r="DFX107" s="152"/>
      <c r="DFY107" s="152"/>
      <c r="DFZ107" s="152"/>
      <c r="DGA107" s="152"/>
      <c r="DGB107" s="152"/>
      <c r="DGC107" s="152"/>
      <c r="DGD107" s="152"/>
      <c r="DGE107" s="152"/>
      <c r="DGF107" s="152"/>
      <c r="DGG107" s="152"/>
      <c r="DGH107" s="152"/>
      <c r="DGI107" s="152"/>
      <c r="DGJ107" s="152"/>
      <c r="DGK107" s="152"/>
      <c r="DGL107" s="152"/>
      <c r="DGM107" s="152"/>
      <c r="DGN107" s="152"/>
      <c r="DGO107" s="152"/>
      <c r="DGP107" s="152"/>
      <c r="DGQ107" s="152"/>
      <c r="DGR107" s="152"/>
      <c r="DGS107" s="152"/>
      <c r="DGT107" s="152"/>
      <c r="DGU107" s="152"/>
      <c r="DGV107" s="152"/>
      <c r="DGW107" s="152"/>
      <c r="DGX107" s="152"/>
      <c r="DGY107" s="152"/>
      <c r="DGZ107" s="152"/>
      <c r="DHA107" s="152"/>
      <c r="DHB107" s="152"/>
      <c r="DHC107" s="152"/>
      <c r="DHD107" s="152"/>
      <c r="DHE107" s="152"/>
      <c r="DHF107" s="152"/>
      <c r="DHG107" s="152"/>
      <c r="DHH107" s="152"/>
      <c r="DHI107" s="152"/>
      <c r="DHJ107" s="152"/>
      <c r="DHK107" s="152"/>
      <c r="DHL107" s="152"/>
      <c r="DHM107" s="152"/>
      <c r="DHN107" s="152"/>
      <c r="DHO107" s="152"/>
      <c r="DHP107" s="152"/>
      <c r="DHQ107" s="152"/>
      <c r="DHR107" s="152"/>
      <c r="DHS107" s="152"/>
      <c r="DHT107" s="152"/>
      <c r="DHU107" s="152"/>
      <c r="DHV107" s="152"/>
      <c r="DHW107" s="152"/>
      <c r="DHX107" s="152"/>
      <c r="DHY107" s="152"/>
      <c r="DHZ107" s="152"/>
      <c r="DIA107" s="152"/>
      <c r="DIB107" s="152"/>
      <c r="DIC107" s="152"/>
      <c r="DID107" s="152"/>
      <c r="DIE107" s="152"/>
      <c r="DIF107" s="152"/>
      <c r="DIG107" s="152"/>
      <c r="DIH107" s="152"/>
      <c r="DII107" s="152"/>
      <c r="DIJ107" s="152"/>
      <c r="DIK107" s="152"/>
      <c r="DIL107" s="152"/>
      <c r="DIM107" s="152"/>
      <c r="DIN107" s="152"/>
      <c r="DIO107" s="152"/>
      <c r="DIP107" s="152"/>
      <c r="DIQ107" s="152"/>
      <c r="DIR107" s="152"/>
      <c r="DIS107" s="152"/>
      <c r="DIT107" s="152"/>
      <c r="DIU107" s="152"/>
      <c r="DIV107" s="152"/>
      <c r="DIW107" s="152"/>
      <c r="DIX107" s="152"/>
      <c r="DIY107" s="152"/>
      <c r="DIZ107" s="152"/>
      <c r="DJA107" s="152"/>
      <c r="DJB107" s="152"/>
      <c r="DJC107" s="152"/>
      <c r="DJD107" s="152"/>
      <c r="DJE107" s="152"/>
      <c r="DJF107" s="152"/>
      <c r="DJG107" s="152"/>
      <c r="DJH107" s="152"/>
      <c r="DJI107" s="152"/>
      <c r="DJJ107" s="152"/>
      <c r="DJK107" s="152"/>
      <c r="DJL107" s="152"/>
      <c r="DJM107" s="152"/>
      <c r="DJN107" s="152"/>
      <c r="DJO107" s="152"/>
      <c r="DJP107" s="152"/>
      <c r="DJQ107" s="152"/>
      <c r="DJR107" s="152"/>
      <c r="DJS107" s="152"/>
      <c r="DJT107" s="152"/>
      <c r="DJU107" s="152"/>
      <c r="DJV107" s="152"/>
      <c r="DJW107" s="152"/>
      <c r="DJX107" s="152"/>
      <c r="DJY107" s="152"/>
      <c r="DJZ107" s="152"/>
      <c r="DKA107" s="152"/>
      <c r="DKB107" s="152"/>
      <c r="DKC107" s="152"/>
      <c r="DKD107" s="152"/>
      <c r="DKE107" s="152"/>
      <c r="DKF107" s="152"/>
      <c r="DKG107" s="152"/>
      <c r="DKH107" s="152"/>
      <c r="DKI107" s="152"/>
      <c r="DKJ107" s="152"/>
      <c r="DKK107" s="152"/>
      <c r="DKL107" s="152"/>
      <c r="DKM107" s="152"/>
      <c r="DKN107" s="152"/>
      <c r="DKO107" s="152"/>
      <c r="DKP107" s="152"/>
      <c r="DKQ107" s="152"/>
      <c r="DKR107" s="152"/>
      <c r="DKS107" s="152"/>
      <c r="DKT107" s="152"/>
      <c r="DKU107" s="152"/>
      <c r="DKV107" s="152"/>
      <c r="DKW107" s="152"/>
      <c r="DKX107" s="152"/>
      <c r="DKY107" s="152"/>
      <c r="DKZ107" s="152"/>
      <c r="DLA107" s="152"/>
      <c r="DLB107" s="152"/>
      <c r="DLC107" s="152"/>
      <c r="DLD107" s="152"/>
      <c r="DLE107" s="152"/>
      <c r="DLF107" s="152"/>
      <c r="DLG107" s="152"/>
      <c r="DLH107" s="152"/>
      <c r="DLI107" s="152"/>
      <c r="DLJ107" s="152"/>
      <c r="DLK107" s="152"/>
      <c r="DLL107" s="152"/>
      <c r="DLM107" s="152"/>
      <c r="DLN107" s="152"/>
      <c r="DLO107" s="152"/>
      <c r="DLP107" s="152"/>
      <c r="DLQ107" s="152"/>
      <c r="DLR107" s="152"/>
      <c r="DLS107" s="152"/>
      <c r="DLT107" s="152"/>
      <c r="DLU107" s="152"/>
      <c r="DLV107" s="152"/>
      <c r="DLW107" s="152"/>
      <c r="DLX107" s="152"/>
      <c r="DLY107" s="152"/>
      <c r="DLZ107" s="152"/>
      <c r="DMA107" s="152"/>
      <c r="DMB107" s="152"/>
      <c r="DMC107" s="152"/>
      <c r="DMD107" s="152"/>
      <c r="DME107" s="152"/>
      <c r="DMF107" s="152"/>
      <c r="DMG107" s="152"/>
      <c r="DMH107" s="152"/>
      <c r="DMI107" s="152"/>
      <c r="DMJ107" s="152"/>
      <c r="DMK107" s="152"/>
      <c r="DML107" s="152"/>
      <c r="DMM107" s="152"/>
      <c r="DMN107" s="152"/>
      <c r="DMO107" s="152"/>
      <c r="DMP107" s="152"/>
      <c r="DMQ107" s="152"/>
      <c r="DMR107" s="152"/>
      <c r="DMS107" s="152"/>
      <c r="DMT107" s="152"/>
      <c r="DMU107" s="152"/>
      <c r="DMV107" s="152"/>
      <c r="DMW107" s="152"/>
      <c r="DMX107" s="152"/>
      <c r="DMY107" s="152"/>
      <c r="DMZ107" s="152"/>
      <c r="DNA107" s="152"/>
      <c r="DNB107" s="152"/>
      <c r="DNC107" s="152"/>
      <c r="DND107" s="152"/>
      <c r="DNE107" s="152"/>
      <c r="DNF107" s="152"/>
      <c r="DNG107" s="152"/>
      <c r="DNH107" s="152"/>
      <c r="DNI107" s="152"/>
      <c r="DNJ107" s="152"/>
      <c r="DNK107" s="152"/>
      <c r="DNL107" s="152"/>
      <c r="DNM107" s="152"/>
      <c r="DNN107" s="152"/>
      <c r="DNO107" s="152"/>
      <c r="DNP107" s="152"/>
      <c r="DNQ107" s="152"/>
      <c r="DNR107" s="152"/>
      <c r="DNS107" s="152"/>
      <c r="DNT107" s="152"/>
      <c r="DNU107" s="152"/>
      <c r="DNV107" s="152"/>
      <c r="DNW107" s="152"/>
      <c r="DNX107" s="152"/>
      <c r="DNY107" s="152"/>
      <c r="DNZ107" s="152"/>
      <c r="DOA107" s="152"/>
      <c r="DOB107" s="152"/>
      <c r="DOC107" s="152"/>
      <c r="DOD107" s="152"/>
      <c r="DOE107" s="152"/>
      <c r="DOF107" s="152"/>
      <c r="DOG107" s="152"/>
      <c r="DOH107" s="152"/>
      <c r="DOI107" s="152"/>
      <c r="DOJ107" s="152"/>
      <c r="DOK107" s="152"/>
      <c r="DOL107" s="152"/>
      <c r="DOM107" s="152"/>
      <c r="DON107" s="152"/>
      <c r="DOO107" s="152"/>
      <c r="DOP107" s="152"/>
      <c r="DOQ107" s="152"/>
      <c r="DOR107" s="152"/>
      <c r="DOS107" s="152"/>
      <c r="DOT107" s="152"/>
      <c r="DOU107" s="152"/>
      <c r="DOV107" s="152"/>
      <c r="DOW107" s="152"/>
      <c r="DOX107" s="152"/>
      <c r="DOY107" s="152"/>
      <c r="DOZ107" s="152"/>
      <c r="DPA107" s="152"/>
      <c r="DPB107" s="152"/>
      <c r="DPC107" s="152"/>
      <c r="DPD107" s="152"/>
      <c r="DPE107" s="152"/>
      <c r="DPF107" s="152"/>
      <c r="DPG107" s="152"/>
      <c r="DPH107" s="152"/>
      <c r="DPI107" s="152"/>
      <c r="DPJ107" s="152"/>
      <c r="DPK107" s="152"/>
      <c r="DPL107" s="152"/>
      <c r="DPM107" s="152"/>
      <c r="DPN107" s="152"/>
      <c r="DPO107" s="152"/>
      <c r="DPP107" s="152"/>
      <c r="DPQ107" s="152"/>
      <c r="DPR107" s="152"/>
      <c r="DPS107" s="152"/>
      <c r="DPT107" s="152"/>
      <c r="DPU107" s="152"/>
      <c r="DPV107" s="152"/>
      <c r="DPW107" s="152"/>
      <c r="DPX107" s="152"/>
      <c r="DPY107" s="152"/>
      <c r="DPZ107" s="152"/>
      <c r="DQA107" s="152"/>
      <c r="DQB107" s="152"/>
      <c r="DQC107" s="152"/>
      <c r="DQD107" s="152"/>
      <c r="DQE107" s="152"/>
      <c r="DQF107" s="152"/>
      <c r="DQG107" s="152"/>
      <c r="DQH107" s="152"/>
      <c r="DQI107" s="152"/>
      <c r="DQJ107" s="152"/>
      <c r="DQK107" s="152"/>
      <c r="DQL107" s="152"/>
      <c r="DQM107" s="152"/>
      <c r="DQN107" s="152"/>
      <c r="DQO107" s="152"/>
      <c r="DQP107" s="152"/>
      <c r="DQQ107" s="152"/>
      <c r="DQR107" s="152"/>
      <c r="DQS107" s="152"/>
      <c r="DQT107" s="152"/>
      <c r="DQU107" s="152"/>
      <c r="DQV107" s="152"/>
      <c r="DQW107" s="152"/>
      <c r="DQX107" s="152"/>
      <c r="DQY107" s="152"/>
      <c r="DQZ107" s="152"/>
      <c r="DRA107" s="152"/>
      <c r="DRB107" s="152"/>
      <c r="DRC107" s="152"/>
      <c r="DRD107" s="152"/>
      <c r="DRE107" s="152"/>
      <c r="DRF107" s="152"/>
      <c r="DRG107" s="152"/>
      <c r="DRH107" s="152"/>
      <c r="DRI107" s="152"/>
      <c r="DRJ107" s="152"/>
      <c r="DRK107" s="152"/>
      <c r="DRL107" s="152"/>
      <c r="DRM107" s="152"/>
      <c r="DRN107" s="152"/>
      <c r="DRO107" s="152"/>
      <c r="DRP107" s="152"/>
      <c r="DRQ107" s="152"/>
      <c r="DRR107" s="152"/>
      <c r="DRS107" s="152"/>
      <c r="DRT107" s="152"/>
      <c r="DRU107" s="152"/>
      <c r="DRV107" s="152"/>
      <c r="DRW107" s="152"/>
      <c r="DRX107" s="152"/>
      <c r="DRY107" s="152"/>
      <c r="DRZ107" s="152"/>
      <c r="DSA107" s="152"/>
      <c r="DSB107" s="152"/>
      <c r="DSC107" s="152"/>
      <c r="DSD107" s="152"/>
      <c r="DSE107" s="152"/>
      <c r="DSF107" s="152"/>
      <c r="DSG107" s="152"/>
      <c r="DSH107" s="152"/>
      <c r="DSI107" s="152"/>
      <c r="DSJ107" s="152"/>
      <c r="DSK107" s="152"/>
      <c r="DSL107" s="152"/>
      <c r="DSM107" s="152"/>
      <c r="DSN107" s="152"/>
      <c r="DSO107" s="152"/>
      <c r="DSP107" s="152"/>
      <c r="DSQ107" s="152"/>
      <c r="DSR107" s="152"/>
      <c r="DSS107" s="152"/>
      <c r="DST107" s="152"/>
      <c r="DSU107" s="152"/>
      <c r="DSV107" s="152"/>
      <c r="DSW107" s="152"/>
      <c r="DSX107" s="152"/>
      <c r="DSY107" s="152"/>
      <c r="DSZ107" s="152"/>
      <c r="DTA107" s="152"/>
      <c r="DTB107" s="152"/>
      <c r="DTC107" s="152"/>
      <c r="DTD107" s="152"/>
      <c r="DTE107" s="152"/>
      <c r="DTF107" s="152"/>
      <c r="DTG107" s="152"/>
      <c r="DTH107" s="152"/>
      <c r="DTI107" s="152"/>
      <c r="DTJ107" s="152"/>
      <c r="DTK107" s="152"/>
      <c r="DTL107" s="152"/>
      <c r="DTM107" s="152"/>
      <c r="DTN107" s="152"/>
      <c r="DTO107" s="152"/>
      <c r="DTP107" s="152"/>
      <c r="DTQ107" s="152"/>
      <c r="DTR107" s="152"/>
      <c r="DTS107" s="152"/>
      <c r="DTT107" s="152"/>
      <c r="DTU107" s="152"/>
      <c r="DTV107" s="152"/>
      <c r="DTW107" s="152"/>
      <c r="DTX107" s="152"/>
      <c r="DTY107" s="152"/>
      <c r="DTZ107" s="152"/>
      <c r="DUA107" s="152"/>
      <c r="DUB107" s="152"/>
      <c r="DUC107" s="152"/>
      <c r="DUD107" s="152"/>
      <c r="DUE107" s="152"/>
      <c r="DUF107" s="152"/>
      <c r="DUG107" s="152"/>
      <c r="DUH107" s="152"/>
      <c r="DUI107" s="152"/>
      <c r="DUJ107" s="152"/>
      <c r="DUK107" s="152"/>
      <c r="DUL107" s="152"/>
      <c r="DUM107" s="152"/>
      <c r="DUN107" s="152"/>
      <c r="DUO107" s="152"/>
      <c r="DUP107" s="152"/>
      <c r="DUQ107" s="152"/>
      <c r="DUR107" s="152"/>
      <c r="DUS107" s="152"/>
      <c r="DUT107" s="152"/>
      <c r="DUU107" s="152"/>
      <c r="DUV107" s="152"/>
      <c r="DUW107" s="152"/>
      <c r="DUX107" s="152"/>
      <c r="DUY107" s="152"/>
      <c r="DUZ107" s="152"/>
      <c r="DVA107" s="152"/>
      <c r="DVB107" s="152"/>
      <c r="DVC107" s="152"/>
      <c r="DVD107" s="152"/>
      <c r="DVE107" s="152"/>
      <c r="DVF107" s="152"/>
      <c r="DVG107" s="152"/>
      <c r="DVH107" s="152"/>
      <c r="DVI107" s="152"/>
      <c r="DVJ107" s="152"/>
      <c r="DVK107" s="152"/>
      <c r="DVL107" s="152"/>
      <c r="DVM107" s="152"/>
      <c r="DVN107" s="152"/>
      <c r="DVO107" s="152"/>
      <c r="DVP107" s="152"/>
      <c r="DVQ107" s="152"/>
      <c r="DVR107" s="152"/>
      <c r="DVS107" s="152"/>
      <c r="DVT107" s="152"/>
      <c r="DVU107" s="152"/>
      <c r="DVV107" s="152"/>
      <c r="DVW107" s="152"/>
      <c r="DVX107" s="152"/>
      <c r="DVY107" s="152"/>
      <c r="DVZ107" s="152"/>
      <c r="DWA107" s="152"/>
      <c r="DWB107" s="152"/>
      <c r="DWC107" s="152"/>
      <c r="DWD107" s="152"/>
      <c r="DWE107" s="152"/>
      <c r="DWF107" s="152"/>
      <c r="DWG107" s="152"/>
      <c r="DWH107" s="152"/>
      <c r="DWI107" s="152"/>
      <c r="DWJ107" s="152"/>
      <c r="DWK107" s="152"/>
      <c r="DWL107" s="152"/>
      <c r="DWM107" s="152"/>
      <c r="DWN107" s="152"/>
      <c r="DWO107" s="152"/>
      <c r="DWP107" s="152"/>
      <c r="DWQ107" s="152"/>
      <c r="DWR107" s="152"/>
      <c r="DWS107" s="152"/>
      <c r="DWT107" s="152"/>
      <c r="DWU107" s="152"/>
      <c r="DWV107" s="152"/>
      <c r="DWW107" s="152"/>
      <c r="DWX107" s="152"/>
      <c r="DWY107" s="152"/>
      <c r="DWZ107" s="152"/>
      <c r="DXA107" s="152"/>
      <c r="DXB107" s="152"/>
      <c r="DXC107" s="152"/>
      <c r="DXD107" s="152"/>
      <c r="DXE107" s="152"/>
      <c r="DXF107" s="152"/>
      <c r="DXG107" s="152"/>
      <c r="DXH107" s="152"/>
      <c r="DXI107" s="152"/>
      <c r="DXJ107" s="152"/>
      <c r="DXK107" s="152"/>
      <c r="DXL107" s="152"/>
      <c r="DXM107" s="152"/>
      <c r="DXN107" s="152"/>
      <c r="DXO107" s="152"/>
      <c r="DXP107" s="152"/>
      <c r="DXQ107" s="152"/>
      <c r="DXR107" s="152"/>
      <c r="DXS107" s="152"/>
      <c r="DXT107" s="152"/>
      <c r="DXU107" s="152"/>
      <c r="DXV107" s="152"/>
      <c r="DXW107" s="152"/>
      <c r="DXX107" s="152"/>
      <c r="DXY107" s="152"/>
      <c r="DXZ107" s="152"/>
      <c r="DYA107" s="152"/>
      <c r="DYB107" s="152"/>
      <c r="DYC107" s="152"/>
      <c r="DYD107" s="152"/>
      <c r="DYE107" s="152"/>
      <c r="DYF107" s="152"/>
      <c r="DYG107" s="152"/>
      <c r="DYH107" s="152"/>
      <c r="DYI107" s="152"/>
      <c r="DYJ107" s="152"/>
      <c r="DYK107" s="152"/>
      <c r="DYL107" s="152"/>
      <c r="DYM107" s="152"/>
      <c r="DYN107" s="152"/>
      <c r="DYO107" s="152"/>
      <c r="DYP107" s="152"/>
      <c r="DYQ107" s="152"/>
      <c r="DYR107" s="152"/>
      <c r="DYS107" s="152"/>
      <c r="DYT107" s="152"/>
      <c r="DYU107" s="152"/>
      <c r="DYV107" s="152"/>
      <c r="DYW107" s="152"/>
      <c r="DYX107" s="152"/>
      <c r="DYY107" s="152"/>
      <c r="DYZ107" s="152"/>
      <c r="DZA107" s="152"/>
      <c r="DZB107" s="152"/>
      <c r="DZC107" s="152"/>
      <c r="DZD107" s="152"/>
      <c r="DZE107" s="152"/>
      <c r="DZF107" s="152"/>
      <c r="DZG107" s="152"/>
      <c r="DZH107" s="152"/>
      <c r="DZI107" s="152"/>
      <c r="DZJ107" s="152"/>
      <c r="DZK107" s="152"/>
      <c r="DZL107" s="152"/>
      <c r="DZM107" s="152"/>
      <c r="DZN107" s="152"/>
      <c r="DZO107" s="152"/>
      <c r="DZP107" s="152"/>
      <c r="DZQ107" s="152"/>
      <c r="DZR107" s="152"/>
      <c r="DZS107" s="152"/>
      <c r="DZT107" s="152"/>
      <c r="DZU107" s="152"/>
      <c r="DZV107" s="152"/>
      <c r="DZW107" s="152"/>
      <c r="DZX107" s="152"/>
      <c r="DZY107" s="152"/>
      <c r="DZZ107" s="152"/>
      <c r="EAA107" s="152"/>
      <c r="EAB107" s="152"/>
      <c r="EAC107" s="152"/>
      <c r="EAD107" s="152"/>
      <c r="EAE107" s="152"/>
      <c r="EAF107" s="152"/>
      <c r="EAG107" s="152"/>
      <c r="EAH107" s="152"/>
      <c r="EAI107" s="152"/>
      <c r="EAJ107" s="152"/>
      <c r="EAK107" s="152"/>
      <c r="EAL107" s="152"/>
      <c r="EAM107" s="152"/>
      <c r="EAN107" s="152"/>
      <c r="EAO107" s="152"/>
      <c r="EAP107" s="152"/>
      <c r="EAQ107" s="152"/>
      <c r="EAR107" s="152"/>
      <c r="EAS107" s="152"/>
      <c r="EAT107" s="152"/>
      <c r="EAU107" s="152"/>
      <c r="EAV107" s="152"/>
      <c r="EAW107" s="152"/>
      <c r="EAX107" s="152"/>
      <c r="EAY107" s="152"/>
      <c r="EAZ107" s="152"/>
      <c r="EBA107" s="152"/>
      <c r="EBB107" s="152"/>
      <c r="EBC107" s="152"/>
      <c r="EBD107" s="152"/>
      <c r="EBE107" s="152"/>
      <c r="EBF107" s="152"/>
      <c r="EBG107" s="152"/>
      <c r="EBH107" s="152"/>
      <c r="EBI107" s="152"/>
      <c r="EBJ107" s="152"/>
      <c r="EBK107" s="152"/>
      <c r="EBL107" s="152"/>
      <c r="EBM107" s="152"/>
      <c r="EBN107" s="152"/>
      <c r="EBO107" s="152"/>
      <c r="EBP107" s="152"/>
      <c r="EBQ107" s="152"/>
      <c r="EBR107" s="152"/>
      <c r="EBS107" s="152"/>
      <c r="EBT107" s="152"/>
      <c r="EBU107" s="152"/>
      <c r="EBV107" s="152"/>
      <c r="EBW107" s="152"/>
      <c r="EBX107" s="152"/>
      <c r="EBY107" s="152"/>
      <c r="EBZ107" s="152"/>
      <c r="ECA107" s="152"/>
      <c r="ECB107" s="152"/>
      <c r="ECC107" s="152"/>
      <c r="ECD107" s="152"/>
      <c r="ECE107" s="152"/>
      <c r="ECF107" s="152"/>
      <c r="ECG107" s="152"/>
      <c r="ECH107" s="152"/>
      <c r="ECI107" s="152"/>
      <c r="ECJ107" s="152"/>
      <c r="ECK107" s="152"/>
      <c r="ECL107" s="152"/>
      <c r="ECM107" s="152"/>
      <c r="ECN107" s="152"/>
      <c r="ECO107" s="152"/>
      <c r="ECP107" s="152"/>
      <c r="ECQ107" s="152"/>
      <c r="ECR107" s="152"/>
      <c r="ECS107" s="152"/>
      <c r="ECT107" s="152"/>
      <c r="ECU107" s="152"/>
      <c r="ECV107" s="152"/>
      <c r="ECW107" s="152"/>
      <c r="ECX107" s="152"/>
      <c r="ECY107" s="152"/>
      <c r="ECZ107" s="152"/>
      <c r="EDA107" s="152"/>
      <c r="EDB107" s="152"/>
      <c r="EDC107" s="152"/>
      <c r="EDD107" s="152"/>
      <c r="EDE107" s="152"/>
      <c r="EDF107" s="152"/>
      <c r="EDG107" s="152"/>
      <c r="EDH107" s="152"/>
      <c r="EDI107" s="152"/>
      <c r="EDJ107" s="152"/>
      <c r="EDK107" s="152"/>
      <c r="EDL107" s="152"/>
      <c r="EDM107" s="152"/>
      <c r="EDN107" s="152"/>
      <c r="EDO107" s="152"/>
      <c r="EDP107" s="152"/>
      <c r="EDQ107" s="152"/>
      <c r="EDR107" s="152"/>
      <c r="EDS107" s="152"/>
      <c r="EDT107" s="152"/>
      <c r="EDU107" s="152"/>
      <c r="EDV107" s="152"/>
      <c r="EDW107" s="152"/>
      <c r="EDX107" s="152"/>
      <c r="EDY107" s="152"/>
      <c r="EDZ107" s="152"/>
      <c r="EEA107" s="152"/>
      <c r="EEB107" s="152"/>
      <c r="EEC107" s="152"/>
      <c r="EED107" s="152"/>
      <c r="EEE107" s="152"/>
      <c r="EEF107" s="152"/>
      <c r="EEG107" s="152"/>
      <c r="EEH107" s="152"/>
      <c r="EEI107" s="152"/>
      <c r="EEJ107" s="152"/>
      <c r="EEK107" s="152"/>
      <c r="EEL107" s="152"/>
      <c r="EEM107" s="152"/>
      <c r="EEN107" s="152"/>
      <c r="EEO107" s="152"/>
      <c r="EEP107" s="152"/>
      <c r="EEQ107" s="152"/>
      <c r="EER107" s="152"/>
      <c r="EES107" s="152"/>
      <c r="EET107" s="152"/>
      <c r="EEU107" s="152"/>
      <c r="EEV107" s="152"/>
      <c r="EEW107" s="152"/>
      <c r="EEX107" s="152"/>
      <c r="EEY107" s="152"/>
      <c r="EEZ107" s="152"/>
      <c r="EFA107" s="152"/>
      <c r="EFB107" s="152"/>
      <c r="EFC107" s="152"/>
      <c r="EFD107" s="152"/>
      <c r="EFE107" s="152"/>
      <c r="EFF107" s="152"/>
      <c r="EFG107" s="152"/>
      <c r="EFH107" s="152"/>
      <c r="EFI107" s="152"/>
      <c r="EFJ107" s="152"/>
      <c r="EFK107" s="152"/>
      <c r="EFL107" s="152"/>
      <c r="EFM107" s="152"/>
      <c r="EFN107" s="152"/>
      <c r="EFO107" s="152"/>
      <c r="EFP107" s="152"/>
      <c r="EFQ107" s="152"/>
      <c r="EFR107" s="152"/>
      <c r="EFS107" s="152"/>
      <c r="EFT107" s="152"/>
      <c r="EFU107" s="152"/>
      <c r="EFV107" s="152"/>
      <c r="EFW107" s="152"/>
      <c r="EFX107" s="152"/>
      <c r="EFY107" s="152"/>
      <c r="EFZ107" s="152"/>
      <c r="EGA107" s="152"/>
      <c r="EGB107" s="152"/>
      <c r="EGC107" s="152"/>
      <c r="EGD107" s="152"/>
      <c r="EGE107" s="152"/>
      <c r="EGF107" s="152"/>
      <c r="EGG107" s="152"/>
      <c r="EGH107" s="152"/>
      <c r="EGI107" s="152"/>
      <c r="EGJ107" s="152"/>
      <c r="EGK107" s="152"/>
      <c r="EGL107" s="152"/>
      <c r="EGM107" s="152"/>
      <c r="EGN107" s="152"/>
      <c r="EGO107" s="152"/>
      <c r="EGP107" s="152"/>
      <c r="EGQ107" s="152"/>
      <c r="EGR107" s="152"/>
      <c r="EGS107" s="152"/>
      <c r="EGT107" s="152"/>
      <c r="EGU107" s="152"/>
      <c r="EGV107" s="152"/>
      <c r="EGW107" s="152"/>
      <c r="EGX107" s="152"/>
      <c r="EGY107" s="152"/>
      <c r="EGZ107" s="152"/>
      <c r="EHA107" s="152"/>
      <c r="EHB107" s="152"/>
      <c r="EHC107" s="152"/>
      <c r="EHD107" s="152"/>
      <c r="EHE107" s="152"/>
      <c r="EHF107" s="152"/>
      <c r="EHG107" s="152"/>
      <c r="EHH107" s="152"/>
      <c r="EHI107" s="152"/>
      <c r="EHJ107" s="152"/>
      <c r="EHK107" s="152"/>
      <c r="EHL107" s="152"/>
      <c r="EHM107" s="152"/>
      <c r="EHN107" s="152"/>
      <c r="EHO107" s="152"/>
      <c r="EHP107" s="152"/>
      <c r="EHQ107" s="152"/>
      <c r="EHR107" s="152"/>
      <c r="EHS107" s="152"/>
      <c r="EHT107" s="152"/>
      <c r="EHU107" s="152"/>
      <c r="EHV107" s="152"/>
      <c r="EHW107" s="152"/>
      <c r="EHX107" s="152"/>
      <c r="EHY107" s="152"/>
      <c r="EHZ107" s="152"/>
      <c r="EIA107" s="152"/>
      <c r="EIB107" s="152"/>
      <c r="EIC107" s="152"/>
      <c r="EID107" s="152"/>
      <c r="EIE107" s="152"/>
      <c r="EIF107" s="152"/>
      <c r="EIG107" s="152"/>
      <c r="EIH107" s="152"/>
      <c r="EII107" s="152"/>
      <c r="EIJ107" s="152"/>
      <c r="EIK107" s="152"/>
      <c r="EIL107" s="152"/>
      <c r="EIM107" s="152"/>
      <c r="EIN107" s="152"/>
      <c r="EIO107" s="152"/>
      <c r="EIP107" s="152"/>
      <c r="EIQ107" s="152"/>
      <c r="EIR107" s="152"/>
      <c r="EIS107" s="152"/>
      <c r="EIT107" s="152"/>
      <c r="EIU107" s="152"/>
      <c r="EIV107" s="152"/>
      <c r="EIW107" s="152"/>
      <c r="EIX107" s="152"/>
      <c r="EIY107" s="152"/>
      <c r="EIZ107" s="152"/>
      <c r="EJA107" s="152"/>
      <c r="EJB107" s="152"/>
      <c r="EJC107" s="152"/>
      <c r="EJD107" s="152"/>
      <c r="EJE107" s="152"/>
      <c r="EJF107" s="152"/>
      <c r="EJG107" s="152"/>
      <c r="EJH107" s="152"/>
      <c r="EJI107" s="152"/>
      <c r="EJJ107" s="152"/>
      <c r="EJK107" s="152"/>
      <c r="EJL107" s="152"/>
      <c r="EJM107" s="152"/>
      <c r="EJN107" s="152"/>
      <c r="EJO107" s="152"/>
      <c r="EJP107" s="152"/>
      <c r="EJQ107" s="152"/>
      <c r="EJR107" s="152"/>
      <c r="EJS107" s="152"/>
      <c r="EJT107" s="152"/>
      <c r="EJU107" s="152"/>
      <c r="EJV107" s="152"/>
      <c r="EJW107" s="152"/>
      <c r="EJX107" s="152"/>
      <c r="EJY107" s="152"/>
      <c r="EJZ107" s="152"/>
      <c r="EKA107" s="152"/>
      <c r="EKB107" s="152"/>
      <c r="EKC107" s="152"/>
      <c r="EKD107" s="152"/>
      <c r="EKE107" s="152"/>
      <c r="EKF107" s="152"/>
      <c r="EKG107" s="152"/>
      <c r="EKH107" s="152"/>
      <c r="EKI107" s="152"/>
      <c r="EKJ107" s="152"/>
      <c r="EKK107" s="152"/>
      <c r="EKL107" s="152"/>
      <c r="EKM107" s="152"/>
      <c r="EKN107" s="152"/>
      <c r="EKO107" s="152"/>
      <c r="EKP107" s="152"/>
      <c r="EKQ107" s="152"/>
      <c r="EKR107" s="152"/>
      <c r="EKS107" s="152"/>
      <c r="EKT107" s="152"/>
      <c r="EKU107" s="152"/>
      <c r="EKV107" s="152"/>
      <c r="EKW107" s="152"/>
      <c r="EKX107" s="152"/>
      <c r="EKY107" s="152"/>
      <c r="EKZ107" s="152"/>
      <c r="ELA107" s="152"/>
      <c r="ELB107" s="152"/>
      <c r="ELC107" s="152"/>
      <c r="ELD107" s="152"/>
      <c r="ELE107" s="152"/>
      <c r="ELF107" s="152"/>
      <c r="ELG107" s="152"/>
      <c r="ELH107" s="152"/>
      <c r="ELI107" s="152"/>
      <c r="ELJ107" s="152"/>
      <c r="ELK107" s="152"/>
      <c r="ELL107" s="152"/>
      <c r="ELM107" s="152"/>
      <c r="ELN107" s="152"/>
      <c r="ELO107" s="152"/>
      <c r="ELP107" s="152"/>
      <c r="ELQ107" s="152"/>
      <c r="ELR107" s="152"/>
      <c r="ELS107" s="152"/>
      <c r="ELT107" s="152"/>
      <c r="ELU107" s="152"/>
      <c r="ELV107" s="152"/>
      <c r="ELW107" s="152"/>
      <c r="ELX107" s="152"/>
      <c r="ELY107" s="152"/>
      <c r="ELZ107" s="152"/>
      <c r="EMA107" s="152"/>
      <c r="EMB107" s="152"/>
      <c r="EMC107" s="152"/>
      <c r="EMD107" s="152"/>
      <c r="EME107" s="152"/>
      <c r="EMF107" s="152"/>
      <c r="EMG107" s="152"/>
      <c r="EMH107" s="152"/>
      <c r="EMI107" s="152"/>
      <c r="EMJ107" s="152"/>
      <c r="EMK107" s="152"/>
      <c r="EML107" s="152"/>
      <c r="EMM107" s="152"/>
      <c r="EMN107" s="152"/>
      <c r="EMO107" s="152"/>
      <c r="EMP107" s="152"/>
      <c r="EMQ107" s="152"/>
      <c r="EMR107" s="152"/>
      <c r="EMS107" s="152"/>
      <c r="EMT107" s="152"/>
      <c r="EMU107" s="152"/>
      <c r="EMV107" s="152"/>
      <c r="EMW107" s="152"/>
      <c r="EMX107" s="152"/>
      <c r="EMY107" s="152"/>
      <c r="EMZ107" s="152"/>
      <c r="ENA107" s="152"/>
      <c r="ENB107" s="152"/>
      <c r="ENC107" s="152"/>
      <c r="END107" s="152"/>
      <c r="ENE107" s="152"/>
      <c r="ENF107" s="152"/>
      <c r="ENG107" s="152"/>
      <c r="ENH107" s="152"/>
      <c r="ENI107" s="152"/>
      <c r="ENJ107" s="152"/>
      <c r="ENK107" s="152"/>
      <c r="ENL107" s="152"/>
      <c r="ENM107" s="152"/>
      <c r="ENN107" s="152"/>
      <c r="ENO107" s="152"/>
      <c r="ENP107" s="152"/>
      <c r="ENQ107" s="152"/>
      <c r="ENR107" s="152"/>
      <c r="ENS107" s="152"/>
      <c r="ENT107" s="152"/>
      <c r="ENU107" s="152"/>
      <c r="ENV107" s="152"/>
      <c r="ENW107" s="152"/>
      <c r="ENX107" s="152"/>
      <c r="ENY107" s="152"/>
      <c r="ENZ107" s="152"/>
      <c r="EOA107" s="152"/>
      <c r="EOB107" s="152"/>
      <c r="EOC107" s="152"/>
      <c r="EOD107" s="152"/>
      <c r="EOE107" s="152"/>
      <c r="EOF107" s="152"/>
      <c r="EOG107" s="152"/>
      <c r="EOH107" s="152"/>
      <c r="EOI107" s="152"/>
      <c r="EOJ107" s="152"/>
      <c r="EOK107" s="152"/>
      <c r="EOL107" s="152"/>
      <c r="EOM107" s="152"/>
      <c r="EON107" s="152"/>
      <c r="EOO107" s="152"/>
      <c r="EOP107" s="152"/>
      <c r="EOQ107" s="152"/>
      <c r="EOR107" s="152"/>
      <c r="EOS107" s="152"/>
      <c r="EOT107" s="152"/>
      <c r="EOU107" s="152"/>
      <c r="EOV107" s="152"/>
      <c r="EOW107" s="152"/>
      <c r="EOX107" s="152"/>
      <c r="EOY107" s="152"/>
      <c r="EOZ107" s="152"/>
      <c r="EPA107" s="152"/>
      <c r="EPB107" s="152"/>
      <c r="EPC107" s="152"/>
      <c r="EPD107" s="152"/>
      <c r="EPE107" s="152"/>
      <c r="EPF107" s="152"/>
      <c r="EPG107" s="152"/>
      <c r="EPH107" s="152"/>
      <c r="EPI107" s="152"/>
      <c r="EPJ107" s="152"/>
      <c r="EPK107" s="152"/>
      <c r="EPL107" s="152"/>
      <c r="EPM107" s="152"/>
      <c r="EPN107" s="152"/>
      <c r="EPO107" s="152"/>
      <c r="EPP107" s="152"/>
      <c r="EPQ107" s="152"/>
      <c r="EPR107" s="152"/>
      <c r="EPS107" s="152"/>
      <c r="EPT107" s="152"/>
      <c r="EPU107" s="152"/>
      <c r="EPV107" s="152"/>
      <c r="EPW107" s="152"/>
      <c r="EPX107" s="152"/>
      <c r="EPY107" s="152"/>
      <c r="EPZ107" s="152"/>
      <c r="EQA107" s="152"/>
      <c r="EQB107" s="152"/>
      <c r="EQC107" s="152"/>
      <c r="EQD107" s="152"/>
      <c r="EQE107" s="152"/>
      <c r="EQF107" s="152"/>
      <c r="EQG107" s="152"/>
      <c r="EQH107" s="152"/>
      <c r="EQI107" s="152"/>
      <c r="EQJ107" s="152"/>
      <c r="EQK107" s="152"/>
      <c r="EQL107" s="152"/>
      <c r="EQM107" s="152"/>
      <c r="EQN107" s="152"/>
      <c r="EQO107" s="152"/>
      <c r="EQP107" s="152"/>
      <c r="EQQ107" s="152"/>
      <c r="EQR107" s="152"/>
      <c r="EQS107" s="152"/>
      <c r="EQT107" s="152"/>
      <c r="EQU107" s="152"/>
      <c r="EQV107" s="152"/>
      <c r="EQW107" s="152"/>
      <c r="EQX107" s="152"/>
      <c r="EQY107" s="152"/>
      <c r="EQZ107" s="152"/>
      <c r="ERA107" s="152"/>
      <c r="ERB107" s="152"/>
      <c r="ERC107" s="152"/>
      <c r="ERD107" s="152"/>
      <c r="ERE107" s="152"/>
      <c r="ERF107" s="152"/>
      <c r="ERG107" s="152"/>
      <c r="ERH107" s="152"/>
      <c r="ERI107" s="152"/>
      <c r="ERJ107" s="152"/>
      <c r="ERK107" s="152"/>
      <c r="ERL107" s="152"/>
      <c r="ERM107" s="152"/>
      <c r="ERN107" s="152"/>
      <c r="ERO107" s="152"/>
      <c r="ERP107" s="152"/>
      <c r="ERQ107" s="152"/>
      <c r="ERR107" s="152"/>
      <c r="ERS107" s="152"/>
      <c r="ERT107" s="152"/>
      <c r="ERU107" s="152"/>
      <c r="ERV107" s="152"/>
      <c r="ERW107" s="152"/>
      <c r="ERX107" s="152"/>
      <c r="ERY107" s="152"/>
      <c r="ERZ107" s="152"/>
      <c r="ESA107" s="152"/>
      <c r="ESB107" s="152"/>
      <c r="ESC107" s="152"/>
      <c r="ESD107" s="152"/>
      <c r="ESE107" s="152"/>
      <c r="ESF107" s="152"/>
      <c r="ESG107" s="152"/>
      <c r="ESH107" s="152"/>
      <c r="ESI107" s="152"/>
      <c r="ESJ107" s="152"/>
      <c r="ESK107" s="152"/>
      <c r="ESL107" s="152"/>
      <c r="ESM107" s="152"/>
      <c r="ESN107" s="152"/>
      <c r="ESO107" s="152"/>
      <c r="ESP107" s="152"/>
      <c r="ESQ107" s="152"/>
      <c r="ESR107" s="152"/>
      <c r="ESS107" s="152"/>
      <c r="EST107" s="152"/>
      <c r="ESU107" s="152"/>
      <c r="ESV107" s="152"/>
      <c r="ESW107" s="152"/>
      <c r="ESX107" s="152"/>
      <c r="ESY107" s="152"/>
      <c r="ESZ107" s="152"/>
      <c r="ETA107" s="152"/>
      <c r="ETB107" s="152"/>
      <c r="ETC107" s="152"/>
      <c r="ETD107" s="152"/>
      <c r="ETE107" s="152"/>
      <c r="ETF107" s="152"/>
      <c r="ETG107" s="152"/>
      <c r="ETH107" s="152"/>
      <c r="ETI107" s="152"/>
      <c r="ETJ107" s="152"/>
      <c r="ETK107" s="152"/>
      <c r="ETL107" s="152"/>
      <c r="ETM107" s="152"/>
      <c r="ETN107" s="152"/>
      <c r="ETO107" s="152"/>
      <c r="ETP107" s="152"/>
      <c r="ETQ107" s="152"/>
      <c r="ETR107" s="152"/>
      <c r="ETS107" s="152"/>
      <c r="ETT107" s="152"/>
      <c r="ETU107" s="152"/>
      <c r="ETV107" s="152"/>
      <c r="ETW107" s="152"/>
      <c r="ETX107" s="152"/>
      <c r="ETY107" s="152"/>
      <c r="ETZ107" s="152"/>
      <c r="EUA107" s="152"/>
      <c r="EUB107" s="152"/>
      <c r="EUC107" s="152"/>
      <c r="EUD107" s="152"/>
      <c r="EUE107" s="152"/>
      <c r="EUF107" s="152"/>
      <c r="EUG107" s="152"/>
      <c r="EUH107" s="152"/>
      <c r="EUI107" s="152"/>
      <c r="EUJ107" s="152"/>
      <c r="EUK107" s="152"/>
      <c r="EUL107" s="152"/>
      <c r="EUM107" s="152"/>
      <c r="EUN107" s="152"/>
      <c r="EUO107" s="152"/>
      <c r="EUP107" s="152"/>
      <c r="EUQ107" s="152"/>
      <c r="EUR107" s="152"/>
      <c r="EUS107" s="152"/>
      <c r="EUT107" s="152"/>
      <c r="EUU107" s="152"/>
      <c r="EUV107" s="152"/>
      <c r="EUW107" s="152"/>
      <c r="EUX107" s="152"/>
      <c r="EUY107" s="152"/>
      <c r="EUZ107" s="152"/>
      <c r="EVA107" s="152"/>
      <c r="EVB107" s="152"/>
      <c r="EVC107" s="152"/>
      <c r="EVD107" s="152"/>
      <c r="EVE107" s="152"/>
      <c r="EVF107" s="152"/>
      <c r="EVG107" s="152"/>
      <c r="EVH107" s="152"/>
      <c r="EVI107" s="152"/>
      <c r="EVJ107" s="152"/>
      <c r="EVK107" s="152"/>
      <c r="EVL107" s="152"/>
      <c r="EVM107" s="152"/>
      <c r="EVN107" s="152"/>
      <c r="EVO107" s="152"/>
      <c r="EVP107" s="152"/>
      <c r="EVQ107" s="152"/>
      <c r="EVR107" s="152"/>
      <c r="EVS107" s="152"/>
      <c r="EVT107" s="152"/>
      <c r="EVU107" s="152"/>
      <c r="EVV107" s="152"/>
      <c r="EVW107" s="152"/>
      <c r="EVX107" s="152"/>
      <c r="EVY107" s="152"/>
      <c r="EVZ107" s="152"/>
      <c r="EWA107" s="152"/>
      <c r="EWB107" s="152"/>
      <c r="EWC107" s="152"/>
      <c r="EWD107" s="152"/>
      <c r="EWE107" s="152"/>
      <c r="EWF107" s="152"/>
      <c r="EWG107" s="152"/>
      <c r="EWH107" s="152"/>
      <c r="EWI107" s="152"/>
      <c r="EWJ107" s="152"/>
      <c r="EWK107" s="152"/>
      <c r="EWL107" s="152"/>
      <c r="EWM107" s="152"/>
      <c r="EWN107" s="152"/>
      <c r="EWO107" s="152"/>
      <c r="EWP107" s="152"/>
      <c r="EWQ107" s="152"/>
      <c r="EWR107" s="152"/>
      <c r="EWS107" s="152"/>
      <c r="EWT107" s="152"/>
      <c r="EWU107" s="152"/>
      <c r="EWV107" s="152"/>
      <c r="EWW107" s="152"/>
      <c r="EWX107" s="152"/>
      <c r="EWY107" s="152"/>
      <c r="EWZ107" s="152"/>
      <c r="EXA107" s="152"/>
      <c r="EXB107" s="152"/>
      <c r="EXC107" s="152"/>
      <c r="EXD107" s="152"/>
      <c r="EXE107" s="152"/>
      <c r="EXF107" s="152"/>
      <c r="EXG107" s="152"/>
      <c r="EXH107" s="152"/>
      <c r="EXI107" s="152"/>
      <c r="EXJ107" s="152"/>
      <c r="EXK107" s="152"/>
      <c r="EXL107" s="152"/>
      <c r="EXM107" s="152"/>
      <c r="EXN107" s="152"/>
      <c r="EXO107" s="152"/>
      <c r="EXP107" s="152"/>
      <c r="EXQ107" s="152"/>
      <c r="EXR107" s="152"/>
      <c r="EXS107" s="152"/>
      <c r="EXT107" s="152"/>
      <c r="EXU107" s="152"/>
      <c r="EXV107" s="152"/>
      <c r="EXW107" s="152"/>
      <c r="EXX107" s="152"/>
      <c r="EXY107" s="152"/>
      <c r="EXZ107" s="152"/>
      <c r="EYA107" s="152"/>
      <c r="EYB107" s="152"/>
      <c r="EYC107" s="152"/>
      <c r="EYD107" s="152"/>
      <c r="EYE107" s="152"/>
      <c r="EYF107" s="152"/>
      <c r="EYG107" s="152"/>
      <c r="EYH107" s="152"/>
      <c r="EYI107" s="152"/>
      <c r="EYJ107" s="152"/>
      <c r="EYK107" s="152"/>
      <c r="EYL107" s="152"/>
      <c r="EYM107" s="152"/>
      <c r="EYN107" s="152"/>
      <c r="EYO107" s="152"/>
      <c r="EYP107" s="152"/>
      <c r="EYQ107" s="152"/>
      <c r="EYR107" s="152"/>
      <c r="EYS107" s="152"/>
      <c r="EYT107" s="152"/>
      <c r="EYU107" s="152"/>
      <c r="EYV107" s="152"/>
      <c r="EYW107" s="152"/>
      <c r="EYX107" s="152"/>
      <c r="EYY107" s="152"/>
      <c r="EYZ107" s="152"/>
      <c r="EZA107" s="152"/>
      <c r="EZB107" s="152"/>
      <c r="EZC107" s="152"/>
      <c r="EZD107" s="152"/>
      <c r="EZE107" s="152"/>
      <c r="EZF107" s="152"/>
      <c r="EZG107" s="152"/>
      <c r="EZH107" s="152"/>
      <c r="EZI107" s="152"/>
      <c r="EZJ107" s="152"/>
      <c r="EZK107" s="152"/>
      <c r="EZL107" s="152"/>
      <c r="EZM107" s="152"/>
      <c r="EZN107" s="152"/>
      <c r="EZO107" s="152"/>
      <c r="EZP107" s="152"/>
      <c r="EZQ107" s="152"/>
      <c r="EZR107" s="152"/>
      <c r="EZS107" s="152"/>
      <c r="EZT107" s="152"/>
      <c r="EZU107" s="152"/>
      <c r="EZV107" s="152"/>
      <c r="EZW107" s="152"/>
      <c r="EZX107" s="152"/>
      <c r="EZY107" s="152"/>
      <c r="EZZ107" s="152"/>
      <c r="FAA107" s="152"/>
      <c r="FAB107" s="152"/>
      <c r="FAC107" s="152"/>
      <c r="FAD107" s="152"/>
      <c r="FAE107" s="152"/>
      <c r="FAF107" s="152"/>
      <c r="FAG107" s="152"/>
      <c r="FAH107" s="152"/>
      <c r="FAI107" s="152"/>
      <c r="FAJ107" s="152"/>
      <c r="FAK107" s="152"/>
      <c r="FAL107" s="152"/>
      <c r="FAM107" s="152"/>
      <c r="FAN107" s="152"/>
      <c r="FAO107" s="152"/>
      <c r="FAP107" s="152"/>
      <c r="FAQ107" s="152"/>
      <c r="FAR107" s="152"/>
      <c r="FAS107" s="152"/>
      <c r="FAT107" s="152"/>
      <c r="FAU107" s="152"/>
      <c r="FAV107" s="152"/>
      <c r="FAW107" s="152"/>
      <c r="FAX107" s="152"/>
      <c r="FAY107" s="152"/>
      <c r="FAZ107" s="152"/>
      <c r="FBA107" s="152"/>
      <c r="FBB107" s="152"/>
      <c r="FBC107" s="152"/>
      <c r="FBD107" s="152"/>
      <c r="FBE107" s="152"/>
      <c r="FBF107" s="152"/>
      <c r="FBG107" s="152"/>
      <c r="FBH107" s="152"/>
      <c r="FBI107" s="152"/>
      <c r="FBJ107" s="152"/>
      <c r="FBK107" s="152"/>
      <c r="FBL107" s="152"/>
      <c r="FBM107" s="152"/>
      <c r="FBN107" s="152"/>
      <c r="FBO107" s="152"/>
      <c r="FBP107" s="152"/>
      <c r="FBQ107" s="152"/>
      <c r="FBR107" s="152"/>
      <c r="FBS107" s="152"/>
      <c r="FBT107" s="152"/>
      <c r="FBU107" s="152"/>
      <c r="FBV107" s="152"/>
      <c r="FBW107" s="152"/>
      <c r="FBX107" s="152"/>
      <c r="FBY107" s="152"/>
      <c r="FBZ107" s="152"/>
      <c r="FCA107" s="152"/>
      <c r="FCB107" s="152"/>
      <c r="FCC107" s="152"/>
      <c r="FCD107" s="152"/>
      <c r="FCE107" s="152"/>
      <c r="FCF107" s="152"/>
      <c r="FCG107" s="152"/>
      <c r="FCH107" s="152"/>
      <c r="FCI107" s="152"/>
      <c r="FCJ107" s="152"/>
      <c r="FCK107" s="152"/>
      <c r="FCL107" s="152"/>
      <c r="FCM107" s="152"/>
      <c r="FCN107" s="152"/>
      <c r="FCO107" s="152"/>
      <c r="FCP107" s="152"/>
      <c r="FCQ107" s="152"/>
      <c r="FCR107" s="152"/>
      <c r="FCS107" s="152"/>
      <c r="FCT107" s="152"/>
      <c r="FCU107" s="152"/>
      <c r="FCV107" s="152"/>
      <c r="FCW107" s="152"/>
      <c r="FCX107" s="152"/>
      <c r="FCY107" s="152"/>
      <c r="FCZ107" s="152"/>
      <c r="FDA107" s="152"/>
      <c r="FDB107" s="152"/>
      <c r="FDC107" s="152"/>
      <c r="FDD107" s="152"/>
      <c r="FDE107" s="152"/>
      <c r="FDF107" s="152"/>
      <c r="FDG107" s="152"/>
      <c r="FDH107" s="152"/>
      <c r="FDI107" s="152"/>
      <c r="FDJ107" s="152"/>
      <c r="FDK107" s="152"/>
      <c r="FDL107" s="152"/>
      <c r="FDM107" s="152"/>
      <c r="FDN107" s="152"/>
      <c r="FDO107" s="152"/>
      <c r="FDP107" s="152"/>
      <c r="FDQ107" s="152"/>
      <c r="FDR107" s="152"/>
      <c r="FDS107" s="152"/>
      <c r="FDT107" s="152"/>
      <c r="FDU107" s="152"/>
      <c r="FDV107" s="152"/>
      <c r="FDW107" s="152"/>
      <c r="FDX107" s="152"/>
      <c r="FDY107" s="152"/>
      <c r="FDZ107" s="152"/>
      <c r="FEA107" s="152"/>
      <c r="FEB107" s="152"/>
      <c r="FEC107" s="152"/>
      <c r="FED107" s="152"/>
      <c r="FEE107" s="152"/>
      <c r="FEF107" s="152"/>
      <c r="FEG107" s="152"/>
      <c r="FEH107" s="152"/>
      <c r="FEI107" s="152"/>
      <c r="FEJ107" s="152"/>
      <c r="FEK107" s="152"/>
      <c r="FEL107" s="152"/>
      <c r="FEM107" s="152"/>
      <c r="FEN107" s="152"/>
      <c r="FEO107" s="152"/>
      <c r="FEP107" s="152"/>
      <c r="FEQ107" s="152"/>
      <c r="FER107" s="152"/>
      <c r="FES107" s="152"/>
      <c r="FET107" s="152"/>
      <c r="FEU107" s="152"/>
      <c r="FEV107" s="152"/>
      <c r="FEW107" s="152"/>
      <c r="FEX107" s="152"/>
      <c r="FEY107" s="152"/>
      <c r="FEZ107" s="152"/>
      <c r="FFA107" s="152"/>
      <c r="FFB107" s="152"/>
      <c r="FFC107" s="152"/>
      <c r="FFD107" s="152"/>
      <c r="FFE107" s="152"/>
      <c r="FFF107" s="152"/>
      <c r="FFG107" s="152"/>
      <c r="FFH107" s="152"/>
      <c r="FFI107" s="152"/>
      <c r="FFJ107" s="152"/>
      <c r="FFK107" s="152"/>
      <c r="FFL107" s="152"/>
      <c r="FFM107" s="152"/>
      <c r="FFN107" s="152"/>
      <c r="FFO107" s="152"/>
      <c r="FFP107" s="152"/>
      <c r="FFQ107" s="152"/>
      <c r="FFR107" s="152"/>
      <c r="FFS107" s="152"/>
      <c r="FFT107" s="152"/>
      <c r="FFU107" s="152"/>
      <c r="FFV107" s="152"/>
      <c r="FFW107" s="152"/>
      <c r="FFX107" s="152"/>
      <c r="FFY107" s="152"/>
      <c r="FFZ107" s="152"/>
      <c r="FGA107" s="152"/>
      <c r="FGB107" s="152"/>
      <c r="FGC107" s="152"/>
      <c r="FGD107" s="152"/>
      <c r="FGE107" s="152"/>
      <c r="FGF107" s="152"/>
      <c r="FGG107" s="152"/>
      <c r="FGH107" s="152"/>
      <c r="FGI107" s="152"/>
      <c r="FGJ107" s="152"/>
      <c r="FGK107" s="152"/>
      <c r="FGL107" s="152"/>
      <c r="FGM107" s="152"/>
      <c r="FGN107" s="152"/>
      <c r="FGO107" s="152"/>
      <c r="FGP107" s="152"/>
      <c r="FGQ107" s="152"/>
      <c r="FGR107" s="152"/>
      <c r="FGS107" s="152"/>
      <c r="FGT107" s="152"/>
      <c r="FGU107" s="152"/>
      <c r="FGV107" s="152"/>
      <c r="FGW107" s="152"/>
      <c r="FGX107" s="152"/>
      <c r="FGY107" s="152"/>
      <c r="FGZ107" s="152"/>
      <c r="FHA107" s="152"/>
      <c r="FHB107" s="152"/>
      <c r="FHC107" s="152"/>
      <c r="FHD107" s="152"/>
      <c r="FHE107" s="152"/>
      <c r="FHF107" s="152"/>
      <c r="FHG107" s="152"/>
      <c r="FHH107" s="152"/>
      <c r="FHI107" s="152"/>
      <c r="FHJ107" s="152"/>
      <c r="FHK107" s="152"/>
      <c r="FHL107" s="152"/>
      <c r="FHM107" s="152"/>
      <c r="FHN107" s="152"/>
      <c r="FHO107" s="152"/>
      <c r="FHP107" s="152"/>
      <c r="FHQ107" s="152"/>
      <c r="FHR107" s="152"/>
      <c r="FHS107" s="152"/>
      <c r="FHT107" s="152"/>
      <c r="FHU107" s="152"/>
      <c r="FHV107" s="152"/>
      <c r="FHW107" s="152"/>
      <c r="FHX107" s="152"/>
      <c r="FHY107" s="152"/>
      <c r="FHZ107" s="152"/>
      <c r="FIA107" s="152"/>
      <c r="FIB107" s="152"/>
      <c r="FIC107" s="152"/>
      <c r="FID107" s="152"/>
      <c r="FIE107" s="152"/>
      <c r="FIF107" s="152"/>
      <c r="FIG107" s="152"/>
      <c r="FIH107" s="152"/>
      <c r="FII107" s="152"/>
      <c r="FIJ107" s="152"/>
      <c r="FIK107" s="152"/>
      <c r="FIL107" s="152"/>
      <c r="FIM107" s="152"/>
      <c r="FIN107" s="152"/>
      <c r="FIO107" s="152"/>
      <c r="FIP107" s="152"/>
      <c r="FIQ107" s="152"/>
      <c r="FIR107" s="152"/>
      <c r="FIS107" s="152"/>
      <c r="FIT107" s="152"/>
      <c r="FIU107" s="152"/>
      <c r="FIV107" s="152"/>
      <c r="FIW107" s="152"/>
      <c r="FIX107" s="152"/>
      <c r="FIY107" s="152"/>
      <c r="FIZ107" s="152"/>
      <c r="FJA107" s="152"/>
      <c r="FJB107" s="152"/>
      <c r="FJC107" s="152"/>
      <c r="FJD107" s="152"/>
      <c r="FJE107" s="152"/>
      <c r="FJF107" s="152"/>
      <c r="FJG107" s="152"/>
      <c r="FJH107" s="152"/>
      <c r="FJI107" s="152"/>
      <c r="FJJ107" s="152"/>
      <c r="FJK107" s="152"/>
      <c r="FJL107" s="152"/>
      <c r="FJM107" s="152"/>
      <c r="FJN107" s="152"/>
      <c r="FJO107" s="152"/>
      <c r="FJP107" s="152"/>
      <c r="FJQ107" s="152"/>
      <c r="FJR107" s="152"/>
      <c r="FJS107" s="152"/>
      <c r="FJT107" s="152"/>
      <c r="FJU107" s="152"/>
      <c r="FJV107" s="152"/>
      <c r="FJW107" s="152"/>
      <c r="FJX107" s="152"/>
      <c r="FJY107" s="152"/>
      <c r="FJZ107" s="152"/>
      <c r="FKA107" s="152"/>
      <c r="FKB107" s="152"/>
      <c r="FKC107" s="152"/>
      <c r="FKD107" s="152"/>
      <c r="FKE107" s="152"/>
      <c r="FKF107" s="152"/>
      <c r="FKG107" s="152"/>
      <c r="FKH107" s="152"/>
      <c r="FKI107" s="152"/>
      <c r="FKJ107" s="152"/>
      <c r="FKK107" s="152"/>
      <c r="FKL107" s="152"/>
      <c r="FKM107" s="152"/>
      <c r="FKN107" s="152"/>
      <c r="FKO107" s="152"/>
      <c r="FKP107" s="152"/>
      <c r="FKQ107" s="152"/>
      <c r="FKR107" s="152"/>
      <c r="FKS107" s="152"/>
      <c r="FKT107" s="152"/>
      <c r="FKU107" s="152"/>
      <c r="FKV107" s="152"/>
      <c r="FKW107" s="152"/>
      <c r="FKX107" s="152"/>
      <c r="FKY107" s="152"/>
      <c r="FKZ107" s="152"/>
      <c r="FLA107" s="152"/>
      <c r="FLB107" s="152"/>
      <c r="FLC107" s="152"/>
      <c r="FLD107" s="152"/>
      <c r="FLE107" s="152"/>
      <c r="FLF107" s="152"/>
      <c r="FLG107" s="152"/>
      <c r="FLH107" s="152"/>
      <c r="FLI107" s="152"/>
      <c r="FLJ107" s="152"/>
      <c r="FLK107" s="152"/>
      <c r="FLL107" s="152"/>
      <c r="FLM107" s="152"/>
      <c r="FLN107" s="152"/>
      <c r="FLO107" s="152"/>
      <c r="FLP107" s="152"/>
      <c r="FLQ107" s="152"/>
      <c r="FLR107" s="152"/>
      <c r="FLS107" s="152"/>
      <c r="FLT107" s="152"/>
      <c r="FLU107" s="152"/>
      <c r="FLV107" s="152"/>
      <c r="FLW107" s="152"/>
      <c r="FLX107" s="152"/>
      <c r="FLY107" s="152"/>
      <c r="FLZ107" s="152"/>
      <c r="FMA107" s="152"/>
      <c r="FMB107" s="152"/>
      <c r="FMC107" s="152"/>
      <c r="FMD107" s="152"/>
      <c r="FME107" s="152"/>
      <c r="FMF107" s="152"/>
      <c r="FMG107" s="152"/>
      <c r="FMH107" s="152"/>
      <c r="FMI107" s="152"/>
      <c r="FMJ107" s="152"/>
      <c r="FMK107" s="152"/>
      <c r="FML107" s="152"/>
      <c r="FMM107" s="152"/>
      <c r="FMN107" s="152"/>
      <c r="FMO107" s="152"/>
      <c r="FMP107" s="152"/>
      <c r="FMQ107" s="152"/>
      <c r="FMR107" s="152"/>
      <c r="FMS107" s="152"/>
      <c r="FMT107" s="152"/>
      <c r="FMU107" s="152"/>
      <c r="FMV107" s="152"/>
      <c r="FMW107" s="152"/>
      <c r="FMX107" s="152"/>
      <c r="FMY107" s="152"/>
      <c r="FMZ107" s="152"/>
      <c r="FNA107" s="152"/>
      <c r="FNB107" s="152"/>
      <c r="FNC107" s="152"/>
      <c r="FND107" s="152"/>
      <c r="FNE107" s="152"/>
      <c r="FNF107" s="152"/>
      <c r="FNG107" s="152"/>
      <c r="FNH107" s="152"/>
      <c r="FNI107" s="152"/>
      <c r="FNJ107" s="152"/>
      <c r="FNK107" s="152"/>
      <c r="FNL107" s="152"/>
      <c r="FNM107" s="152"/>
      <c r="FNN107" s="152"/>
      <c r="FNO107" s="152"/>
      <c r="FNP107" s="152"/>
      <c r="FNQ107" s="152"/>
      <c r="FNR107" s="152"/>
      <c r="FNS107" s="152"/>
      <c r="FNT107" s="152"/>
      <c r="FNU107" s="152"/>
      <c r="FNV107" s="152"/>
      <c r="FNW107" s="152"/>
      <c r="FNX107" s="152"/>
      <c r="FNY107" s="152"/>
      <c r="FNZ107" s="152"/>
      <c r="FOA107" s="152"/>
      <c r="FOB107" s="152"/>
      <c r="FOC107" s="152"/>
      <c r="FOD107" s="152"/>
      <c r="FOE107" s="152"/>
      <c r="FOF107" s="152"/>
      <c r="FOG107" s="152"/>
      <c r="FOH107" s="152"/>
      <c r="FOI107" s="152"/>
      <c r="FOJ107" s="152"/>
      <c r="FOK107" s="152"/>
      <c r="FOL107" s="152"/>
      <c r="FOM107" s="152"/>
      <c r="FON107" s="152"/>
      <c r="FOO107" s="152"/>
      <c r="FOP107" s="152"/>
      <c r="FOQ107" s="152"/>
      <c r="FOR107" s="152"/>
      <c r="FOS107" s="152"/>
      <c r="FOT107" s="152"/>
      <c r="FOU107" s="152"/>
      <c r="FOV107" s="152"/>
      <c r="FOW107" s="152"/>
      <c r="FOX107" s="152"/>
      <c r="FOY107" s="152"/>
      <c r="FOZ107" s="152"/>
      <c r="FPA107" s="152"/>
      <c r="FPB107" s="152"/>
      <c r="FPC107" s="152"/>
      <c r="FPD107" s="152"/>
      <c r="FPE107" s="152"/>
      <c r="FPF107" s="152"/>
      <c r="FPG107" s="152"/>
      <c r="FPH107" s="152"/>
      <c r="FPI107" s="152"/>
      <c r="FPJ107" s="152"/>
      <c r="FPK107" s="152"/>
      <c r="FPL107" s="152"/>
      <c r="FPM107" s="152"/>
      <c r="FPN107" s="152"/>
      <c r="FPO107" s="152"/>
      <c r="FPP107" s="152"/>
      <c r="FPQ107" s="152"/>
      <c r="FPR107" s="152"/>
      <c r="FPS107" s="152"/>
      <c r="FPT107" s="152"/>
      <c r="FPU107" s="152"/>
      <c r="FPV107" s="152"/>
      <c r="FPW107" s="152"/>
      <c r="FPX107" s="152"/>
      <c r="FPY107" s="152"/>
      <c r="FPZ107" s="152"/>
      <c r="FQA107" s="152"/>
      <c r="FQB107" s="152"/>
      <c r="FQC107" s="152"/>
      <c r="FQD107" s="152"/>
      <c r="FQE107" s="152"/>
      <c r="FQF107" s="152"/>
      <c r="FQG107" s="152"/>
      <c r="FQH107" s="152"/>
      <c r="FQI107" s="152"/>
      <c r="FQJ107" s="152"/>
      <c r="FQK107" s="152"/>
      <c r="FQL107" s="152"/>
      <c r="FQM107" s="152"/>
      <c r="FQN107" s="152"/>
      <c r="FQO107" s="152"/>
      <c r="FQP107" s="152"/>
      <c r="FQQ107" s="152"/>
      <c r="FQR107" s="152"/>
      <c r="FQS107" s="152"/>
      <c r="FQT107" s="152"/>
      <c r="FQU107" s="152"/>
      <c r="FQV107" s="152"/>
      <c r="FQW107" s="152"/>
      <c r="FQX107" s="152"/>
      <c r="FQY107" s="152"/>
      <c r="FQZ107" s="152"/>
      <c r="FRA107" s="152"/>
      <c r="FRB107" s="152"/>
      <c r="FRC107" s="152"/>
      <c r="FRD107" s="152"/>
      <c r="FRE107" s="152"/>
      <c r="FRF107" s="152"/>
      <c r="FRG107" s="152"/>
      <c r="FRH107" s="152"/>
      <c r="FRI107" s="152"/>
      <c r="FRJ107" s="152"/>
      <c r="FRK107" s="152"/>
      <c r="FRL107" s="152"/>
      <c r="FRM107" s="152"/>
      <c r="FRN107" s="152"/>
      <c r="FRO107" s="152"/>
      <c r="FRP107" s="152"/>
      <c r="FRQ107" s="152"/>
      <c r="FRR107" s="152"/>
      <c r="FRS107" s="152"/>
      <c r="FRT107" s="152"/>
      <c r="FRU107" s="152"/>
      <c r="FRV107" s="152"/>
      <c r="FRW107" s="152"/>
      <c r="FRX107" s="152"/>
      <c r="FRY107" s="152"/>
      <c r="FRZ107" s="152"/>
      <c r="FSA107" s="152"/>
      <c r="FSB107" s="152"/>
      <c r="FSC107" s="152"/>
      <c r="FSD107" s="152"/>
      <c r="FSE107" s="152"/>
      <c r="FSF107" s="152"/>
      <c r="FSG107" s="152"/>
      <c r="FSH107" s="152"/>
      <c r="FSI107" s="152"/>
      <c r="FSJ107" s="152"/>
      <c r="FSK107" s="152"/>
      <c r="FSL107" s="152"/>
      <c r="FSM107" s="152"/>
      <c r="FSN107" s="152"/>
      <c r="FSO107" s="152"/>
      <c r="FSP107" s="152"/>
      <c r="FSQ107" s="152"/>
      <c r="FSR107" s="152"/>
      <c r="FSS107" s="152"/>
      <c r="FST107" s="152"/>
      <c r="FSU107" s="152"/>
      <c r="FSV107" s="152"/>
      <c r="FSW107" s="152"/>
      <c r="FSX107" s="152"/>
      <c r="FSY107" s="152"/>
      <c r="FSZ107" s="152"/>
      <c r="FTA107" s="152"/>
      <c r="FTB107" s="152"/>
      <c r="FTC107" s="152"/>
      <c r="FTD107" s="152"/>
      <c r="FTE107" s="152"/>
      <c r="FTF107" s="152"/>
      <c r="FTG107" s="152"/>
      <c r="FTH107" s="152"/>
      <c r="FTI107" s="152"/>
      <c r="FTJ107" s="152"/>
      <c r="FTK107" s="152"/>
      <c r="FTL107" s="152"/>
      <c r="FTM107" s="152"/>
      <c r="FTN107" s="152"/>
      <c r="FTO107" s="152"/>
      <c r="FTP107" s="152"/>
      <c r="FTQ107" s="152"/>
      <c r="FTR107" s="152"/>
      <c r="FTS107" s="152"/>
      <c r="FTT107" s="152"/>
      <c r="FTU107" s="152"/>
      <c r="FTV107" s="152"/>
      <c r="FTW107" s="152"/>
      <c r="FTX107" s="152"/>
      <c r="FTY107" s="152"/>
      <c r="FTZ107" s="152"/>
      <c r="FUA107" s="152"/>
      <c r="FUB107" s="152"/>
      <c r="FUC107" s="152"/>
      <c r="FUD107" s="152"/>
      <c r="FUE107" s="152"/>
      <c r="FUF107" s="152"/>
      <c r="FUG107" s="152"/>
      <c r="FUH107" s="152"/>
      <c r="FUI107" s="152"/>
      <c r="FUJ107" s="152"/>
      <c r="FUK107" s="152"/>
      <c r="FUL107" s="152"/>
      <c r="FUM107" s="152"/>
      <c r="FUN107" s="152"/>
      <c r="FUO107" s="152"/>
      <c r="FUP107" s="152"/>
      <c r="FUQ107" s="152"/>
      <c r="FUR107" s="152"/>
      <c r="FUS107" s="152"/>
      <c r="FUT107" s="152"/>
      <c r="FUU107" s="152"/>
      <c r="FUV107" s="152"/>
      <c r="FUW107" s="152"/>
      <c r="FUX107" s="152"/>
      <c r="FUY107" s="152"/>
      <c r="FUZ107" s="152"/>
      <c r="FVA107" s="152"/>
      <c r="FVB107" s="152"/>
      <c r="FVC107" s="152"/>
      <c r="FVD107" s="152"/>
      <c r="FVE107" s="152"/>
      <c r="FVF107" s="152"/>
      <c r="FVG107" s="152"/>
      <c r="FVH107" s="152"/>
      <c r="FVI107" s="152"/>
      <c r="FVJ107" s="152"/>
      <c r="FVK107" s="152"/>
      <c r="FVL107" s="152"/>
      <c r="FVM107" s="152"/>
      <c r="FVN107" s="152"/>
      <c r="FVO107" s="152"/>
      <c r="FVP107" s="152"/>
      <c r="FVQ107" s="152"/>
      <c r="FVR107" s="152"/>
      <c r="FVS107" s="152"/>
      <c r="FVT107" s="152"/>
      <c r="FVU107" s="152"/>
      <c r="FVV107" s="152"/>
      <c r="FVW107" s="152"/>
      <c r="FVX107" s="152"/>
      <c r="FVY107" s="152"/>
      <c r="FVZ107" s="152"/>
      <c r="FWA107" s="152"/>
      <c r="FWB107" s="152"/>
      <c r="FWC107" s="152"/>
      <c r="FWD107" s="152"/>
      <c r="FWE107" s="152"/>
      <c r="FWF107" s="152"/>
      <c r="FWG107" s="152"/>
      <c r="FWH107" s="152"/>
      <c r="FWI107" s="152"/>
      <c r="FWJ107" s="152"/>
      <c r="FWK107" s="152"/>
      <c r="FWL107" s="152"/>
      <c r="FWM107" s="152"/>
      <c r="FWN107" s="152"/>
      <c r="FWO107" s="152"/>
      <c r="FWP107" s="152"/>
      <c r="FWQ107" s="152"/>
      <c r="FWR107" s="152"/>
      <c r="FWS107" s="152"/>
      <c r="FWT107" s="152"/>
      <c r="FWU107" s="152"/>
      <c r="FWV107" s="152"/>
      <c r="FWW107" s="152"/>
      <c r="FWX107" s="152"/>
      <c r="FWY107" s="152"/>
      <c r="FWZ107" s="152"/>
      <c r="FXA107" s="152"/>
      <c r="FXB107" s="152"/>
      <c r="FXC107" s="152"/>
      <c r="FXD107" s="152"/>
      <c r="FXE107" s="152"/>
      <c r="FXF107" s="152"/>
      <c r="FXG107" s="152"/>
      <c r="FXH107" s="152"/>
      <c r="FXI107" s="152"/>
      <c r="FXJ107" s="152"/>
      <c r="FXK107" s="152"/>
      <c r="FXL107" s="152"/>
      <c r="FXM107" s="152"/>
      <c r="FXN107" s="152"/>
      <c r="FXO107" s="152"/>
      <c r="FXP107" s="152"/>
      <c r="FXQ107" s="152"/>
      <c r="FXR107" s="152"/>
      <c r="FXS107" s="152"/>
      <c r="FXT107" s="152"/>
      <c r="FXU107" s="152"/>
      <c r="FXV107" s="152"/>
      <c r="FXW107" s="152"/>
      <c r="FXX107" s="152"/>
      <c r="FXY107" s="152"/>
      <c r="FXZ107" s="152"/>
      <c r="FYA107" s="152"/>
      <c r="FYB107" s="152"/>
      <c r="FYC107" s="152"/>
      <c r="FYD107" s="152"/>
      <c r="FYE107" s="152"/>
      <c r="FYF107" s="152"/>
      <c r="FYG107" s="152"/>
      <c r="FYH107" s="152"/>
      <c r="FYI107" s="152"/>
      <c r="FYJ107" s="152"/>
      <c r="FYK107" s="152"/>
      <c r="FYL107" s="152"/>
      <c r="FYM107" s="152"/>
      <c r="FYN107" s="152"/>
      <c r="FYO107" s="152"/>
      <c r="FYP107" s="152"/>
      <c r="FYQ107" s="152"/>
      <c r="FYR107" s="152"/>
      <c r="FYS107" s="152"/>
      <c r="FYT107" s="152"/>
      <c r="FYU107" s="152"/>
      <c r="FYV107" s="152"/>
      <c r="FYW107" s="152"/>
      <c r="FYX107" s="152"/>
      <c r="FYY107" s="152"/>
      <c r="FYZ107" s="152"/>
      <c r="FZA107" s="152"/>
      <c r="FZB107" s="152"/>
      <c r="FZC107" s="152"/>
      <c r="FZD107" s="152"/>
      <c r="FZE107" s="152"/>
      <c r="FZF107" s="152"/>
      <c r="FZG107" s="152"/>
      <c r="FZH107" s="152"/>
      <c r="FZI107" s="152"/>
      <c r="FZJ107" s="152"/>
      <c r="FZK107" s="152"/>
      <c r="FZL107" s="152"/>
      <c r="FZM107" s="152"/>
      <c r="FZN107" s="152"/>
      <c r="FZO107" s="152"/>
      <c r="FZP107" s="152"/>
      <c r="FZQ107" s="152"/>
      <c r="FZR107" s="152"/>
      <c r="FZS107" s="152"/>
      <c r="FZT107" s="152"/>
      <c r="FZU107" s="152"/>
      <c r="FZV107" s="152"/>
      <c r="FZW107" s="152"/>
      <c r="FZX107" s="152"/>
      <c r="FZY107" s="152"/>
      <c r="FZZ107" s="152"/>
      <c r="GAA107" s="152"/>
      <c r="GAB107" s="152"/>
      <c r="GAC107" s="152"/>
      <c r="GAD107" s="152"/>
      <c r="GAE107" s="152"/>
      <c r="GAF107" s="152"/>
      <c r="GAG107" s="152"/>
      <c r="GAH107" s="152"/>
      <c r="GAI107" s="152"/>
      <c r="GAJ107" s="152"/>
      <c r="GAK107" s="152"/>
      <c r="GAL107" s="152"/>
      <c r="GAM107" s="152"/>
      <c r="GAN107" s="152"/>
      <c r="GAO107" s="152"/>
      <c r="GAP107" s="152"/>
      <c r="GAQ107" s="152"/>
      <c r="GAR107" s="152"/>
      <c r="GAS107" s="152"/>
      <c r="GAT107" s="152"/>
      <c r="GAU107" s="152"/>
      <c r="GAV107" s="152"/>
      <c r="GAW107" s="152"/>
      <c r="GAX107" s="152"/>
      <c r="GAY107" s="152"/>
      <c r="GAZ107" s="152"/>
      <c r="GBA107" s="152"/>
      <c r="GBB107" s="152"/>
      <c r="GBC107" s="152"/>
      <c r="GBD107" s="152"/>
      <c r="GBE107" s="152"/>
      <c r="GBF107" s="152"/>
      <c r="GBG107" s="152"/>
      <c r="GBH107" s="152"/>
      <c r="GBI107" s="152"/>
      <c r="GBJ107" s="152"/>
      <c r="GBK107" s="152"/>
      <c r="GBL107" s="152"/>
      <c r="GBM107" s="152"/>
      <c r="GBN107" s="152"/>
      <c r="GBO107" s="152"/>
      <c r="GBP107" s="152"/>
      <c r="GBQ107" s="152"/>
      <c r="GBR107" s="152"/>
      <c r="GBS107" s="152"/>
      <c r="GBT107" s="152"/>
      <c r="GBU107" s="152"/>
      <c r="GBV107" s="152"/>
      <c r="GBW107" s="152"/>
      <c r="GBX107" s="152"/>
      <c r="GBY107" s="152"/>
      <c r="GBZ107" s="152"/>
      <c r="GCA107" s="152"/>
      <c r="GCB107" s="152"/>
      <c r="GCC107" s="152"/>
      <c r="GCD107" s="152"/>
      <c r="GCE107" s="152"/>
      <c r="GCF107" s="152"/>
      <c r="GCG107" s="152"/>
      <c r="GCH107" s="152"/>
      <c r="GCI107" s="152"/>
      <c r="GCJ107" s="152"/>
      <c r="GCK107" s="152"/>
      <c r="GCL107" s="152"/>
      <c r="GCM107" s="152"/>
      <c r="GCN107" s="152"/>
      <c r="GCO107" s="152"/>
      <c r="GCP107" s="152"/>
      <c r="GCQ107" s="152"/>
      <c r="GCR107" s="152"/>
      <c r="GCS107" s="152"/>
      <c r="GCT107" s="152"/>
      <c r="GCU107" s="152"/>
      <c r="GCV107" s="152"/>
      <c r="GCW107" s="152"/>
      <c r="GCX107" s="152"/>
      <c r="GCY107" s="152"/>
      <c r="GCZ107" s="152"/>
      <c r="GDA107" s="152"/>
      <c r="GDB107" s="152"/>
      <c r="GDC107" s="152"/>
      <c r="GDD107" s="152"/>
      <c r="GDE107" s="152"/>
      <c r="GDF107" s="152"/>
      <c r="GDG107" s="152"/>
      <c r="GDH107" s="152"/>
      <c r="GDI107" s="152"/>
      <c r="GDJ107" s="152"/>
      <c r="GDK107" s="152"/>
      <c r="GDL107" s="152"/>
      <c r="GDM107" s="152"/>
      <c r="GDN107" s="152"/>
      <c r="GDO107" s="152"/>
      <c r="GDP107" s="152"/>
      <c r="GDQ107" s="152"/>
      <c r="GDR107" s="152"/>
      <c r="GDS107" s="152"/>
      <c r="GDT107" s="152"/>
      <c r="GDU107" s="152"/>
      <c r="GDV107" s="152"/>
      <c r="GDW107" s="152"/>
      <c r="GDX107" s="152"/>
      <c r="GDY107" s="152"/>
      <c r="GDZ107" s="152"/>
      <c r="GEA107" s="152"/>
      <c r="GEB107" s="152"/>
      <c r="GEC107" s="152"/>
      <c r="GED107" s="152"/>
      <c r="GEE107" s="152"/>
      <c r="GEF107" s="152"/>
      <c r="GEG107" s="152"/>
      <c r="GEH107" s="152"/>
      <c r="GEI107" s="152"/>
      <c r="GEJ107" s="152"/>
      <c r="GEK107" s="152"/>
      <c r="GEL107" s="152"/>
      <c r="GEM107" s="152"/>
      <c r="GEN107" s="152"/>
      <c r="GEO107" s="152"/>
      <c r="GEP107" s="152"/>
      <c r="GEQ107" s="152"/>
      <c r="GER107" s="152"/>
      <c r="GES107" s="152"/>
      <c r="GET107" s="152"/>
      <c r="GEU107" s="152"/>
      <c r="GEV107" s="152"/>
      <c r="GEW107" s="152"/>
      <c r="GEX107" s="152"/>
      <c r="GEY107" s="152"/>
      <c r="GEZ107" s="152"/>
      <c r="GFA107" s="152"/>
      <c r="GFB107" s="152"/>
      <c r="GFC107" s="152"/>
      <c r="GFD107" s="152"/>
      <c r="GFE107" s="152"/>
      <c r="GFF107" s="152"/>
      <c r="GFG107" s="152"/>
      <c r="GFH107" s="152"/>
      <c r="GFI107" s="152"/>
      <c r="GFJ107" s="152"/>
      <c r="GFK107" s="152"/>
      <c r="GFL107" s="152"/>
      <c r="GFM107" s="152"/>
      <c r="GFN107" s="152"/>
      <c r="GFO107" s="152"/>
      <c r="GFP107" s="152"/>
      <c r="GFQ107" s="152"/>
      <c r="GFR107" s="152"/>
      <c r="GFS107" s="152"/>
      <c r="GFT107" s="152"/>
      <c r="GFU107" s="152"/>
      <c r="GFV107" s="152"/>
      <c r="GFW107" s="152"/>
      <c r="GFX107" s="152"/>
      <c r="GFY107" s="152"/>
      <c r="GFZ107" s="152"/>
      <c r="GGA107" s="152"/>
      <c r="GGB107" s="152"/>
      <c r="GGC107" s="152"/>
      <c r="GGD107" s="152"/>
      <c r="GGE107" s="152"/>
      <c r="GGF107" s="152"/>
      <c r="GGG107" s="152"/>
      <c r="GGH107" s="152"/>
      <c r="GGI107" s="152"/>
      <c r="GGJ107" s="152"/>
      <c r="GGK107" s="152"/>
      <c r="GGL107" s="152"/>
      <c r="GGM107" s="152"/>
      <c r="GGN107" s="152"/>
      <c r="GGO107" s="152"/>
      <c r="GGP107" s="152"/>
      <c r="GGQ107" s="152"/>
      <c r="GGR107" s="152"/>
      <c r="GGS107" s="152"/>
      <c r="GGT107" s="152"/>
      <c r="GGU107" s="152"/>
      <c r="GGV107" s="152"/>
      <c r="GGW107" s="152"/>
      <c r="GGX107" s="152"/>
      <c r="GGY107" s="152"/>
      <c r="GGZ107" s="152"/>
      <c r="GHA107" s="152"/>
      <c r="GHB107" s="152"/>
      <c r="GHC107" s="152"/>
      <c r="GHD107" s="152"/>
      <c r="GHE107" s="152"/>
      <c r="GHF107" s="152"/>
      <c r="GHG107" s="152"/>
      <c r="GHH107" s="152"/>
      <c r="GHI107" s="152"/>
      <c r="GHJ107" s="152"/>
      <c r="GHK107" s="152"/>
      <c r="GHL107" s="152"/>
      <c r="GHM107" s="152"/>
      <c r="GHN107" s="152"/>
      <c r="GHO107" s="152"/>
      <c r="GHP107" s="152"/>
      <c r="GHQ107" s="152"/>
      <c r="GHR107" s="152"/>
      <c r="GHS107" s="152"/>
      <c r="GHT107" s="152"/>
      <c r="GHU107" s="152"/>
      <c r="GHV107" s="152"/>
      <c r="GHW107" s="152"/>
      <c r="GHX107" s="152"/>
      <c r="GHY107" s="152"/>
      <c r="GHZ107" s="152"/>
      <c r="GIA107" s="152"/>
      <c r="GIB107" s="152"/>
      <c r="GIC107" s="152"/>
      <c r="GID107" s="152"/>
      <c r="GIE107" s="152"/>
      <c r="GIF107" s="152"/>
      <c r="GIG107" s="152"/>
      <c r="GIH107" s="152"/>
      <c r="GII107" s="152"/>
      <c r="GIJ107" s="152"/>
      <c r="GIK107" s="152"/>
      <c r="GIL107" s="152"/>
      <c r="GIM107" s="152"/>
      <c r="GIN107" s="152"/>
      <c r="GIO107" s="152"/>
      <c r="GIP107" s="152"/>
      <c r="GIQ107" s="152"/>
      <c r="GIR107" s="152"/>
      <c r="GIS107" s="152"/>
      <c r="GIT107" s="152"/>
      <c r="GIU107" s="152"/>
      <c r="GIV107" s="152"/>
      <c r="GIW107" s="152"/>
      <c r="GIX107" s="152"/>
      <c r="GIY107" s="152"/>
      <c r="GIZ107" s="152"/>
      <c r="GJA107" s="152"/>
      <c r="GJB107" s="152"/>
      <c r="GJC107" s="152"/>
      <c r="GJD107" s="152"/>
      <c r="GJE107" s="152"/>
      <c r="GJF107" s="152"/>
      <c r="GJG107" s="152"/>
      <c r="GJH107" s="152"/>
      <c r="GJI107" s="152"/>
      <c r="GJJ107" s="152"/>
      <c r="GJK107" s="152"/>
      <c r="GJL107" s="152"/>
      <c r="GJM107" s="152"/>
      <c r="GJN107" s="152"/>
      <c r="GJO107" s="152"/>
      <c r="GJP107" s="152"/>
      <c r="GJQ107" s="152"/>
      <c r="GJR107" s="152"/>
      <c r="GJS107" s="152"/>
      <c r="GJT107" s="152"/>
      <c r="GJU107" s="152"/>
      <c r="GJV107" s="152"/>
      <c r="GJW107" s="152"/>
      <c r="GJX107" s="152"/>
      <c r="GJY107" s="152"/>
      <c r="GJZ107" s="152"/>
      <c r="GKA107" s="152"/>
      <c r="GKB107" s="152"/>
      <c r="GKC107" s="152"/>
      <c r="GKD107" s="152"/>
      <c r="GKE107" s="152"/>
      <c r="GKF107" s="152"/>
      <c r="GKG107" s="152"/>
      <c r="GKH107" s="152"/>
      <c r="GKI107" s="152"/>
      <c r="GKJ107" s="152"/>
      <c r="GKK107" s="152"/>
      <c r="GKL107" s="152"/>
      <c r="GKM107" s="152"/>
      <c r="GKN107" s="152"/>
      <c r="GKO107" s="152"/>
      <c r="GKP107" s="152"/>
      <c r="GKQ107" s="152"/>
      <c r="GKR107" s="152"/>
      <c r="GKS107" s="152"/>
      <c r="GKT107" s="152"/>
      <c r="GKU107" s="152"/>
      <c r="GKV107" s="152"/>
      <c r="GKW107" s="152"/>
      <c r="GKX107" s="152"/>
      <c r="GKY107" s="152"/>
      <c r="GKZ107" s="152"/>
      <c r="GLA107" s="152"/>
      <c r="GLB107" s="152"/>
      <c r="GLC107" s="152"/>
      <c r="GLD107" s="152"/>
      <c r="GLE107" s="152"/>
      <c r="GLF107" s="152"/>
      <c r="GLG107" s="152"/>
      <c r="GLH107" s="152"/>
      <c r="GLI107" s="152"/>
      <c r="GLJ107" s="152"/>
      <c r="GLK107" s="152"/>
      <c r="GLL107" s="152"/>
      <c r="GLM107" s="152"/>
      <c r="GLN107" s="152"/>
      <c r="GLO107" s="152"/>
      <c r="GLP107" s="152"/>
      <c r="GLQ107" s="152"/>
      <c r="GLR107" s="152"/>
      <c r="GLS107" s="152"/>
      <c r="GLT107" s="152"/>
      <c r="GLU107" s="152"/>
      <c r="GLV107" s="152"/>
      <c r="GLW107" s="152"/>
      <c r="GLX107" s="152"/>
      <c r="GLY107" s="152"/>
      <c r="GLZ107" s="152"/>
      <c r="GMA107" s="152"/>
      <c r="GMB107" s="152"/>
      <c r="GMC107" s="152"/>
      <c r="GMD107" s="152"/>
      <c r="GME107" s="152"/>
      <c r="GMF107" s="152"/>
      <c r="GMG107" s="152"/>
      <c r="GMH107" s="152"/>
      <c r="GMI107" s="152"/>
      <c r="GMJ107" s="152"/>
      <c r="GMK107" s="152"/>
      <c r="GML107" s="152"/>
      <c r="GMM107" s="152"/>
      <c r="GMN107" s="152"/>
      <c r="GMO107" s="152"/>
      <c r="GMP107" s="152"/>
      <c r="GMQ107" s="152"/>
      <c r="GMR107" s="152"/>
      <c r="GMS107" s="152"/>
      <c r="GMT107" s="152"/>
      <c r="GMU107" s="152"/>
      <c r="GMV107" s="152"/>
      <c r="GMW107" s="152"/>
      <c r="GMX107" s="152"/>
      <c r="GMY107" s="152"/>
      <c r="GMZ107" s="152"/>
      <c r="GNA107" s="152"/>
      <c r="GNB107" s="152"/>
      <c r="GNC107" s="152"/>
      <c r="GND107" s="152"/>
      <c r="GNE107" s="152"/>
      <c r="GNF107" s="152"/>
      <c r="GNG107" s="152"/>
      <c r="GNH107" s="152"/>
      <c r="GNI107" s="152"/>
      <c r="GNJ107" s="152"/>
      <c r="GNK107" s="152"/>
      <c r="GNL107" s="152"/>
      <c r="GNM107" s="152"/>
      <c r="GNN107" s="152"/>
      <c r="GNO107" s="152"/>
      <c r="GNP107" s="152"/>
      <c r="GNQ107" s="152"/>
      <c r="GNR107" s="152"/>
      <c r="GNS107" s="152"/>
      <c r="GNT107" s="152"/>
      <c r="GNU107" s="152"/>
      <c r="GNV107" s="152"/>
      <c r="GNW107" s="152"/>
      <c r="GNX107" s="152"/>
      <c r="GNY107" s="152"/>
      <c r="GNZ107" s="152"/>
      <c r="GOA107" s="152"/>
      <c r="GOB107" s="152"/>
      <c r="GOC107" s="152"/>
      <c r="GOD107" s="152"/>
      <c r="GOE107" s="152"/>
      <c r="GOF107" s="152"/>
      <c r="GOG107" s="152"/>
      <c r="GOH107" s="152"/>
      <c r="GOI107" s="152"/>
      <c r="GOJ107" s="152"/>
      <c r="GOK107" s="152"/>
      <c r="GOL107" s="152"/>
      <c r="GOM107" s="152"/>
      <c r="GON107" s="152"/>
      <c r="GOO107" s="152"/>
      <c r="GOP107" s="152"/>
      <c r="GOQ107" s="152"/>
      <c r="GOR107" s="152"/>
      <c r="GOS107" s="152"/>
      <c r="GOT107" s="152"/>
      <c r="GOU107" s="152"/>
      <c r="GOV107" s="152"/>
      <c r="GOW107" s="152"/>
      <c r="GOX107" s="152"/>
      <c r="GOY107" s="152"/>
      <c r="GOZ107" s="152"/>
      <c r="GPA107" s="152"/>
      <c r="GPB107" s="152"/>
      <c r="GPC107" s="152"/>
      <c r="GPD107" s="152"/>
      <c r="GPE107" s="152"/>
      <c r="GPF107" s="152"/>
      <c r="GPG107" s="152"/>
      <c r="GPH107" s="152"/>
      <c r="GPI107" s="152"/>
      <c r="GPJ107" s="152"/>
      <c r="GPK107" s="152"/>
      <c r="GPL107" s="152"/>
      <c r="GPM107" s="152"/>
      <c r="GPN107" s="152"/>
      <c r="GPO107" s="152"/>
      <c r="GPP107" s="152"/>
      <c r="GPQ107" s="152"/>
      <c r="GPR107" s="152"/>
      <c r="GPS107" s="152"/>
      <c r="GPT107" s="152"/>
      <c r="GPU107" s="152"/>
      <c r="GPV107" s="152"/>
      <c r="GPW107" s="152"/>
      <c r="GPX107" s="152"/>
      <c r="GPY107" s="152"/>
      <c r="GPZ107" s="152"/>
      <c r="GQA107" s="152"/>
      <c r="GQB107" s="152"/>
      <c r="GQC107" s="152"/>
      <c r="GQD107" s="152"/>
      <c r="GQE107" s="152"/>
      <c r="GQF107" s="152"/>
      <c r="GQG107" s="152"/>
      <c r="GQH107" s="152"/>
      <c r="GQI107" s="152"/>
      <c r="GQJ107" s="152"/>
      <c r="GQK107" s="152"/>
      <c r="GQL107" s="152"/>
      <c r="GQM107" s="152"/>
      <c r="GQN107" s="152"/>
      <c r="GQO107" s="152"/>
      <c r="GQP107" s="152"/>
      <c r="GQQ107" s="152"/>
      <c r="GQR107" s="152"/>
      <c r="GQS107" s="152"/>
      <c r="GQT107" s="152"/>
      <c r="GQU107" s="152"/>
      <c r="GQV107" s="152"/>
      <c r="GQW107" s="152"/>
      <c r="GQX107" s="152"/>
      <c r="GQY107" s="152"/>
      <c r="GQZ107" s="152"/>
      <c r="GRA107" s="152"/>
      <c r="GRB107" s="152"/>
      <c r="GRC107" s="152"/>
      <c r="GRD107" s="152"/>
      <c r="GRE107" s="152"/>
      <c r="GRF107" s="152"/>
      <c r="GRG107" s="152"/>
      <c r="GRH107" s="152"/>
      <c r="GRI107" s="152"/>
      <c r="GRJ107" s="152"/>
      <c r="GRK107" s="152"/>
      <c r="GRL107" s="152"/>
      <c r="GRM107" s="152"/>
      <c r="GRN107" s="152"/>
      <c r="GRO107" s="152"/>
      <c r="GRP107" s="152"/>
      <c r="GRQ107" s="152"/>
      <c r="GRR107" s="152"/>
      <c r="GRS107" s="152"/>
      <c r="GRT107" s="152"/>
      <c r="GRU107" s="152"/>
      <c r="GRV107" s="152"/>
      <c r="GRW107" s="152"/>
      <c r="GRX107" s="152"/>
      <c r="GRY107" s="152"/>
      <c r="GRZ107" s="152"/>
      <c r="GSA107" s="152"/>
      <c r="GSB107" s="152"/>
      <c r="GSC107" s="152"/>
      <c r="GSD107" s="152"/>
      <c r="GSE107" s="152"/>
      <c r="GSF107" s="152"/>
      <c r="GSG107" s="152"/>
      <c r="GSH107" s="152"/>
      <c r="GSI107" s="152"/>
      <c r="GSJ107" s="152"/>
      <c r="GSK107" s="152"/>
      <c r="GSL107" s="152"/>
      <c r="GSM107" s="152"/>
      <c r="GSN107" s="152"/>
      <c r="GSO107" s="152"/>
      <c r="GSP107" s="152"/>
      <c r="GSQ107" s="152"/>
      <c r="GSR107" s="152"/>
      <c r="GSS107" s="152"/>
      <c r="GST107" s="152"/>
      <c r="GSU107" s="152"/>
      <c r="GSV107" s="152"/>
      <c r="GSW107" s="152"/>
      <c r="GSX107" s="152"/>
      <c r="GSY107" s="152"/>
      <c r="GSZ107" s="152"/>
      <c r="GTA107" s="152"/>
      <c r="GTB107" s="152"/>
      <c r="GTC107" s="152"/>
      <c r="GTD107" s="152"/>
      <c r="GTE107" s="152"/>
      <c r="GTF107" s="152"/>
      <c r="GTG107" s="152"/>
      <c r="GTH107" s="152"/>
      <c r="GTI107" s="152"/>
      <c r="GTJ107" s="152"/>
      <c r="GTK107" s="152"/>
      <c r="GTL107" s="152"/>
      <c r="GTM107" s="152"/>
      <c r="GTN107" s="152"/>
      <c r="GTO107" s="152"/>
      <c r="GTP107" s="152"/>
      <c r="GTQ107" s="152"/>
      <c r="GTR107" s="152"/>
      <c r="GTS107" s="152"/>
      <c r="GTT107" s="152"/>
      <c r="GTU107" s="152"/>
      <c r="GTV107" s="152"/>
      <c r="GTW107" s="152"/>
      <c r="GTX107" s="152"/>
      <c r="GTY107" s="152"/>
      <c r="GTZ107" s="152"/>
      <c r="GUA107" s="152"/>
      <c r="GUB107" s="152"/>
      <c r="GUC107" s="152"/>
      <c r="GUD107" s="152"/>
      <c r="GUE107" s="152"/>
      <c r="GUF107" s="152"/>
      <c r="GUG107" s="152"/>
      <c r="GUH107" s="152"/>
      <c r="GUI107" s="152"/>
      <c r="GUJ107" s="152"/>
      <c r="GUK107" s="152"/>
      <c r="GUL107" s="152"/>
      <c r="GUM107" s="152"/>
      <c r="GUN107" s="152"/>
      <c r="GUO107" s="152"/>
      <c r="GUP107" s="152"/>
      <c r="GUQ107" s="152"/>
      <c r="GUR107" s="152"/>
      <c r="GUS107" s="152"/>
      <c r="GUT107" s="152"/>
      <c r="GUU107" s="152"/>
      <c r="GUV107" s="152"/>
      <c r="GUW107" s="152"/>
      <c r="GUX107" s="152"/>
      <c r="GUY107" s="152"/>
      <c r="GUZ107" s="152"/>
      <c r="GVA107" s="152"/>
      <c r="GVB107" s="152"/>
      <c r="GVC107" s="152"/>
      <c r="GVD107" s="152"/>
      <c r="GVE107" s="152"/>
      <c r="GVF107" s="152"/>
      <c r="GVG107" s="152"/>
      <c r="GVH107" s="152"/>
      <c r="GVI107" s="152"/>
      <c r="GVJ107" s="152"/>
      <c r="GVK107" s="152"/>
      <c r="GVL107" s="152"/>
      <c r="GVM107" s="152"/>
      <c r="GVN107" s="152"/>
      <c r="GVO107" s="152"/>
      <c r="GVP107" s="152"/>
      <c r="GVQ107" s="152"/>
      <c r="GVR107" s="152"/>
      <c r="GVS107" s="152"/>
      <c r="GVT107" s="152"/>
      <c r="GVU107" s="152"/>
      <c r="GVV107" s="152"/>
      <c r="GVW107" s="152"/>
      <c r="GVX107" s="152"/>
      <c r="GVY107" s="152"/>
      <c r="GVZ107" s="152"/>
      <c r="GWA107" s="152"/>
      <c r="GWB107" s="152"/>
      <c r="GWC107" s="152"/>
      <c r="GWD107" s="152"/>
      <c r="GWE107" s="152"/>
      <c r="GWF107" s="152"/>
      <c r="GWG107" s="152"/>
      <c r="GWH107" s="152"/>
      <c r="GWI107" s="152"/>
      <c r="GWJ107" s="152"/>
      <c r="GWK107" s="152"/>
      <c r="GWL107" s="152"/>
      <c r="GWM107" s="152"/>
      <c r="GWN107" s="152"/>
      <c r="GWO107" s="152"/>
      <c r="GWP107" s="152"/>
      <c r="GWQ107" s="152"/>
      <c r="GWR107" s="152"/>
      <c r="GWS107" s="152"/>
      <c r="GWT107" s="152"/>
      <c r="GWU107" s="152"/>
      <c r="GWV107" s="152"/>
      <c r="GWW107" s="152"/>
      <c r="GWX107" s="152"/>
      <c r="GWY107" s="152"/>
      <c r="GWZ107" s="152"/>
      <c r="GXA107" s="152"/>
      <c r="GXB107" s="152"/>
      <c r="GXC107" s="152"/>
      <c r="GXD107" s="152"/>
      <c r="GXE107" s="152"/>
      <c r="GXF107" s="152"/>
      <c r="GXG107" s="152"/>
      <c r="GXH107" s="152"/>
      <c r="GXI107" s="152"/>
      <c r="GXJ107" s="152"/>
      <c r="GXK107" s="152"/>
      <c r="GXL107" s="152"/>
      <c r="GXM107" s="152"/>
      <c r="GXN107" s="152"/>
      <c r="GXO107" s="152"/>
      <c r="GXP107" s="152"/>
      <c r="GXQ107" s="152"/>
      <c r="GXR107" s="152"/>
      <c r="GXS107" s="152"/>
      <c r="GXT107" s="152"/>
      <c r="GXU107" s="152"/>
      <c r="GXV107" s="152"/>
      <c r="GXW107" s="152"/>
      <c r="GXX107" s="152"/>
      <c r="GXY107" s="152"/>
      <c r="GXZ107" s="152"/>
      <c r="GYA107" s="152"/>
      <c r="GYB107" s="152"/>
      <c r="GYC107" s="152"/>
      <c r="GYD107" s="152"/>
      <c r="GYE107" s="152"/>
      <c r="GYF107" s="152"/>
      <c r="GYG107" s="152"/>
      <c r="GYH107" s="152"/>
      <c r="GYI107" s="152"/>
      <c r="GYJ107" s="152"/>
      <c r="GYK107" s="152"/>
      <c r="GYL107" s="152"/>
      <c r="GYM107" s="152"/>
      <c r="GYN107" s="152"/>
      <c r="GYO107" s="152"/>
      <c r="GYP107" s="152"/>
      <c r="GYQ107" s="152"/>
      <c r="GYR107" s="152"/>
      <c r="GYS107" s="152"/>
      <c r="GYT107" s="152"/>
      <c r="GYU107" s="152"/>
      <c r="GYV107" s="152"/>
      <c r="GYW107" s="152"/>
      <c r="GYX107" s="152"/>
      <c r="GYY107" s="152"/>
      <c r="GYZ107" s="152"/>
      <c r="GZA107" s="152"/>
      <c r="GZB107" s="152"/>
      <c r="GZC107" s="152"/>
      <c r="GZD107" s="152"/>
      <c r="GZE107" s="152"/>
      <c r="GZF107" s="152"/>
      <c r="GZG107" s="152"/>
      <c r="GZH107" s="152"/>
      <c r="GZI107" s="152"/>
      <c r="GZJ107" s="152"/>
      <c r="GZK107" s="152"/>
      <c r="GZL107" s="152"/>
      <c r="GZM107" s="152"/>
      <c r="GZN107" s="152"/>
      <c r="GZO107" s="152"/>
      <c r="GZP107" s="152"/>
      <c r="GZQ107" s="152"/>
      <c r="GZR107" s="152"/>
      <c r="GZS107" s="152"/>
      <c r="GZT107" s="152"/>
      <c r="GZU107" s="152"/>
      <c r="GZV107" s="152"/>
      <c r="GZW107" s="152"/>
      <c r="GZX107" s="152"/>
      <c r="GZY107" s="152"/>
      <c r="GZZ107" s="152"/>
      <c r="HAA107" s="152"/>
      <c r="HAB107" s="152"/>
      <c r="HAC107" s="152"/>
      <c r="HAD107" s="152"/>
      <c r="HAE107" s="152"/>
      <c r="HAF107" s="152"/>
      <c r="HAG107" s="152"/>
      <c r="HAH107" s="152"/>
      <c r="HAI107" s="152"/>
      <c r="HAJ107" s="152"/>
      <c r="HAK107" s="152"/>
      <c r="HAL107" s="152"/>
      <c r="HAM107" s="152"/>
      <c r="HAN107" s="152"/>
      <c r="HAO107" s="152"/>
      <c r="HAP107" s="152"/>
      <c r="HAQ107" s="152"/>
      <c r="HAR107" s="152"/>
      <c r="HAS107" s="152"/>
      <c r="HAT107" s="152"/>
      <c r="HAU107" s="152"/>
      <c r="HAV107" s="152"/>
      <c r="HAW107" s="152"/>
      <c r="HAX107" s="152"/>
      <c r="HAY107" s="152"/>
      <c r="HAZ107" s="152"/>
      <c r="HBA107" s="152"/>
      <c r="HBB107" s="152"/>
      <c r="HBC107" s="152"/>
      <c r="HBD107" s="152"/>
      <c r="HBE107" s="152"/>
      <c r="HBF107" s="152"/>
      <c r="HBG107" s="152"/>
      <c r="HBH107" s="152"/>
      <c r="HBI107" s="152"/>
      <c r="HBJ107" s="152"/>
      <c r="HBK107" s="152"/>
      <c r="HBL107" s="152"/>
      <c r="HBM107" s="152"/>
      <c r="HBN107" s="152"/>
      <c r="HBO107" s="152"/>
      <c r="HBP107" s="152"/>
      <c r="HBQ107" s="152"/>
      <c r="HBR107" s="152"/>
      <c r="HBS107" s="152"/>
      <c r="HBT107" s="152"/>
      <c r="HBU107" s="152"/>
      <c r="HBV107" s="152"/>
      <c r="HBW107" s="152"/>
      <c r="HBX107" s="152"/>
      <c r="HBY107" s="152"/>
      <c r="HBZ107" s="152"/>
      <c r="HCA107" s="152"/>
      <c r="HCB107" s="152"/>
      <c r="HCC107" s="152"/>
      <c r="HCD107" s="152"/>
      <c r="HCE107" s="152"/>
      <c r="HCF107" s="152"/>
      <c r="HCG107" s="152"/>
      <c r="HCH107" s="152"/>
      <c r="HCI107" s="152"/>
      <c r="HCJ107" s="152"/>
      <c r="HCK107" s="152"/>
      <c r="HCL107" s="152"/>
      <c r="HCM107" s="152"/>
      <c r="HCN107" s="152"/>
      <c r="HCO107" s="152"/>
      <c r="HCP107" s="152"/>
      <c r="HCQ107" s="152"/>
      <c r="HCR107" s="152"/>
      <c r="HCS107" s="152"/>
      <c r="HCT107" s="152"/>
      <c r="HCU107" s="152"/>
      <c r="HCV107" s="152"/>
      <c r="HCW107" s="152"/>
      <c r="HCX107" s="152"/>
      <c r="HCY107" s="152"/>
      <c r="HCZ107" s="152"/>
      <c r="HDA107" s="152"/>
      <c r="HDB107" s="152"/>
      <c r="HDC107" s="152"/>
      <c r="HDD107" s="152"/>
      <c r="HDE107" s="152"/>
      <c r="HDF107" s="152"/>
      <c r="HDG107" s="152"/>
      <c r="HDH107" s="152"/>
      <c r="HDI107" s="152"/>
      <c r="HDJ107" s="152"/>
      <c r="HDK107" s="152"/>
      <c r="HDL107" s="152"/>
      <c r="HDM107" s="152"/>
      <c r="HDN107" s="152"/>
      <c r="HDO107" s="152"/>
      <c r="HDP107" s="152"/>
      <c r="HDQ107" s="152"/>
      <c r="HDR107" s="152"/>
      <c r="HDS107" s="152"/>
      <c r="HDT107" s="152"/>
      <c r="HDU107" s="152"/>
      <c r="HDV107" s="152"/>
      <c r="HDW107" s="152"/>
      <c r="HDX107" s="152"/>
      <c r="HDY107" s="152"/>
      <c r="HDZ107" s="152"/>
      <c r="HEA107" s="152"/>
      <c r="HEB107" s="152"/>
      <c r="HEC107" s="152"/>
      <c r="HED107" s="152"/>
      <c r="HEE107" s="152"/>
      <c r="HEF107" s="152"/>
      <c r="HEG107" s="152"/>
      <c r="HEH107" s="152"/>
      <c r="HEI107" s="152"/>
      <c r="HEJ107" s="152"/>
      <c r="HEK107" s="152"/>
      <c r="HEL107" s="152"/>
      <c r="HEM107" s="152"/>
      <c r="HEN107" s="152"/>
      <c r="HEO107" s="152"/>
      <c r="HEP107" s="152"/>
      <c r="HEQ107" s="152"/>
      <c r="HER107" s="152"/>
      <c r="HES107" s="152"/>
      <c r="HET107" s="152"/>
      <c r="HEU107" s="152"/>
      <c r="HEV107" s="152"/>
      <c r="HEW107" s="152"/>
      <c r="HEX107" s="152"/>
      <c r="HEY107" s="152"/>
      <c r="HEZ107" s="152"/>
      <c r="HFA107" s="152"/>
      <c r="HFB107" s="152"/>
      <c r="HFC107" s="152"/>
      <c r="HFD107" s="152"/>
      <c r="HFE107" s="152"/>
      <c r="HFF107" s="152"/>
      <c r="HFG107" s="152"/>
      <c r="HFH107" s="152"/>
      <c r="HFI107" s="152"/>
      <c r="HFJ107" s="152"/>
      <c r="HFK107" s="152"/>
      <c r="HFL107" s="152"/>
      <c r="HFM107" s="152"/>
      <c r="HFN107" s="152"/>
      <c r="HFO107" s="152"/>
      <c r="HFP107" s="152"/>
      <c r="HFQ107" s="152"/>
      <c r="HFR107" s="152"/>
      <c r="HFS107" s="152"/>
      <c r="HFT107" s="152"/>
      <c r="HFU107" s="152"/>
      <c r="HFV107" s="152"/>
      <c r="HFW107" s="152"/>
      <c r="HFX107" s="152"/>
      <c r="HFY107" s="152"/>
      <c r="HFZ107" s="152"/>
      <c r="HGA107" s="152"/>
      <c r="HGB107" s="152"/>
      <c r="HGC107" s="152"/>
      <c r="HGD107" s="152"/>
      <c r="HGE107" s="152"/>
      <c r="HGF107" s="152"/>
      <c r="HGG107" s="152"/>
      <c r="HGH107" s="152"/>
      <c r="HGI107" s="152"/>
      <c r="HGJ107" s="152"/>
      <c r="HGK107" s="152"/>
      <c r="HGL107" s="152"/>
      <c r="HGM107" s="152"/>
      <c r="HGN107" s="152"/>
      <c r="HGO107" s="152"/>
      <c r="HGP107" s="152"/>
      <c r="HGQ107" s="152"/>
      <c r="HGR107" s="152"/>
      <c r="HGS107" s="152"/>
      <c r="HGT107" s="152"/>
      <c r="HGU107" s="152"/>
      <c r="HGV107" s="152"/>
      <c r="HGW107" s="152"/>
      <c r="HGX107" s="152"/>
      <c r="HGY107" s="152"/>
      <c r="HGZ107" s="152"/>
      <c r="HHA107" s="152"/>
      <c r="HHB107" s="152"/>
      <c r="HHC107" s="152"/>
      <c r="HHD107" s="152"/>
      <c r="HHE107" s="152"/>
      <c r="HHF107" s="152"/>
      <c r="HHG107" s="152"/>
      <c r="HHH107" s="152"/>
      <c r="HHI107" s="152"/>
      <c r="HHJ107" s="152"/>
      <c r="HHK107" s="152"/>
      <c r="HHL107" s="152"/>
      <c r="HHM107" s="152"/>
      <c r="HHN107" s="152"/>
      <c r="HHO107" s="152"/>
      <c r="HHP107" s="152"/>
      <c r="HHQ107" s="152"/>
      <c r="HHR107" s="152"/>
      <c r="HHS107" s="152"/>
      <c r="HHT107" s="152"/>
      <c r="HHU107" s="152"/>
      <c r="HHV107" s="152"/>
      <c r="HHW107" s="152"/>
      <c r="HHX107" s="152"/>
      <c r="HHY107" s="152"/>
      <c r="HHZ107" s="152"/>
      <c r="HIA107" s="152"/>
      <c r="HIB107" s="152"/>
      <c r="HIC107" s="152"/>
      <c r="HID107" s="152"/>
      <c r="HIE107" s="152"/>
      <c r="HIF107" s="152"/>
      <c r="HIG107" s="152"/>
      <c r="HIH107" s="152"/>
      <c r="HII107" s="152"/>
      <c r="HIJ107" s="152"/>
      <c r="HIK107" s="152"/>
      <c r="HIL107" s="152"/>
      <c r="HIM107" s="152"/>
      <c r="HIN107" s="152"/>
      <c r="HIO107" s="152"/>
      <c r="HIP107" s="152"/>
      <c r="HIQ107" s="152"/>
      <c r="HIR107" s="152"/>
      <c r="HIS107" s="152"/>
      <c r="HIT107" s="152"/>
      <c r="HIU107" s="152"/>
      <c r="HIV107" s="152"/>
      <c r="HIW107" s="152"/>
      <c r="HIX107" s="152"/>
      <c r="HIY107" s="152"/>
      <c r="HIZ107" s="152"/>
      <c r="HJA107" s="152"/>
      <c r="HJB107" s="152"/>
      <c r="HJC107" s="152"/>
      <c r="HJD107" s="152"/>
      <c r="HJE107" s="152"/>
      <c r="HJF107" s="152"/>
      <c r="HJG107" s="152"/>
      <c r="HJH107" s="152"/>
      <c r="HJI107" s="152"/>
      <c r="HJJ107" s="152"/>
      <c r="HJK107" s="152"/>
      <c r="HJL107" s="152"/>
      <c r="HJM107" s="152"/>
      <c r="HJN107" s="152"/>
      <c r="HJO107" s="152"/>
      <c r="HJP107" s="152"/>
      <c r="HJQ107" s="152"/>
      <c r="HJR107" s="152"/>
      <c r="HJS107" s="152"/>
      <c r="HJT107" s="152"/>
      <c r="HJU107" s="152"/>
      <c r="HJV107" s="152"/>
      <c r="HJW107" s="152"/>
      <c r="HJX107" s="152"/>
      <c r="HJY107" s="152"/>
      <c r="HJZ107" s="152"/>
      <c r="HKA107" s="152"/>
      <c r="HKB107" s="152"/>
      <c r="HKC107" s="152"/>
      <c r="HKD107" s="152"/>
      <c r="HKE107" s="152"/>
      <c r="HKF107" s="152"/>
      <c r="HKG107" s="152"/>
      <c r="HKH107" s="152"/>
      <c r="HKI107" s="152"/>
      <c r="HKJ107" s="152"/>
      <c r="HKK107" s="152"/>
      <c r="HKL107" s="152"/>
      <c r="HKM107" s="152"/>
      <c r="HKN107" s="152"/>
      <c r="HKO107" s="152"/>
      <c r="HKP107" s="152"/>
      <c r="HKQ107" s="152"/>
      <c r="HKR107" s="152"/>
      <c r="HKS107" s="152"/>
      <c r="HKT107" s="152"/>
      <c r="HKU107" s="152"/>
      <c r="HKV107" s="152"/>
      <c r="HKW107" s="152"/>
      <c r="HKX107" s="152"/>
      <c r="HKY107" s="152"/>
      <c r="HKZ107" s="152"/>
      <c r="HLA107" s="152"/>
      <c r="HLB107" s="152"/>
      <c r="HLC107" s="152"/>
      <c r="HLD107" s="152"/>
      <c r="HLE107" s="152"/>
      <c r="HLF107" s="152"/>
      <c r="HLG107" s="152"/>
      <c r="HLH107" s="152"/>
      <c r="HLI107" s="152"/>
      <c r="HLJ107" s="152"/>
      <c r="HLK107" s="152"/>
      <c r="HLL107" s="152"/>
      <c r="HLM107" s="152"/>
      <c r="HLN107" s="152"/>
      <c r="HLO107" s="152"/>
      <c r="HLP107" s="152"/>
      <c r="HLQ107" s="152"/>
      <c r="HLR107" s="152"/>
      <c r="HLS107" s="152"/>
      <c r="HLT107" s="152"/>
      <c r="HLU107" s="152"/>
      <c r="HLV107" s="152"/>
      <c r="HLW107" s="152"/>
      <c r="HLX107" s="152"/>
      <c r="HLY107" s="152"/>
      <c r="HLZ107" s="152"/>
      <c r="HMA107" s="152"/>
      <c r="HMB107" s="152"/>
      <c r="HMC107" s="152"/>
      <c r="HMD107" s="152"/>
      <c r="HME107" s="152"/>
      <c r="HMF107" s="152"/>
      <c r="HMG107" s="152"/>
      <c r="HMH107" s="152"/>
      <c r="HMI107" s="152"/>
      <c r="HMJ107" s="152"/>
      <c r="HMK107" s="152"/>
      <c r="HML107" s="152"/>
      <c r="HMM107" s="152"/>
      <c r="HMN107" s="152"/>
      <c r="HMO107" s="152"/>
      <c r="HMP107" s="152"/>
      <c r="HMQ107" s="152"/>
      <c r="HMR107" s="152"/>
      <c r="HMS107" s="152"/>
      <c r="HMT107" s="152"/>
      <c r="HMU107" s="152"/>
      <c r="HMV107" s="152"/>
      <c r="HMW107" s="152"/>
      <c r="HMX107" s="152"/>
      <c r="HMY107" s="152"/>
      <c r="HMZ107" s="152"/>
      <c r="HNA107" s="152"/>
      <c r="HNB107" s="152"/>
      <c r="HNC107" s="152"/>
      <c r="HND107" s="152"/>
      <c r="HNE107" s="152"/>
      <c r="HNF107" s="152"/>
      <c r="HNG107" s="152"/>
      <c r="HNH107" s="152"/>
      <c r="HNI107" s="152"/>
      <c r="HNJ107" s="152"/>
      <c r="HNK107" s="152"/>
      <c r="HNL107" s="152"/>
      <c r="HNM107" s="152"/>
      <c r="HNN107" s="152"/>
      <c r="HNO107" s="152"/>
      <c r="HNP107" s="152"/>
      <c r="HNQ107" s="152"/>
      <c r="HNR107" s="152"/>
      <c r="HNS107" s="152"/>
      <c r="HNT107" s="152"/>
      <c r="HNU107" s="152"/>
      <c r="HNV107" s="152"/>
      <c r="HNW107" s="152"/>
      <c r="HNX107" s="152"/>
      <c r="HNY107" s="152"/>
      <c r="HNZ107" s="152"/>
      <c r="HOA107" s="152"/>
      <c r="HOB107" s="152"/>
      <c r="HOC107" s="152"/>
      <c r="HOD107" s="152"/>
      <c r="HOE107" s="152"/>
      <c r="HOF107" s="152"/>
      <c r="HOG107" s="152"/>
      <c r="HOH107" s="152"/>
      <c r="HOI107" s="152"/>
      <c r="HOJ107" s="152"/>
      <c r="HOK107" s="152"/>
      <c r="HOL107" s="152"/>
      <c r="HOM107" s="152"/>
      <c r="HON107" s="152"/>
      <c r="HOO107" s="152"/>
      <c r="HOP107" s="152"/>
      <c r="HOQ107" s="152"/>
      <c r="HOR107" s="152"/>
      <c r="HOS107" s="152"/>
      <c r="HOT107" s="152"/>
      <c r="HOU107" s="152"/>
      <c r="HOV107" s="152"/>
      <c r="HOW107" s="152"/>
      <c r="HOX107" s="152"/>
      <c r="HOY107" s="152"/>
      <c r="HOZ107" s="152"/>
      <c r="HPA107" s="152"/>
      <c r="HPB107" s="152"/>
      <c r="HPC107" s="152"/>
      <c r="HPD107" s="152"/>
      <c r="HPE107" s="152"/>
      <c r="HPF107" s="152"/>
      <c r="HPG107" s="152"/>
      <c r="HPH107" s="152"/>
      <c r="HPI107" s="152"/>
      <c r="HPJ107" s="152"/>
      <c r="HPK107" s="152"/>
      <c r="HPL107" s="152"/>
      <c r="HPM107" s="152"/>
      <c r="HPN107" s="152"/>
      <c r="HPO107" s="152"/>
      <c r="HPP107" s="152"/>
      <c r="HPQ107" s="152"/>
      <c r="HPR107" s="152"/>
      <c r="HPS107" s="152"/>
      <c r="HPT107" s="152"/>
      <c r="HPU107" s="152"/>
      <c r="HPV107" s="152"/>
      <c r="HPW107" s="152"/>
      <c r="HPX107" s="152"/>
      <c r="HPY107" s="152"/>
      <c r="HPZ107" s="152"/>
      <c r="HQA107" s="152"/>
      <c r="HQB107" s="152"/>
      <c r="HQC107" s="152"/>
      <c r="HQD107" s="152"/>
      <c r="HQE107" s="152"/>
      <c r="HQF107" s="152"/>
      <c r="HQG107" s="152"/>
      <c r="HQH107" s="152"/>
      <c r="HQI107" s="152"/>
      <c r="HQJ107" s="152"/>
      <c r="HQK107" s="152"/>
      <c r="HQL107" s="152"/>
      <c r="HQM107" s="152"/>
      <c r="HQN107" s="152"/>
      <c r="HQO107" s="152"/>
      <c r="HQP107" s="152"/>
      <c r="HQQ107" s="152"/>
      <c r="HQR107" s="152"/>
      <c r="HQS107" s="152"/>
      <c r="HQT107" s="152"/>
      <c r="HQU107" s="152"/>
      <c r="HQV107" s="152"/>
      <c r="HQW107" s="152"/>
      <c r="HQX107" s="152"/>
      <c r="HQY107" s="152"/>
      <c r="HQZ107" s="152"/>
      <c r="HRA107" s="152"/>
      <c r="HRB107" s="152"/>
      <c r="HRC107" s="152"/>
      <c r="HRD107" s="152"/>
      <c r="HRE107" s="152"/>
      <c r="HRF107" s="152"/>
      <c r="HRG107" s="152"/>
      <c r="HRH107" s="152"/>
      <c r="HRI107" s="152"/>
      <c r="HRJ107" s="152"/>
      <c r="HRK107" s="152"/>
      <c r="HRL107" s="152"/>
      <c r="HRM107" s="152"/>
      <c r="HRN107" s="152"/>
      <c r="HRO107" s="152"/>
      <c r="HRP107" s="152"/>
      <c r="HRQ107" s="152"/>
      <c r="HRR107" s="152"/>
      <c r="HRS107" s="152"/>
      <c r="HRT107" s="152"/>
      <c r="HRU107" s="152"/>
      <c r="HRV107" s="152"/>
      <c r="HRW107" s="152"/>
      <c r="HRX107" s="152"/>
      <c r="HRY107" s="152"/>
      <c r="HRZ107" s="152"/>
      <c r="HSA107" s="152"/>
      <c r="HSB107" s="152"/>
      <c r="HSC107" s="152"/>
      <c r="HSD107" s="152"/>
      <c r="HSE107" s="152"/>
      <c r="HSF107" s="152"/>
      <c r="HSG107" s="152"/>
      <c r="HSH107" s="152"/>
      <c r="HSI107" s="152"/>
      <c r="HSJ107" s="152"/>
      <c r="HSK107" s="152"/>
      <c r="HSL107" s="152"/>
      <c r="HSM107" s="152"/>
      <c r="HSN107" s="152"/>
      <c r="HSO107" s="152"/>
      <c r="HSP107" s="152"/>
      <c r="HSQ107" s="152"/>
      <c r="HSR107" s="152"/>
      <c r="HSS107" s="152"/>
      <c r="HST107" s="152"/>
      <c r="HSU107" s="152"/>
      <c r="HSV107" s="152"/>
      <c r="HSW107" s="152"/>
      <c r="HSX107" s="152"/>
      <c r="HSY107" s="152"/>
      <c r="HSZ107" s="152"/>
      <c r="HTA107" s="152"/>
      <c r="HTB107" s="152"/>
      <c r="HTC107" s="152"/>
      <c r="HTD107" s="152"/>
      <c r="HTE107" s="152"/>
      <c r="HTF107" s="152"/>
      <c r="HTG107" s="152"/>
      <c r="HTH107" s="152"/>
      <c r="HTI107" s="152"/>
      <c r="HTJ107" s="152"/>
      <c r="HTK107" s="152"/>
      <c r="HTL107" s="152"/>
      <c r="HTM107" s="152"/>
      <c r="HTN107" s="152"/>
      <c r="HTO107" s="152"/>
      <c r="HTP107" s="152"/>
      <c r="HTQ107" s="152"/>
      <c r="HTR107" s="152"/>
      <c r="HTS107" s="152"/>
      <c r="HTT107" s="152"/>
      <c r="HTU107" s="152"/>
      <c r="HTV107" s="152"/>
      <c r="HTW107" s="152"/>
      <c r="HTX107" s="152"/>
      <c r="HTY107" s="152"/>
      <c r="HTZ107" s="152"/>
      <c r="HUA107" s="152"/>
      <c r="HUB107" s="152"/>
      <c r="HUC107" s="152"/>
      <c r="HUD107" s="152"/>
      <c r="HUE107" s="152"/>
      <c r="HUF107" s="152"/>
      <c r="HUG107" s="152"/>
      <c r="HUH107" s="152"/>
      <c r="HUI107" s="152"/>
      <c r="HUJ107" s="152"/>
      <c r="HUK107" s="152"/>
      <c r="HUL107" s="152"/>
      <c r="HUM107" s="152"/>
      <c r="HUN107" s="152"/>
      <c r="HUO107" s="152"/>
      <c r="HUP107" s="152"/>
      <c r="HUQ107" s="152"/>
      <c r="HUR107" s="152"/>
      <c r="HUS107" s="152"/>
      <c r="HUT107" s="152"/>
      <c r="HUU107" s="152"/>
      <c r="HUV107" s="152"/>
      <c r="HUW107" s="152"/>
      <c r="HUX107" s="152"/>
      <c r="HUY107" s="152"/>
      <c r="HUZ107" s="152"/>
      <c r="HVA107" s="152"/>
      <c r="HVB107" s="152"/>
      <c r="HVC107" s="152"/>
      <c r="HVD107" s="152"/>
      <c r="HVE107" s="152"/>
      <c r="HVF107" s="152"/>
      <c r="HVG107" s="152"/>
      <c r="HVH107" s="152"/>
      <c r="HVI107" s="152"/>
      <c r="HVJ107" s="152"/>
      <c r="HVK107" s="152"/>
      <c r="HVL107" s="152"/>
      <c r="HVM107" s="152"/>
      <c r="HVN107" s="152"/>
      <c r="HVO107" s="152"/>
      <c r="HVP107" s="152"/>
      <c r="HVQ107" s="152"/>
      <c r="HVR107" s="152"/>
      <c r="HVS107" s="152"/>
      <c r="HVT107" s="152"/>
      <c r="HVU107" s="152"/>
      <c r="HVV107" s="152"/>
      <c r="HVW107" s="152"/>
      <c r="HVX107" s="152"/>
      <c r="HVY107" s="152"/>
      <c r="HVZ107" s="152"/>
      <c r="HWA107" s="152"/>
      <c r="HWB107" s="152"/>
      <c r="HWC107" s="152"/>
      <c r="HWD107" s="152"/>
      <c r="HWE107" s="152"/>
      <c r="HWF107" s="152"/>
      <c r="HWG107" s="152"/>
      <c r="HWH107" s="152"/>
      <c r="HWI107" s="152"/>
      <c r="HWJ107" s="152"/>
      <c r="HWK107" s="152"/>
      <c r="HWL107" s="152"/>
      <c r="HWM107" s="152"/>
      <c r="HWN107" s="152"/>
      <c r="HWO107" s="152"/>
      <c r="HWP107" s="152"/>
      <c r="HWQ107" s="152"/>
      <c r="HWR107" s="152"/>
      <c r="HWS107" s="152"/>
      <c r="HWT107" s="152"/>
      <c r="HWU107" s="152"/>
      <c r="HWV107" s="152"/>
      <c r="HWW107" s="152"/>
      <c r="HWX107" s="152"/>
      <c r="HWY107" s="152"/>
      <c r="HWZ107" s="152"/>
      <c r="HXA107" s="152"/>
      <c r="HXB107" s="152"/>
      <c r="HXC107" s="152"/>
      <c r="HXD107" s="152"/>
      <c r="HXE107" s="152"/>
      <c r="HXF107" s="152"/>
      <c r="HXG107" s="152"/>
      <c r="HXH107" s="152"/>
      <c r="HXI107" s="152"/>
      <c r="HXJ107" s="152"/>
      <c r="HXK107" s="152"/>
      <c r="HXL107" s="152"/>
      <c r="HXM107" s="152"/>
      <c r="HXN107" s="152"/>
      <c r="HXO107" s="152"/>
      <c r="HXP107" s="152"/>
      <c r="HXQ107" s="152"/>
      <c r="HXR107" s="152"/>
      <c r="HXS107" s="152"/>
      <c r="HXT107" s="152"/>
      <c r="HXU107" s="152"/>
      <c r="HXV107" s="152"/>
      <c r="HXW107" s="152"/>
      <c r="HXX107" s="152"/>
      <c r="HXY107" s="152"/>
      <c r="HXZ107" s="152"/>
      <c r="HYA107" s="152"/>
      <c r="HYB107" s="152"/>
      <c r="HYC107" s="152"/>
      <c r="HYD107" s="152"/>
      <c r="HYE107" s="152"/>
      <c r="HYF107" s="152"/>
      <c r="HYG107" s="152"/>
      <c r="HYH107" s="152"/>
      <c r="HYI107" s="152"/>
      <c r="HYJ107" s="152"/>
      <c r="HYK107" s="152"/>
      <c r="HYL107" s="152"/>
      <c r="HYM107" s="152"/>
      <c r="HYN107" s="152"/>
      <c r="HYO107" s="152"/>
      <c r="HYP107" s="152"/>
      <c r="HYQ107" s="152"/>
      <c r="HYR107" s="152"/>
      <c r="HYS107" s="152"/>
      <c r="HYT107" s="152"/>
      <c r="HYU107" s="152"/>
      <c r="HYV107" s="152"/>
      <c r="HYW107" s="152"/>
      <c r="HYX107" s="152"/>
      <c r="HYY107" s="152"/>
      <c r="HYZ107" s="152"/>
      <c r="HZA107" s="152"/>
      <c r="HZB107" s="152"/>
      <c r="HZC107" s="152"/>
      <c r="HZD107" s="152"/>
      <c r="HZE107" s="152"/>
      <c r="HZF107" s="152"/>
      <c r="HZG107" s="152"/>
      <c r="HZH107" s="152"/>
      <c r="HZI107" s="152"/>
      <c r="HZJ107" s="152"/>
      <c r="HZK107" s="152"/>
      <c r="HZL107" s="152"/>
      <c r="HZM107" s="152"/>
      <c r="HZN107" s="152"/>
      <c r="HZO107" s="152"/>
      <c r="HZP107" s="152"/>
      <c r="HZQ107" s="152"/>
      <c r="HZR107" s="152"/>
      <c r="HZS107" s="152"/>
      <c r="HZT107" s="152"/>
      <c r="HZU107" s="152"/>
      <c r="HZV107" s="152"/>
      <c r="HZW107" s="152"/>
      <c r="HZX107" s="152"/>
      <c r="HZY107" s="152"/>
      <c r="HZZ107" s="152"/>
      <c r="IAA107" s="152"/>
      <c r="IAB107" s="152"/>
      <c r="IAC107" s="152"/>
      <c r="IAD107" s="152"/>
      <c r="IAE107" s="152"/>
      <c r="IAF107" s="152"/>
      <c r="IAG107" s="152"/>
      <c r="IAH107" s="152"/>
      <c r="IAI107" s="152"/>
      <c r="IAJ107" s="152"/>
      <c r="IAK107" s="152"/>
      <c r="IAL107" s="152"/>
      <c r="IAM107" s="152"/>
      <c r="IAN107" s="152"/>
      <c r="IAO107" s="152"/>
      <c r="IAP107" s="152"/>
      <c r="IAQ107" s="152"/>
      <c r="IAR107" s="152"/>
      <c r="IAS107" s="152"/>
      <c r="IAT107" s="152"/>
      <c r="IAU107" s="152"/>
      <c r="IAV107" s="152"/>
      <c r="IAW107" s="152"/>
      <c r="IAX107" s="152"/>
      <c r="IAY107" s="152"/>
      <c r="IAZ107" s="152"/>
      <c r="IBA107" s="152"/>
      <c r="IBB107" s="152"/>
      <c r="IBC107" s="152"/>
      <c r="IBD107" s="152"/>
      <c r="IBE107" s="152"/>
      <c r="IBF107" s="152"/>
      <c r="IBG107" s="152"/>
      <c r="IBH107" s="152"/>
      <c r="IBI107" s="152"/>
      <c r="IBJ107" s="152"/>
      <c r="IBK107" s="152"/>
      <c r="IBL107" s="152"/>
      <c r="IBM107" s="152"/>
      <c r="IBN107" s="152"/>
      <c r="IBO107" s="152"/>
      <c r="IBP107" s="152"/>
      <c r="IBQ107" s="152"/>
      <c r="IBR107" s="152"/>
      <c r="IBS107" s="152"/>
      <c r="IBT107" s="152"/>
      <c r="IBU107" s="152"/>
      <c r="IBV107" s="152"/>
      <c r="IBW107" s="152"/>
      <c r="IBX107" s="152"/>
      <c r="IBY107" s="152"/>
      <c r="IBZ107" s="152"/>
      <c r="ICA107" s="152"/>
      <c r="ICB107" s="152"/>
      <c r="ICC107" s="152"/>
      <c r="ICD107" s="152"/>
      <c r="ICE107" s="152"/>
      <c r="ICF107" s="152"/>
      <c r="ICG107" s="152"/>
      <c r="ICH107" s="152"/>
      <c r="ICI107" s="152"/>
      <c r="ICJ107" s="152"/>
      <c r="ICK107" s="152"/>
      <c r="ICL107" s="152"/>
      <c r="ICM107" s="152"/>
      <c r="ICN107" s="152"/>
      <c r="ICO107" s="152"/>
      <c r="ICP107" s="152"/>
      <c r="ICQ107" s="152"/>
      <c r="ICR107" s="152"/>
      <c r="ICS107" s="152"/>
      <c r="ICT107" s="152"/>
      <c r="ICU107" s="152"/>
      <c r="ICV107" s="152"/>
      <c r="ICW107" s="152"/>
      <c r="ICX107" s="152"/>
      <c r="ICY107" s="152"/>
      <c r="ICZ107" s="152"/>
      <c r="IDA107" s="152"/>
      <c r="IDB107" s="152"/>
      <c r="IDC107" s="152"/>
      <c r="IDD107" s="152"/>
      <c r="IDE107" s="152"/>
      <c r="IDF107" s="152"/>
      <c r="IDG107" s="152"/>
      <c r="IDH107" s="152"/>
      <c r="IDI107" s="152"/>
      <c r="IDJ107" s="152"/>
      <c r="IDK107" s="152"/>
      <c r="IDL107" s="152"/>
      <c r="IDM107" s="152"/>
      <c r="IDN107" s="152"/>
      <c r="IDO107" s="152"/>
      <c r="IDP107" s="152"/>
      <c r="IDQ107" s="152"/>
      <c r="IDR107" s="152"/>
      <c r="IDS107" s="152"/>
      <c r="IDT107" s="152"/>
      <c r="IDU107" s="152"/>
      <c r="IDV107" s="152"/>
      <c r="IDW107" s="152"/>
      <c r="IDX107" s="152"/>
      <c r="IDY107" s="152"/>
      <c r="IDZ107" s="152"/>
      <c r="IEA107" s="152"/>
      <c r="IEB107" s="152"/>
      <c r="IEC107" s="152"/>
      <c r="IED107" s="152"/>
      <c r="IEE107" s="152"/>
      <c r="IEF107" s="152"/>
      <c r="IEG107" s="152"/>
      <c r="IEH107" s="152"/>
      <c r="IEI107" s="152"/>
      <c r="IEJ107" s="152"/>
      <c r="IEK107" s="152"/>
      <c r="IEL107" s="152"/>
      <c r="IEM107" s="152"/>
      <c r="IEN107" s="152"/>
      <c r="IEO107" s="152"/>
      <c r="IEP107" s="152"/>
      <c r="IEQ107" s="152"/>
      <c r="IER107" s="152"/>
      <c r="IES107" s="152"/>
      <c r="IET107" s="152"/>
      <c r="IEU107" s="152"/>
      <c r="IEV107" s="152"/>
      <c r="IEW107" s="152"/>
      <c r="IEX107" s="152"/>
      <c r="IEY107" s="152"/>
      <c r="IEZ107" s="152"/>
      <c r="IFA107" s="152"/>
      <c r="IFB107" s="152"/>
      <c r="IFC107" s="152"/>
      <c r="IFD107" s="152"/>
      <c r="IFE107" s="152"/>
      <c r="IFF107" s="152"/>
      <c r="IFG107" s="152"/>
      <c r="IFH107" s="152"/>
      <c r="IFI107" s="152"/>
      <c r="IFJ107" s="152"/>
      <c r="IFK107" s="152"/>
      <c r="IFL107" s="152"/>
      <c r="IFM107" s="152"/>
      <c r="IFN107" s="152"/>
      <c r="IFO107" s="152"/>
      <c r="IFP107" s="152"/>
      <c r="IFQ107" s="152"/>
      <c r="IFR107" s="152"/>
      <c r="IFS107" s="152"/>
      <c r="IFT107" s="152"/>
      <c r="IFU107" s="152"/>
      <c r="IFV107" s="152"/>
      <c r="IFW107" s="152"/>
      <c r="IFX107" s="152"/>
      <c r="IFY107" s="152"/>
      <c r="IFZ107" s="152"/>
      <c r="IGA107" s="152"/>
      <c r="IGB107" s="152"/>
      <c r="IGC107" s="152"/>
      <c r="IGD107" s="152"/>
      <c r="IGE107" s="152"/>
      <c r="IGF107" s="152"/>
      <c r="IGG107" s="152"/>
      <c r="IGH107" s="152"/>
      <c r="IGI107" s="152"/>
      <c r="IGJ107" s="152"/>
      <c r="IGK107" s="152"/>
      <c r="IGL107" s="152"/>
      <c r="IGM107" s="152"/>
      <c r="IGN107" s="152"/>
      <c r="IGO107" s="152"/>
      <c r="IGP107" s="152"/>
      <c r="IGQ107" s="152"/>
      <c r="IGR107" s="152"/>
      <c r="IGS107" s="152"/>
      <c r="IGT107" s="152"/>
      <c r="IGU107" s="152"/>
      <c r="IGV107" s="152"/>
      <c r="IGW107" s="152"/>
      <c r="IGX107" s="152"/>
      <c r="IGY107" s="152"/>
      <c r="IGZ107" s="152"/>
      <c r="IHA107" s="152"/>
      <c r="IHB107" s="152"/>
      <c r="IHC107" s="152"/>
      <c r="IHD107" s="152"/>
      <c r="IHE107" s="152"/>
      <c r="IHF107" s="152"/>
      <c r="IHG107" s="152"/>
      <c r="IHH107" s="152"/>
      <c r="IHI107" s="152"/>
      <c r="IHJ107" s="152"/>
      <c r="IHK107" s="152"/>
      <c r="IHL107" s="152"/>
      <c r="IHM107" s="152"/>
      <c r="IHN107" s="152"/>
      <c r="IHO107" s="152"/>
      <c r="IHP107" s="152"/>
      <c r="IHQ107" s="152"/>
      <c r="IHR107" s="152"/>
      <c r="IHS107" s="152"/>
      <c r="IHT107" s="152"/>
      <c r="IHU107" s="152"/>
      <c r="IHV107" s="152"/>
      <c r="IHW107" s="152"/>
      <c r="IHX107" s="152"/>
      <c r="IHY107" s="152"/>
      <c r="IHZ107" s="152"/>
      <c r="IIA107" s="152"/>
      <c r="IIB107" s="152"/>
      <c r="IIC107" s="152"/>
      <c r="IID107" s="152"/>
      <c r="IIE107" s="152"/>
      <c r="IIF107" s="152"/>
      <c r="IIG107" s="152"/>
      <c r="IIH107" s="152"/>
      <c r="III107" s="152"/>
      <c r="IIJ107" s="152"/>
      <c r="IIK107" s="152"/>
      <c r="IIL107" s="152"/>
      <c r="IIM107" s="152"/>
      <c r="IIN107" s="152"/>
      <c r="IIO107" s="152"/>
      <c r="IIP107" s="152"/>
      <c r="IIQ107" s="152"/>
      <c r="IIR107" s="152"/>
      <c r="IIS107" s="152"/>
      <c r="IIT107" s="152"/>
      <c r="IIU107" s="152"/>
      <c r="IIV107" s="152"/>
      <c r="IIW107" s="152"/>
      <c r="IIX107" s="152"/>
      <c r="IIY107" s="152"/>
      <c r="IIZ107" s="152"/>
      <c r="IJA107" s="152"/>
      <c r="IJB107" s="152"/>
      <c r="IJC107" s="152"/>
      <c r="IJD107" s="152"/>
      <c r="IJE107" s="152"/>
      <c r="IJF107" s="152"/>
      <c r="IJG107" s="152"/>
      <c r="IJH107" s="152"/>
      <c r="IJI107" s="152"/>
      <c r="IJJ107" s="152"/>
      <c r="IJK107" s="152"/>
      <c r="IJL107" s="152"/>
      <c r="IJM107" s="152"/>
      <c r="IJN107" s="152"/>
      <c r="IJO107" s="152"/>
      <c r="IJP107" s="152"/>
      <c r="IJQ107" s="152"/>
      <c r="IJR107" s="152"/>
      <c r="IJS107" s="152"/>
      <c r="IJT107" s="152"/>
      <c r="IJU107" s="152"/>
      <c r="IJV107" s="152"/>
      <c r="IJW107" s="152"/>
      <c r="IJX107" s="152"/>
      <c r="IJY107" s="152"/>
      <c r="IJZ107" s="152"/>
      <c r="IKA107" s="152"/>
      <c r="IKB107" s="152"/>
      <c r="IKC107" s="152"/>
      <c r="IKD107" s="152"/>
      <c r="IKE107" s="152"/>
      <c r="IKF107" s="152"/>
      <c r="IKG107" s="152"/>
      <c r="IKH107" s="152"/>
      <c r="IKI107" s="152"/>
      <c r="IKJ107" s="152"/>
      <c r="IKK107" s="152"/>
      <c r="IKL107" s="152"/>
      <c r="IKM107" s="152"/>
      <c r="IKN107" s="152"/>
      <c r="IKO107" s="152"/>
      <c r="IKP107" s="152"/>
      <c r="IKQ107" s="152"/>
      <c r="IKR107" s="152"/>
      <c r="IKS107" s="152"/>
      <c r="IKT107" s="152"/>
      <c r="IKU107" s="152"/>
      <c r="IKV107" s="152"/>
      <c r="IKW107" s="152"/>
      <c r="IKX107" s="152"/>
      <c r="IKY107" s="152"/>
      <c r="IKZ107" s="152"/>
      <c r="ILA107" s="152"/>
      <c r="ILB107" s="152"/>
      <c r="ILC107" s="152"/>
      <c r="ILD107" s="152"/>
      <c r="ILE107" s="152"/>
      <c r="ILF107" s="152"/>
      <c r="ILG107" s="152"/>
      <c r="ILH107" s="152"/>
      <c r="ILI107" s="152"/>
      <c r="ILJ107" s="152"/>
      <c r="ILK107" s="152"/>
      <c r="ILL107" s="152"/>
      <c r="ILM107" s="152"/>
      <c r="ILN107" s="152"/>
      <c r="ILO107" s="152"/>
      <c r="ILP107" s="152"/>
      <c r="ILQ107" s="152"/>
      <c r="ILR107" s="152"/>
      <c r="ILS107" s="152"/>
      <c r="ILT107" s="152"/>
      <c r="ILU107" s="152"/>
      <c r="ILV107" s="152"/>
      <c r="ILW107" s="152"/>
      <c r="ILX107" s="152"/>
      <c r="ILY107" s="152"/>
      <c r="ILZ107" s="152"/>
      <c r="IMA107" s="152"/>
      <c r="IMB107" s="152"/>
      <c r="IMC107" s="152"/>
      <c r="IMD107" s="152"/>
      <c r="IME107" s="152"/>
      <c r="IMF107" s="152"/>
      <c r="IMG107" s="152"/>
      <c r="IMH107" s="152"/>
      <c r="IMI107" s="152"/>
      <c r="IMJ107" s="152"/>
      <c r="IMK107" s="152"/>
      <c r="IML107" s="152"/>
      <c r="IMM107" s="152"/>
      <c r="IMN107" s="152"/>
      <c r="IMO107" s="152"/>
      <c r="IMP107" s="152"/>
      <c r="IMQ107" s="152"/>
      <c r="IMR107" s="152"/>
      <c r="IMS107" s="152"/>
      <c r="IMT107" s="152"/>
      <c r="IMU107" s="152"/>
      <c r="IMV107" s="152"/>
      <c r="IMW107" s="152"/>
      <c r="IMX107" s="152"/>
      <c r="IMY107" s="152"/>
      <c r="IMZ107" s="152"/>
      <c r="INA107" s="152"/>
      <c r="INB107" s="152"/>
      <c r="INC107" s="152"/>
      <c r="IND107" s="152"/>
      <c r="INE107" s="152"/>
      <c r="INF107" s="152"/>
      <c r="ING107" s="152"/>
      <c r="INH107" s="152"/>
      <c r="INI107" s="152"/>
      <c r="INJ107" s="152"/>
      <c r="INK107" s="152"/>
      <c r="INL107" s="152"/>
      <c r="INM107" s="152"/>
      <c r="INN107" s="152"/>
      <c r="INO107" s="152"/>
      <c r="INP107" s="152"/>
      <c r="INQ107" s="152"/>
      <c r="INR107" s="152"/>
      <c r="INS107" s="152"/>
      <c r="INT107" s="152"/>
      <c r="INU107" s="152"/>
      <c r="INV107" s="152"/>
      <c r="INW107" s="152"/>
      <c r="INX107" s="152"/>
      <c r="INY107" s="152"/>
      <c r="INZ107" s="152"/>
      <c r="IOA107" s="152"/>
      <c r="IOB107" s="152"/>
      <c r="IOC107" s="152"/>
      <c r="IOD107" s="152"/>
      <c r="IOE107" s="152"/>
      <c r="IOF107" s="152"/>
      <c r="IOG107" s="152"/>
      <c r="IOH107" s="152"/>
      <c r="IOI107" s="152"/>
      <c r="IOJ107" s="152"/>
      <c r="IOK107" s="152"/>
      <c r="IOL107" s="152"/>
      <c r="IOM107" s="152"/>
      <c r="ION107" s="152"/>
      <c r="IOO107" s="152"/>
      <c r="IOP107" s="152"/>
      <c r="IOQ107" s="152"/>
      <c r="IOR107" s="152"/>
      <c r="IOS107" s="152"/>
      <c r="IOT107" s="152"/>
      <c r="IOU107" s="152"/>
      <c r="IOV107" s="152"/>
      <c r="IOW107" s="152"/>
      <c r="IOX107" s="152"/>
      <c r="IOY107" s="152"/>
      <c r="IOZ107" s="152"/>
      <c r="IPA107" s="152"/>
      <c r="IPB107" s="152"/>
      <c r="IPC107" s="152"/>
      <c r="IPD107" s="152"/>
      <c r="IPE107" s="152"/>
      <c r="IPF107" s="152"/>
      <c r="IPG107" s="152"/>
      <c r="IPH107" s="152"/>
      <c r="IPI107" s="152"/>
      <c r="IPJ107" s="152"/>
      <c r="IPK107" s="152"/>
      <c r="IPL107" s="152"/>
      <c r="IPM107" s="152"/>
      <c r="IPN107" s="152"/>
      <c r="IPO107" s="152"/>
      <c r="IPP107" s="152"/>
      <c r="IPQ107" s="152"/>
      <c r="IPR107" s="152"/>
      <c r="IPS107" s="152"/>
      <c r="IPT107" s="152"/>
      <c r="IPU107" s="152"/>
      <c r="IPV107" s="152"/>
      <c r="IPW107" s="152"/>
      <c r="IPX107" s="152"/>
      <c r="IPY107" s="152"/>
      <c r="IPZ107" s="152"/>
      <c r="IQA107" s="152"/>
      <c r="IQB107" s="152"/>
      <c r="IQC107" s="152"/>
      <c r="IQD107" s="152"/>
      <c r="IQE107" s="152"/>
      <c r="IQF107" s="152"/>
      <c r="IQG107" s="152"/>
      <c r="IQH107" s="152"/>
      <c r="IQI107" s="152"/>
      <c r="IQJ107" s="152"/>
      <c r="IQK107" s="152"/>
      <c r="IQL107" s="152"/>
      <c r="IQM107" s="152"/>
      <c r="IQN107" s="152"/>
      <c r="IQO107" s="152"/>
      <c r="IQP107" s="152"/>
      <c r="IQQ107" s="152"/>
      <c r="IQR107" s="152"/>
      <c r="IQS107" s="152"/>
      <c r="IQT107" s="152"/>
      <c r="IQU107" s="152"/>
      <c r="IQV107" s="152"/>
      <c r="IQW107" s="152"/>
      <c r="IQX107" s="152"/>
      <c r="IQY107" s="152"/>
      <c r="IQZ107" s="152"/>
      <c r="IRA107" s="152"/>
      <c r="IRB107" s="152"/>
      <c r="IRC107" s="152"/>
      <c r="IRD107" s="152"/>
      <c r="IRE107" s="152"/>
      <c r="IRF107" s="152"/>
      <c r="IRG107" s="152"/>
      <c r="IRH107" s="152"/>
      <c r="IRI107" s="152"/>
      <c r="IRJ107" s="152"/>
      <c r="IRK107" s="152"/>
      <c r="IRL107" s="152"/>
      <c r="IRM107" s="152"/>
      <c r="IRN107" s="152"/>
      <c r="IRO107" s="152"/>
      <c r="IRP107" s="152"/>
      <c r="IRQ107" s="152"/>
      <c r="IRR107" s="152"/>
      <c r="IRS107" s="152"/>
      <c r="IRT107" s="152"/>
      <c r="IRU107" s="152"/>
      <c r="IRV107" s="152"/>
      <c r="IRW107" s="152"/>
      <c r="IRX107" s="152"/>
      <c r="IRY107" s="152"/>
      <c r="IRZ107" s="152"/>
      <c r="ISA107" s="152"/>
      <c r="ISB107" s="152"/>
      <c r="ISC107" s="152"/>
      <c r="ISD107" s="152"/>
      <c r="ISE107" s="152"/>
      <c r="ISF107" s="152"/>
      <c r="ISG107" s="152"/>
      <c r="ISH107" s="152"/>
      <c r="ISI107" s="152"/>
      <c r="ISJ107" s="152"/>
      <c r="ISK107" s="152"/>
      <c r="ISL107" s="152"/>
      <c r="ISM107" s="152"/>
      <c r="ISN107" s="152"/>
      <c r="ISO107" s="152"/>
      <c r="ISP107" s="152"/>
      <c r="ISQ107" s="152"/>
      <c r="ISR107" s="152"/>
      <c r="ISS107" s="152"/>
      <c r="IST107" s="152"/>
      <c r="ISU107" s="152"/>
      <c r="ISV107" s="152"/>
      <c r="ISW107" s="152"/>
      <c r="ISX107" s="152"/>
      <c r="ISY107" s="152"/>
      <c r="ISZ107" s="152"/>
      <c r="ITA107" s="152"/>
      <c r="ITB107" s="152"/>
      <c r="ITC107" s="152"/>
      <c r="ITD107" s="152"/>
      <c r="ITE107" s="152"/>
      <c r="ITF107" s="152"/>
      <c r="ITG107" s="152"/>
      <c r="ITH107" s="152"/>
      <c r="ITI107" s="152"/>
      <c r="ITJ107" s="152"/>
      <c r="ITK107" s="152"/>
      <c r="ITL107" s="152"/>
      <c r="ITM107" s="152"/>
      <c r="ITN107" s="152"/>
      <c r="ITO107" s="152"/>
      <c r="ITP107" s="152"/>
      <c r="ITQ107" s="152"/>
      <c r="ITR107" s="152"/>
      <c r="ITS107" s="152"/>
      <c r="ITT107" s="152"/>
      <c r="ITU107" s="152"/>
      <c r="ITV107" s="152"/>
      <c r="ITW107" s="152"/>
      <c r="ITX107" s="152"/>
      <c r="ITY107" s="152"/>
      <c r="ITZ107" s="152"/>
      <c r="IUA107" s="152"/>
      <c r="IUB107" s="152"/>
      <c r="IUC107" s="152"/>
      <c r="IUD107" s="152"/>
      <c r="IUE107" s="152"/>
      <c r="IUF107" s="152"/>
      <c r="IUG107" s="152"/>
      <c r="IUH107" s="152"/>
      <c r="IUI107" s="152"/>
      <c r="IUJ107" s="152"/>
      <c r="IUK107" s="152"/>
      <c r="IUL107" s="152"/>
      <c r="IUM107" s="152"/>
      <c r="IUN107" s="152"/>
      <c r="IUO107" s="152"/>
      <c r="IUP107" s="152"/>
      <c r="IUQ107" s="152"/>
      <c r="IUR107" s="152"/>
      <c r="IUS107" s="152"/>
      <c r="IUT107" s="152"/>
      <c r="IUU107" s="152"/>
      <c r="IUV107" s="152"/>
      <c r="IUW107" s="152"/>
      <c r="IUX107" s="152"/>
      <c r="IUY107" s="152"/>
      <c r="IUZ107" s="152"/>
      <c r="IVA107" s="152"/>
      <c r="IVB107" s="152"/>
      <c r="IVC107" s="152"/>
      <c r="IVD107" s="152"/>
      <c r="IVE107" s="152"/>
      <c r="IVF107" s="152"/>
      <c r="IVG107" s="152"/>
      <c r="IVH107" s="152"/>
      <c r="IVI107" s="152"/>
      <c r="IVJ107" s="152"/>
      <c r="IVK107" s="152"/>
      <c r="IVL107" s="152"/>
      <c r="IVM107" s="152"/>
      <c r="IVN107" s="152"/>
      <c r="IVO107" s="152"/>
      <c r="IVP107" s="152"/>
      <c r="IVQ107" s="152"/>
      <c r="IVR107" s="152"/>
      <c r="IVS107" s="152"/>
      <c r="IVT107" s="152"/>
      <c r="IVU107" s="152"/>
      <c r="IVV107" s="152"/>
      <c r="IVW107" s="152"/>
      <c r="IVX107" s="152"/>
      <c r="IVY107" s="152"/>
      <c r="IVZ107" s="152"/>
      <c r="IWA107" s="152"/>
      <c r="IWB107" s="152"/>
      <c r="IWC107" s="152"/>
      <c r="IWD107" s="152"/>
      <c r="IWE107" s="152"/>
      <c r="IWF107" s="152"/>
      <c r="IWG107" s="152"/>
      <c r="IWH107" s="152"/>
      <c r="IWI107" s="152"/>
      <c r="IWJ107" s="152"/>
      <c r="IWK107" s="152"/>
      <c r="IWL107" s="152"/>
      <c r="IWM107" s="152"/>
      <c r="IWN107" s="152"/>
      <c r="IWO107" s="152"/>
      <c r="IWP107" s="152"/>
      <c r="IWQ107" s="152"/>
      <c r="IWR107" s="152"/>
      <c r="IWS107" s="152"/>
      <c r="IWT107" s="152"/>
      <c r="IWU107" s="152"/>
      <c r="IWV107" s="152"/>
      <c r="IWW107" s="152"/>
      <c r="IWX107" s="152"/>
      <c r="IWY107" s="152"/>
      <c r="IWZ107" s="152"/>
      <c r="IXA107" s="152"/>
      <c r="IXB107" s="152"/>
      <c r="IXC107" s="152"/>
      <c r="IXD107" s="152"/>
      <c r="IXE107" s="152"/>
      <c r="IXF107" s="152"/>
      <c r="IXG107" s="152"/>
      <c r="IXH107" s="152"/>
      <c r="IXI107" s="152"/>
      <c r="IXJ107" s="152"/>
      <c r="IXK107" s="152"/>
      <c r="IXL107" s="152"/>
      <c r="IXM107" s="152"/>
      <c r="IXN107" s="152"/>
      <c r="IXO107" s="152"/>
      <c r="IXP107" s="152"/>
      <c r="IXQ107" s="152"/>
      <c r="IXR107" s="152"/>
      <c r="IXS107" s="152"/>
      <c r="IXT107" s="152"/>
      <c r="IXU107" s="152"/>
      <c r="IXV107" s="152"/>
      <c r="IXW107" s="152"/>
      <c r="IXX107" s="152"/>
      <c r="IXY107" s="152"/>
      <c r="IXZ107" s="152"/>
      <c r="IYA107" s="152"/>
      <c r="IYB107" s="152"/>
      <c r="IYC107" s="152"/>
      <c r="IYD107" s="152"/>
      <c r="IYE107" s="152"/>
      <c r="IYF107" s="152"/>
      <c r="IYG107" s="152"/>
      <c r="IYH107" s="152"/>
      <c r="IYI107" s="152"/>
      <c r="IYJ107" s="152"/>
      <c r="IYK107" s="152"/>
      <c r="IYL107" s="152"/>
      <c r="IYM107" s="152"/>
      <c r="IYN107" s="152"/>
      <c r="IYO107" s="152"/>
      <c r="IYP107" s="152"/>
      <c r="IYQ107" s="152"/>
      <c r="IYR107" s="152"/>
      <c r="IYS107" s="152"/>
      <c r="IYT107" s="152"/>
      <c r="IYU107" s="152"/>
      <c r="IYV107" s="152"/>
      <c r="IYW107" s="152"/>
      <c r="IYX107" s="152"/>
      <c r="IYY107" s="152"/>
      <c r="IYZ107" s="152"/>
      <c r="IZA107" s="152"/>
      <c r="IZB107" s="152"/>
      <c r="IZC107" s="152"/>
      <c r="IZD107" s="152"/>
      <c r="IZE107" s="152"/>
      <c r="IZF107" s="152"/>
      <c r="IZG107" s="152"/>
      <c r="IZH107" s="152"/>
      <c r="IZI107" s="152"/>
      <c r="IZJ107" s="152"/>
      <c r="IZK107" s="152"/>
      <c r="IZL107" s="152"/>
      <c r="IZM107" s="152"/>
      <c r="IZN107" s="152"/>
      <c r="IZO107" s="152"/>
      <c r="IZP107" s="152"/>
      <c r="IZQ107" s="152"/>
      <c r="IZR107" s="152"/>
      <c r="IZS107" s="152"/>
      <c r="IZT107" s="152"/>
      <c r="IZU107" s="152"/>
      <c r="IZV107" s="152"/>
      <c r="IZW107" s="152"/>
      <c r="IZX107" s="152"/>
      <c r="IZY107" s="152"/>
      <c r="IZZ107" s="152"/>
      <c r="JAA107" s="152"/>
      <c r="JAB107" s="152"/>
      <c r="JAC107" s="152"/>
      <c r="JAD107" s="152"/>
      <c r="JAE107" s="152"/>
      <c r="JAF107" s="152"/>
      <c r="JAG107" s="152"/>
      <c r="JAH107" s="152"/>
      <c r="JAI107" s="152"/>
      <c r="JAJ107" s="152"/>
      <c r="JAK107" s="152"/>
      <c r="JAL107" s="152"/>
      <c r="JAM107" s="152"/>
      <c r="JAN107" s="152"/>
      <c r="JAO107" s="152"/>
      <c r="JAP107" s="152"/>
      <c r="JAQ107" s="152"/>
      <c r="JAR107" s="152"/>
      <c r="JAS107" s="152"/>
      <c r="JAT107" s="152"/>
      <c r="JAU107" s="152"/>
      <c r="JAV107" s="152"/>
      <c r="JAW107" s="152"/>
      <c r="JAX107" s="152"/>
      <c r="JAY107" s="152"/>
      <c r="JAZ107" s="152"/>
      <c r="JBA107" s="152"/>
      <c r="JBB107" s="152"/>
      <c r="JBC107" s="152"/>
      <c r="JBD107" s="152"/>
      <c r="JBE107" s="152"/>
      <c r="JBF107" s="152"/>
      <c r="JBG107" s="152"/>
      <c r="JBH107" s="152"/>
      <c r="JBI107" s="152"/>
      <c r="JBJ107" s="152"/>
      <c r="JBK107" s="152"/>
      <c r="JBL107" s="152"/>
      <c r="JBM107" s="152"/>
      <c r="JBN107" s="152"/>
      <c r="JBO107" s="152"/>
      <c r="JBP107" s="152"/>
      <c r="JBQ107" s="152"/>
      <c r="JBR107" s="152"/>
      <c r="JBS107" s="152"/>
      <c r="JBT107" s="152"/>
      <c r="JBU107" s="152"/>
      <c r="JBV107" s="152"/>
      <c r="JBW107" s="152"/>
      <c r="JBX107" s="152"/>
      <c r="JBY107" s="152"/>
      <c r="JBZ107" s="152"/>
      <c r="JCA107" s="152"/>
      <c r="JCB107" s="152"/>
      <c r="JCC107" s="152"/>
      <c r="JCD107" s="152"/>
      <c r="JCE107" s="152"/>
      <c r="JCF107" s="152"/>
      <c r="JCG107" s="152"/>
      <c r="JCH107" s="152"/>
      <c r="JCI107" s="152"/>
      <c r="JCJ107" s="152"/>
      <c r="JCK107" s="152"/>
      <c r="JCL107" s="152"/>
      <c r="JCM107" s="152"/>
      <c r="JCN107" s="152"/>
      <c r="JCO107" s="152"/>
      <c r="JCP107" s="152"/>
      <c r="JCQ107" s="152"/>
      <c r="JCR107" s="152"/>
      <c r="JCS107" s="152"/>
      <c r="JCT107" s="152"/>
      <c r="JCU107" s="152"/>
      <c r="JCV107" s="152"/>
      <c r="JCW107" s="152"/>
      <c r="JCX107" s="152"/>
      <c r="JCY107" s="152"/>
      <c r="JCZ107" s="152"/>
      <c r="JDA107" s="152"/>
      <c r="JDB107" s="152"/>
      <c r="JDC107" s="152"/>
      <c r="JDD107" s="152"/>
      <c r="JDE107" s="152"/>
      <c r="JDF107" s="152"/>
      <c r="JDG107" s="152"/>
      <c r="JDH107" s="152"/>
      <c r="JDI107" s="152"/>
      <c r="JDJ107" s="152"/>
      <c r="JDK107" s="152"/>
      <c r="JDL107" s="152"/>
      <c r="JDM107" s="152"/>
      <c r="JDN107" s="152"/>
      <c r="JDO107" s="152"/>
      <c r="JDP107" s="152"/>
      <c r="JDQ107" s="152"/>
      <c r="JDR107" s="152"/>
      <c r="JDS107" s="152"/>
      <c r="JDT107" s="152"/>
      <c r="JDU107" s="152"/>
      <c r="JDV107" s="152"/>
      <c r="JDW107" s="152"/>
      <c r="JDX107" s="152"/>
      <c r="JDY107" s="152"/>
      <c r="JDZ107" s="152"/>
      <c r="JEA107" s="152"/>
      <c r="JEB107" s="152"/>
      <c r="JEC107" s="152"/>
      <c r="JED107" s="152"/>
      <c r="JEE107" s="152"/>
      <c r="JEF107" s="152"/>
      <c r="JEG107" s="152"/>
      <c r="JEH107" s="152"/>
      <c r="JEI107" s="152"/>
      <c r="JEJ107" s="152"/>
      <c r="JEK107" s="152"/>
      <c r="JEL107" s="152"/>
      <c r="JEM107" s="152"/>
      <c r="JEN107" s="152"/>
      <c r="JEO107" s="152"/>
      <c r="JEP107" s="152"/>
      <c r="JEQ107" s="152"/>
      <c r="JER107" s="152"/>
      <c r="JES107" s="152"/>
      <c r="JET107" s="152"/>
      <c r="JEU107" s="152"/>
      <c r="JEV107" s="152"/>
      <c r="JEW107" s="152"/>
      <c r="JEX107" s="152"/>
      <c r="JEY107" s="152"/>
      <c r="JEZ107" s="152"/>
      <c r="JFA107" s="152"/>
      <c r="JFB107" s="152"/>
      <c r="JFC107" s="152"/>
      <c r="JFD107" s="152"/>
      <c r="JFE107" s="152"/>
      <c r="JFF107" s="152"/>
      <c r="JFG107" s="152"/>
      <c r="JFH107" s="152"/>
      <c r="JFI107" s="152"/>
      <c r="JFJ107" s="152"/>
      <c r="JFK107" s="152"/>
      <c r="JFL107" s="152"/>
      <c r="JFM107" s="152"/>
      <c r="JFN107" s="152"/>
      <c r="JFO107" s="152"/>
      <c r="JFP107" s="152"/>
      <c r="JFQ107" s="152"/>
      <c r="JFR107" s="152"/>
      <c r="JFS107" s="152"/>
      <c r="JFT107" s="152"/>
      <c r="JFU107" s="152"/>
      <c r="JFV107" s="152"/>
      <c r="JFW107" s="152"/>
      <c r="JFX107" s="152"/>
      <c r="JFY107" s="152"/>
      <c r="JFZ107" s="152"/>
      <c r="JGA107" s="152"/>
      <c r="JGB107" s="152"/>
      <c r="JGC107" s="152"/>
      <c r="JGD107" s="152"/>
      <c r="JGE107" s="152"/>
      <c r="JGF107" s="152"/>
      <c r="JGG107" s="152"/>
      <c r="JGH107" s="152"/>
      <c r="JGI107" s="152"/>
      <c r="JGJ107" s="152"/>
      <c r="JGK107" s="152"/>
      <c r="JGL107" s="152"/>
      <c r="JGM107" s="152"/>
      <c r="JGN107" s="152"/>
      <c r="JGO107" s="152"/>
      <c r="JGP107" s="152"/>
      <c r="JGQ107" s="152"/>
      <c r="JGR107" s="152"/>
      <c r="JGS107" s="152"/>
      <c r="JGT107" s="152"/>
      <c r="JGU107" s="152"/>
      <c r="JGV107" s="152"/>
      <c r="JGW107" s="152"/>
      <c r="JGX107" s="152"/>
      <c r="JGY107" s="152"/>
      <c r="JGZ107" s="152"/>
      <c r="JHA107" s="152"/>
      <c r="JHB107" s="152"/>
      <c r="JHC107" s="152"/>
      <c r="JHD107" s="152"/>
      <c r="JHE107" s="152"/>
      <c r="JHF107" s="152"/>
      <c r="JHG107" s="152"/>
      <c r="JHH107" s="152"/>
      <c r="JHI107" s="152"/>
      <c r="JHJ107" s="152"/>
      <c r="JHK107" s="152"/>
      <c r="JHL107" s="152"/>
      <c r="JHM107" s="152"/>
      <c r="JHN107" s="152"/>
      <c r="JHO107" s="152"/>
      <c r="JHP107" s="152"/>
      <c r="JHQ107" s="152"/>
      <c r="JHR107" s="152"/>
      <c r="JHS107" s="152"/>
      <c r="JHT107" s="152"/>
      <c r="JHU107" s="152"/>
      <c r="JHV107" s="152"/>
      <c r="JHW107" s="152"/>
      <c r="JHX107" s="152"/>
      <c r="JHY107" s="152"/>
      <c r="JHZ107" s="152"/>
      <c r="JIA107" s="152"/>
      <c r="JIB107" s="152"/>
      <c r="JIC107" s="152"/>
      <c r="JID107" s="152"/>
      <c r="JIE107" s="152"/>
      <c r="JIF107" s="152"/>
      <c r="JIG107" s="152"/>
      <c r="JIH107" s="152"/>
      <c r="JII107" s="152"/>
      <c r="JIJ107" s="152"/>
      <c r="JIK107" s="152"/>
      <c r="JIL107" s="152"/>
      <c r="JIM107" s="152"/>
      <c r="JIN107" s="152"/>
      <c r="JIO107" s="152"/>
      <c r="JIP107" s="152"/>
      <c r="JIQ107" s="152"/>
      <c r="JIR107" s="152"/>
      <c r="JIS107" s="152"/>
      <c r="JIT107" s="152"/>
      <c r="JIU107" s="152"/>
      <c r="JIV107" s="152"/>
      <c r="JIW107" s="152"/>
      <c r="JIX107" s="152"/>
      <c r="JIY107" s="152"/>
      <c r="JIZ107" s="152"/>
      <c r="JJA107" s="152"/>
      <c r="JJB107" s="152"/>
      <c r="JJC107" s="152"/>
      <c r="JJD107" s="152"/>
      <c r="JJE107" s="152"/>
      <c r="JJF107" s="152"/>
      <c r="JJG107" s="152"/>
      <c r="JJH107" s="152"/>
      <c r="JJI107" s="152"/>
      <c r="JJJ107" s="152"/>
      <c r="JJK107" s="152"/>
      <c r="JJL107" s="152"/>
      <c r="JJM107" s="152"/>
      <c r="JJN107" s="152"/>
      <c r="JJO107" s="152"/>
      <c r="JJP107" s="152"/>
      <c r="JJQ107" s="152"/>
      <c r="JJR107" s="152"/>
      <c r="JJS107" s="152"/>
      <c r="JJT107" s="152"/>
      <c r="JJU107" s="152"/>
      <c r="JJV107" s="152"/>
      <c r="JJW107" s="152"/>
      <c r="JJX107" s="152"/>
      <c r="JJY107" s="152"/>
      <c r="JJZ107" s="152"/>
      <c r="JKA107" s="152"/>
      <c r="JKB107" s="152"/>
      <c r="JKC107" s="152"/>
      <c r="JKD107" s="152"/>
      <c r="JKE107" s="152"/>
      <c r="JKF107" s="152"/>
      <c r="JKG107" s="152"/>
      <c r="JKH107" s="152"/>
      <c r="JKI107" s="152"/>
      <c r="JKJ107" s="152"/>
      <c r="JKK107" s="152"/>
      <c r="JKL107" s="152"/>
      <c r="JKM107" s="152"/>
      <c r="JKN107" s="152"/>
      <c r="JKO107" s="152"/>
      <c r="JKP107" s="152"/>
      <c r="JKQ107" s="152"/>
      <c r="JKR107" s="152"/>
      <c r="JKS107" s="152"/>
      <c r="JKT107" s="152"/>
      <c r="JKU107" s="152"/>
      <c r="JKV107" s="152"/>
      <c r="JKW107" s="152"/>
      <c r="JKX107" s="152"/>
      <c r="JKY107" s="152"/>
      <c r="JKZ107" s="152"/>
      <c r="JLA107" s="152"/>
      <c r="JLB107" s="152"/>
      <c r="JLC107" s="152"/>
      <c r="JLD107" s="152"/>
      <c r="JLE107" s="152"/>
      <c r="JLF107" s="152"/>
      <c r="JLG107" s="152"/>
      <c r="JLH107" s="152"/>
      <c r="JLI107" s="152"/>
      <c r="JLJ107" s="152"/>
      <c r="JLK107" s="152"/>
      <c r="JLL107" s="152"/>
      <c r="JLM107" s="152"/>
      <c r="JLN107" s="152"/>
      <c r="JLO107" s="152"/>
      <c r="JLP107" s="152"/>
      <c r="JLQ107" s="152"/>
      <c r="JLR107" s="152"/>
      <c r="JLS107" s="152"/>
      <c r="JLT107" s="152"/>
      <c r="JLU107" s="152"/>
      <c r="JLV107" s="152"/>
      <c r="JLW107" s="152"/>
      <c r="JLX107" s="152"/>
      <c r="JLY107" s="152"/>
      <c r="JLZ107" s="152"/>
      <c r="JMA107" s="152"/>
      <c r="JMB107" s="152"/>
      <c r="JMC107" s="152"/>
      <c r="JMD107" s="152"/>
      <c r="JME107" s="152"/>
      <c r="JMF107" s="152"/>
      <c r="JMG107" s="152"/>
      <c r="JMH107" s="152"/>
      <c r="JMI107" s="152"/>
      <c r="JMJ107" s="152"/>
      <c r="JMK107" s="152"/>
      <c r="JML107" s="152"/>
      <c r="JMM107" s="152"/>
      <c r="JMN107" s="152"/>
      <c r="JMO107" s="152"/>
      <c r="JMP107" s="152"/>
      <c r="JMQ107" s="152"/>
      <c r="JMR107" s="152"/>
      <c r="JMS107" s="152"/>
      <c r="JMT107" s="152"/>
      <c r="JMU107" s="152"/>
      <c r="JMV107" s="152"/>
      <c r="JMW107" s="152"/>
      <c r="JMX107" s="152"/>
      <c r="JMY107" s="152"/>
      <c r="JMZ107" s="152"/>
      <c r="JNA107" s="152"/>
      <c r="JNB107" s="152"/>
      <c r="JNC107" s="152"/>
      <c r="JND107" s="152"/>
      <c r="JNE107" s="152"/>
      <c r="JNF107" s="152"/>
      <c r="JNG107" s="152"/>
      <c r="JNH107" s="152"/>
      <c r="JNI107" s="152"/>
      <c r="JNJ107" s="152"/>
      <c r="JNK107" s="152"/>
      <c r="JNL107" s="152"/>
      <c r="JNM107" s="152"/>
      <c r="JNN107" s="152"/>
      <c r="JNO107" s="152"/>
      <c r="JNP107" s="152"/>
      <c r="JNQ107" s="152"/>
      <c r="JNR107" s="152"/>
      <c r="JNS107" s="152"/>
      <c r="JNT107" s="152"/>
      <c r="JNU107" s="152"/>
      <c r="JNV107" s="152"/>
      <c r="JNW107" s="152"/>
      <c r="JNX107" s="152"/>
      <c r="JNY107" s="152"/>
      <c r="JNZ107" s="152"/>
      <c r="JOA107" s="152"/>
      <c r="JOB107" s="152"/>
      <c r="JOC107" s="152"/>
      <c r="JOD107" s="152"/>
      <c r="JOE107" s="152"/>
      <c r="JOF107" s="152"/>
      <c r="JOG107" s="152"/>
      <c r="JOH107" s="152"/>
      <c r="JOI107" s="152"/>
      <c r="JOJ107" s="152"/>
      <c r="JOK107" s="152"/>
      <c r="JOL107" s="152"/>
      <c r="JOM107" s="152"/>
      <c r="JON107" s="152"/>
      <c r="JOO107" s="152"/>
      <c r="JOP107" s="152"/>
      <c r="JOQ107" s="152"/>
      <c r="JOR107" s="152"/>
      <c r="JOS107" s="152"/>
      <c r="JOT107" s="152"/>
      <c r="JOU107" s="152"/>
      <c r="JOV107" s="152"/>
      <c r="JOW107" s="152"/>
      <c r="JOX107" s="152"/>
      <c r="JOY107" s="152"/>
      <c r="JOZ107" s="152"/>
      <c r="JPA107" s="152"/>
      <c r="JPB107" s="152"/>
      <c r="JPC107" s="152"/>
      <c r="JPD107" s="152"/>
      <c r="JPE107" s="152"/>
      <c r="JPF107" s="152"/>
      <c r="JPG107" s="152"/>
      <c r="JPH107" s="152"/>
      <c r="JPI107" s="152"/>
      <c r="JPJ107" s="152"/>
      <c r="JPK107" s="152"/>
      <c r="JPL107" s="152"/>
      <c r="JPM107" s="152"/>
      <c r="JPN107" s="152"/>
      <c r="JPO107" s="152"/>
      <c r="JPP107" s="152"/>
      <c r="JPQ107" s="152"/>
      <c r="JPR107" s="152"/>
      <c r="JPS107" s="152"/>
      <c r="JPT107" s="152"/>
      <c r="JPU107" s="152"/>
      <c r="JPV107" s="152"/>
      <c r="JPW107" s="152"/>
      <c r="JPX107" s="152"/>
      <c r="JPY107" s="152"/>
      <c r="JPZ107" s="152"/>
      <c r="JQA107" s="152"/>
      <c r="JQB107" s="152"/>
      <c r="JQC107" s="152"/>
      <c r="JQD107" s="152"/>
      <c r="JQE107" s="152"/>
      <c r="JQF107" s="152"/>
      <c r="JQG107" s="152"/>
      <c r="JQH107" s="152"/>
      <c r="JQI107" s="152"/>
      <c r="JQJ107" s="152"/>
      <c r="JQK107" s="152"/>
      <c r="JQL107" s="152"/>
      <c r="JQM107" s="152"/>
      <c r="JQN107" s="152"/>
      <c r="JQO107" s="152"/>
      <c r="JQP107" s="152"/>
      <c r="JQQ107" s="152"/>
      <c r="JQR107" s="152"/>
      <c r="JQS107" s="152"/>
      <c r="JQT107" s="152"/>
      <c r="JQU107" s="152"/>
      <c r="JQV107" s="152"/>
      <c r="JQW107" s="152"/>
      <c r="JQX107" s="152"/>
      <c r="JQY107" s="152"/>
      <c r="JQZ107" s="152"/>
      <c r="JRA107" s="152"/>
      <c r="JRB107" s="152"/>
      <c r="JRC107" s="152"/>
      <c r="JRD107" s="152"/>
      <c r="JRE107" s="152"/>
      <c r="JRF107" s="152"/>
      <c r="JRG107" s="152"/>
      <c r="JRH107" s="152"/>
      <c r="JRI107" s="152"/>
      <c r="JRJ107" s="152"/>
      <c r="JRK107" s="152"/>
      <c r="JRL107" s="152"/>
      <c r="JRM107" s="152"/>
      <c r="JRN107" s="152"/>
      <c r="JRO107" s="152"/>
      <c r="JRP107" s="152"/>
      <c r="JRQ107" s="152"/>
      <c r="JRR107" s="152"/>
      <c r="JRS107" s="152"/>
      <c r="JRT107" s="152"/>
      <c r="JRU107" s="152"/>
      <c r="JRV107" s="152"/>
      <c r="JRW107" s="152"/>
      <c r="JRX107" s="152"/>
      <c r="JRY107" s="152"/>
      <c r="JRZ107" s="152"/>
      <c r="JSA107" s="152"/>
      <c r="JSB107" s="152"/>
      <c r="JSC107" s="152"/>
      <c r="JSD107" s="152"/>
      <c r="JSE107" s="152"/>
      <c r="JSF107" s="152"/>
      <c r="JSG107" s="152"/>
      <c r="JSH107" s="152"/>
      <c r="JSI107" s="152"/>
      <c r="JSJ107" s="152"/>
      <c r="JSK107" s="152"/>
      <c r="JSL107" s="152"/>
      <c r="JSM107" s="152"/>
      <c r="JSN107" s="152"/>
      <c r="JSO107" s="152"/>
      <c r="JSP107" s="152"/>
      <c r="JSQ107" s="152"/>
      <c r="JSR107" s="152"/>
      <c r="JSS107" s="152"/>
      <c r="JST107" s="152"/>
      <c r="JSU107" s="152"/>
      <c r="JSV107" s="152"/>
      <c r="JSW107" s="152"/>
      <c r="JSX107" s="152"/>
      <c r="JSY107" s="152"/>
      <c r="JSZ107" s="152"/>
      <c r="JTA107" s="152"/>
      <c r="JTB107" s="152"/>
      <c r="JTC107" s="152"/>
      <c r="JTD107" s="152"/>
      <c r="JTE107" s="152"/>
      <c r="JTF107" s="152"/>
      <c r="JTG107" s="152"/>
      <c r="JTH107" s="152"/>
      <c r="JTI107" s="152"/>
      <c r="JTJ107" s="152"/>
      <c r="JTK107" s="152"/>
      <c r="JTL107" s="152"/>
      <c r="JTM107" s="152"/>
      <c r="JTN107" s="152"/>
      <c r="JTO107" s="152"/>
      <c r="JTP107" s="152"/>
      <c r="JTQ107" s="152"/>
      <c r="JTR107" s="152"/>
      <c r="JTS107" s="152"/>
      <c r="JTT107" s="152"/>
      <c r="JTU107" s="152"/>
      <c r="JTV107" s="152"/>
      <c r="JTW107" s="152"/>
      <c r="JTX107" s="152"/>
      <c r="JTY107" s="152"/>
      <c r="JTZ107" s="152"/>
      <c r="JUA107" s="152"/>
      <c r="JUB107" s="152"/>
      <c r="JUC107" s="152"/>
      <c r="JUD107" s="152"/>
      <c r="JUE107" s="152"/>
      <c r="JUF107" s="152"/>
      <c r="JUG107" s="152"/>
      <c r="JUH107" s="152"/>
      <c r="JUI107" s="152"/>
      <c r="JUJ107" s="152"/>
      <c r="JUK107" s="152"/>
      <c r="JUL107" s="152"/>
      <c r="JUM107" s="152"/>
      <c r="JUN107" s="152"/>
      <c r="JUO107" s="152"/>
      <c r="JUP107" s="152"/>
      <c r="JUQ107" s="152"/>
      <c r="JUR107" s="152"/>
      <c r="JUS107" s="152"/>
      <c r="JUT107" s="152"/>
      <c r="JUU107" s="152"/>
      <c r="JUV107" s="152"/>
      <c r="JUW107" s="152"/>
      <c r="JUX107" s="152"/>
      <c r="JUY107" s="152"/>
      <c r="JUZ107" s="152"/>
      <c r="JVA107" s="152"/>
      <c r="JVB107" s="152"/>
      <c r="JVC107" s="152"/>
      <c r="JVD107" s="152"/>
      <c r="JVE107" s="152"/>
      <c r="JVF107" s="152"/>
      <c r="JVG107" s="152"/>
      <c r="JVH107" s="152"/>
      <c r="JVI107" s="152"/>
      <c r="JVJ107" s="152"/>
      <c r="JVK107" s="152"/>
      <c r="JVL107" s="152"/>
      <c r="JVM107" s="152"/>
      <c r="JVN107" s="152"/>
      <c r="JVO107" s="152"/>
      <c r="JVP107" s="152"/>
      <c r="JVQ107" s="152"/>
      <c r="JVR107" s="152"/>
      <c r="JVS107" s="152"/>
      <c r="JVT107" s="152"/>
      <c r="JVU107" s="152"/>
      <c r="JVV107" s="152"/>
      <c r="JVW107" s="152"/>
      <c r="JVX107" s="152"/>
      <c r="JVY107" s="152"/>
      <c r="JVZ107" s="152"/>
      <c r="JWA107" s="152"/>
      <c r="JWB107" s="152"/>
      <c r="JWC107" s="152"/>
      <c r="JWD107" s="152"/>
      <c r="JWE107" s="152"/>
      <c r="JWF107" s="152"/>
      <c r="JWG107" s="152"/>
      <c r="JWH107" s="152"/>
      <c r="JWI107" s="152"/>
      <c r="JWJ107" s="152"/>
      <c r="JWK107" s="152"/>
      <c r="JWL107" s="152"/>
      <c r="JWM107" s="152"/>
      <c r="JWN107" s="152"/>
      <c r="JWO107" s="152"/>
      <c r="JWP107" s="152"/>
      <c r="JWQ107" s="152"/>
      <c r="JWR107" s="152"/>
      <c r="JWS107" s="152"/>
      <c r="JWT107" s="152"/>
      <c r="JWU107" s="152"/>
      <c r="JWV107" s="152"/>
      <c r="JWW107" s="152"/>
      <c r="JWX107" s="152"/>
      <c r="JWY107" s="152"/>
      <c r="JWZ107" s="152"/>
      <c r="JXA107" s="152"/>
      <c r="JXB107" s="152"/>
      <c r="JXC107" s="152"/>
      <c r="JXD107" s="152"/>
      <c r="JXE107" s="152"/>
      <c r="JXF107" s="152"/>
      <c r="JXG107" s="152"/>
      <c r="JXH107" s="152"/>
      <c r="JXI107" s="152"/>
      <c r="JXJ107" s="152"/>
      <c r="JXK107" s="152"/>
      <c r="JXL107" s="152"/>
      <c r="JXM107" s="152"/>
      <c r="JXN107" s="152"/>
      <c r="JXO107" s="152"/>
      <c r="JXP107" s="152"/>
      <c r="JXQ107" s="152"/>
      <c r="JXR107" s="152"/>
      <c r="JXS107" s="152"/>
      <c r="JXT107" s="152"/>
      <c r="JXU107" s="152"/>
      <c r="JXV107" s="152"/>
      <c r="JXW107" s="152"/>
      <c r="JXX107" s="152"/>
      <c r="JXY107" s="152"/>
      <c r="JXZ107" s="152"/>
      <c r="JYA107" s="152"/>
      <c r="JYB107" s="152"/>
      <c r="JYC107" s="152"/>
      <c r="JYD107" s="152"/>
      <c r="JYE107" s="152"/>
      <c r="JYF107" s="152"/>
      <c r="JYG107" s="152"/>
      <c r="JYH107" s="152"/>
      <c r="JYI107" s="152"/>
      <c r="JYJ107" s="152"/>
      <c r="JYK107" s="152"/>
      <c r="JYL107" s="152"/>
      <c r="JYM107" s="152"/>
      <c r="JYN107" s="152"/>
      <c r="JYO107" s="152"/>
      <c r="JYP107" s="152"/>
      <c r="JYQ107" s="152"/>
      <c r="JYR107" s="152"/>
      <c r="JYS107" s="152"/>
      <c r="JYT107" s="152"/>
      <c r="JYU107" s="152"/>
      <c r="JYV107" s="152"/>
      <c r="JYW107" s="152"/>
      <c r="JYX107" s="152"/>
      <c r="JYY107" s="152"/>
      <c r="JYZ107" s="152"/>
      <c r="JZA107" s="152"/>
      <c r="JZB107" s="152"/>
      <c r="JZC107" s="152"/>
      <c r="JZD107" s="152"/>
      <c r="JZE107" s="152"/>
      <c r="JZF107" s="152"/>
      <c r="JZG107" s="152"/>
      <c r="JZH107" s="152"/>
      <c r="JZI107" s="152"/>
      <c r="JZJ107" s="152"/>
      <c r="JZK107" s="152"/>
      <c r="JZL107" s="152"/>
      <c r="JZM107" s="152"/>
      <c r="JZN107" s="152"/>
      <c r="JZO107" s="152"/>
      <c r="JZP107" s="152"/>
      <c r="JZQ107" s="152"/>
      <c r="JZR107" s="152"/>
      <c r="JZS107" s="152"/>
      <c r="JZT107" s="152"/>
      <c r="JZU107" s="152"/>
      <c r="JZV107" s="152"/>
      <c r="JZW107" s="152"/>
      <c r="JZX107" s="152"/>
      <c r="JZY107" s="152"/>
      <c r="JZZ107" s="152"/>
      <c r="KAA107" s="152"/>
      <c r="KAB107" s="152"/>
      <c r="KAC107" s="152"/>
      <c r="KAD107" s="152"/>
      <c r="KAE107" s="152"/>
      <c r="KAF107" s="152"/>
      <c r="KAG107" s="152"/>
      <c r="KAH107" s="152"/>
      <c r="KAI107" s="152"/>
      <c r="KAJ107" s="152"/>
      <c r="KAK107" s="152"/>
      <c r="KAL107" s="152"/>
      <c r="KAM107" s="152"/>
      <c r="KAN107" s="152"/>
      <c r="KAO107" s="152"/>
      <c r="KAP107" s="152"/>
      <c r="KAQ107" s="152"/>
      <c r="KAR107" s="152"/>
      <c r="KAS107" s="152"/>
      <c r="KAT107" s="152"/>
      <c r="KAU107" s="152"/>
      <c r="KAV107" s="152"/>
      <c r="KAW107" s="152"/>
      <c r="KAX107" s="152"/>
      <c r="KAY107" s="152"/>
      <c r="KAZ107" s="152"/>
      <c r="KBA107" s="152"/>
      <c r="KBB107" s="152"/>
      <c r="KBC107" s="152"/>
      <c r="KBD107" s="152"/>
      <c r="KBE107" s="152"/>
      <c r="KBF107" s="152"/>
      <c r="KBG107" s="152"/>
      <c r="KBH107" s="152"/>
      <c r="KBI107" s="152"/>
      <c r="KBJ107" s="152"/>
      <c r="KBK107" s="152"/>
      <c r="KBL107" s="152"/>
      <c r="KBM107" s="152"/>
      <c r="KBN107" s="152"/>
      <c r="KBO107" s="152"/>
      <c r="KBP107" s="152"/>
      <c r="KBQ107" s="152"/>
      <c r="KBR107" s="152"/>
      <c r="KBS107" s="152"/>
      <c r="KBT107" s="152"/>
      <c r="KBU107" s="152"/>
      <c r="KBV107" s="152"/>
      <c r="KBW107" s="152"/>
      <c r="KBX107" s="152"/>
      <c r="KBY107" s="152"/>
      <c r="KBZ107" s="152"/>
      <c r="KCA107" s="152"/>
      <c r="KCB107" s="152"/>
      <c r="KCC107" s="152"/>
      <c r="KCD107" s="152"/>
      <c r="KCE107" s="152"/>
      <c r="KCF107" s="152"/>
      <c r="KCG107" s="152"/>
      <c r="KCH107" s="152"/>
      <c r="KCI107" s="152"/>
      <c r="KCJ107" s="152"/>
      <c r="KCK107" s="152"/>
      <c r="KCL107" s="152"/>
      <c r="KCM107" s="152"/>
      <c r="KCN107" s="152"/>
      <c r="KCO107" s="152"/>
      <c r="KCP107" s="152"/>
      <c r="KCQ107" s="152"/>
      <c r="KCR107" s="152"/>
      <c r="KCS107" s="152"/>
      <c r="KCT107" s="152"/>
      <c r="KCU107" s="152"/>
      <c r="KCV107" s="152"/>
      <c r="KCW107" s="152"/>
      <c r="KCX107" s="152"/>
      <c r="KCY107" s="152"/>
      <c r="KCZ107" s="152"/>
      <c r="KDA107" s="152"/>
      <c r="KDB107" s="152"/>
      <c r="KDC107" s="152"/>
      <c r="KDD107" s="152"/>
      <c r="KDE107" s="152"/>
      <c r="KDF107" s="152"/>
      <c r="KDG107" s="152"/>
      <c r="KDH107" s="152"/>
      <c r="KDI107" s="152"/>
      <c r="KDJ107" s="152"/>
      <c r="KDK107" s="152"/>
      <c r="KDL107" s="152"/>
      <c r="KDM107" s="152"/>
      <c r="KDN107" s="152"/>
      <c r="KDO107" s="152"/>
      <c r="KDP107" s="152"/>
      <c r="KDQ107" s="152"/>
      <c r="KDR107" s="152"/>
      <c r="KDS107" s="152"/>
      <c r="KDT107" s="152"/>
      <c r="KDU107" s="152"/>
      <c r="KDV107" s="152"/>
      <c r="KDW107" s="152"/>
      <c r="KDX107" s="152"/>
      <c r="KDY107" s="152"/>
      <c r="KDZ107" s="152"/>
      <c r="KEA107" s="152"/>
      <c r="KEB107" s="152"/>
      <c r="KEC107" s="152"/>
      <c r="KED107" s="152"/>
      <c r="KEE107" s="152"/>
      <c r="KEF107" s="152"/>
      <c r="KEG107" s="152"/>
      <c r="KEH107" s="152"/>
      <c r="KEI107" s="152"/>
      <c r="KEJ107" s="152"/>
      <c r="KEK107" s="152"/>
      <c r="KEL107" s="152"/>
      <c r="KEM107" s="152"/>
      <c r="KEN107" s="152"/>
      <c r="KEO107" s="152"/>
      <c r="KEP107" s="152"/>
      <c r="KEQ107" s="152"/>
      <c r="KER107" s="152"/>
      <c r="KES107" s="152"/>
      <c r="KET107" s="152"/>
      <c r="KEU107" s="152"/>
      <c r="KEV107" s="152"/>
      <c r="KEW107" s="152"/>
      <c r="KEX107" s="152"/>
      <c r="KEY107" s="152"/>
      <c r="KEZ107" s="152"/>
      <c r="KFA107" s="152"/>
      <c r="KFB107" s="152"/>
      <c r="KFC107" s="152"/>
      <c r="KFD107" s="152"/>
      <c r="KFE107" s="152"/>
      <c r="KFF107" s="152"/>
      <c r="KFG107" s="152"/>
      <c r="KFH107" s="152"/>
      <c r="KFI107" s="152"/>
      <c r="KFJ107" s="152"/>
      <c r="KFK107" s="152"/>
      <c r="KFL107" s="152"/>
      <c r="KFM107" s="152"/>
      <c r="KFN107" s="152"/>
      <c r="KFO107" s="152"/>
      <c r="KFP107" s="152"/>
      <c r="KFQ107" s="152"/>
      <c r="KFR107" s="152"/>
      <c r="KFS107" s="152"/>
      <c r="KFT107" s="152"/>
      <c r="KFU107" s="152"/>
      <c r="KFV107" s="152"/>
      <c r="KFW107" s="152"/>
      <c r="KFX107" s="152"/>
      <c r="KFY107" s="152"/>
      <c r="KFZ107" s="152"/>
      <c r="KGA107" s="152"/>
      <c r="KGB107" s="152"/>
      <c r="KGC107" s="152"/>
      <c r="KGD107" s="152"/>
      <c r="KGE107" s="152"/>
      <c r="KGF107" s="152"/>
      <c r="KGG107" s="152"/>
      <c r="KGH107" s="152"/>
      <c r="KGI107" s="152"/>
      <c r="KGJ107" s="152"/>
      <c r="KGK107" s="152"/>
      <c r="KGL107" s="152"/>
      <c r="KGM107" s="152"/>
      <c r="KGN107" s="152"/>
      <c r="KGO107" s="152"/>
      <c r="KGP107" s="152"/>
      <c r="KGQ107" s="152"/>
      <c r="KGR107" s="152"/>
      <c r="KGS107" s="152"/>
      <c r="KGT107" s="152"/>
      <c r="KGU107" s="152"/>
      <c r="KGV107" s="152"/>
      <c r="KGW107" s="152"/>
      <c r="KGX107" s="152"/>
      <c r="KGY107" s="152"/>
      <c r="KGZ107" s="152"/>
      <c r="KHA107" s="152"/>
      <c r="KHB107" s="152"/>
      <c r="KHC107" s="152"/>
      <c r="KHD107" s="152"/>
      <c r="KHE107" s="152"/>
      <c r="KHF107" s="152"/>
      <c r="KHG107" s="152"/>
      <c r="KHH107" s="152"/>
      <c r="KHI107" s="152"/>
      <c r="KHJ107" s="152"/>
      <c r="KHK107" s="152"/>
      <c r="KHL107" s="152"/>
      <c r="KHM107" s="152"/>
      <c r="KHN107" s="152"/>
      <c r="KHO107" s="152"/>
      <c r="KHP107" s="152"/>
      <c r="KHQ107" s="152"/>
      <c r="KHR107" s="152"/>
      <c r="KHS107" s="152"/>
      <c r="KHT107" s="152"/>
      <c r="KHU107" s="152"/>
      <c r="KHV107" s="152"/>
      <c r="KHW107" s="152"/>
      <c r="KHX107" s="152"/>
      <c r="KHY107" s="152"/>
      <c r="KHZ107" s="152"/>
      <c r="KIA107" s="152"/>
      <c r="KIB107" s="152"/>
      <c r="KIC107" s="152"/>
      <c r="KID107" s="152"/>
      <c r="KIE107" s="152"/>
      <c r="KIF107" s="152"/>
      <c r="KIG107" s="152"/>
      <c r="KIH107" s="152"/>
      <c r="KII107" s="152"/>
      <c r="KIJ107" s="152"/>
      <c r="KIK107" s="152"/>
      <c r="KIL107" s="152"/>
      <c r="KIM107" s="152"/>
      <c r="KIN107" s="152"/>
      <c r="KIO107" s="152"/>
      <c r="KIP107" s="152"/>
      <c r="KIQ107" s="152"/>
      <c r="KIR107" s="152"/>
      <c r="KIS107" s="152"/>
      <c r="KIT107" s="152"/>
      <c r="KIU107" s="152"/>
      <c r="KIV107" s="152"/>
      <c r="KIW107" s="152"/>
      <c r="KIX107" s="152"/>
      <c r="KIY107" s="152"/>
      <c r="KIZ107" s="152"/>
      <c r="KJA107" s="152"/>
      <c r="KJB107" s="152"/>
      <c r="KJC107" s="152"/>
      <c r="KJD107" s="152"/>
      <c r="KJE107" s="152"/>
      <c r="KJF107" s="152"/>
      <c r="KJG107" s="152"/>
      <c r="KJH107" s="152"/>
      <c r="KJI107" s="152"/>
      <c r="KJJ107" s="152"/>
      <c r="KJK107" s="152"/>
      <c r="KJL107" s="152"/>
      <c r="KJM107" s="152"/>
      <c r="KJN107" s="152"/>
      <c r="KJO107" s="152"/>
      <c r="KJP107" s="152"/>
      <c r="KJQ107" s="152"/>
      <c r="KJR107" s="152"/>
      <c r="KJS107" s="152"/>
      <c r="KJT107" s="152"/>
      <c r="KJU107" s="152"/>
      <c r="KJV107" s="152"/>
      <c r="KJW107" s="152"/>
      <c r="KJX107" s="152"/>
      <c r="KJY107" s="152"/>
      <c r="KJZ107" s="152"/>
      <c r="KKA107" s="152"/>
      <c r="KKB107" s="152"/>
      <c r="KKC107" s="152"/>
      <c r="KKD107" s="152"/>
      <c r="KKE107" s="152"/>
      <c r="KKF107" s="152"/>
      <c r="KKG107" s="152"/>
      <c r="KKH107" s="152"/>
      <c r="KKI107" s="152"/>
      <c r="KKJ107" s="152"/>
      <c r="KKK107" s="152"/>
      <c r="KKL107" s="152"/>
      <c r="KKM107" s="152"/>
      <c r="KKN107" s="152"/>
      <c r="KKO107" s="152"/>
      <c r="KKP107" s="152"/>
      <c r="KKQ107" s="152"/>
      <c r="KKR107" s="152"/>
      <c r="KKS107" s="152"/>
      <c r="KKT107" s="152"/>
      <c r="KKU107" s="152"/>
      <c r="KKV107" s="152"/>
      <c r="KKW107" s="152"/>
      <c r="KKX107" s="152"/>
      <c r="KKY107" s="152"/>
      <c r="KKZ107" s="152"/>
      <c r="KLA107" s="152"/>
      <c r="KLB107" s="152"/>
      <c r="KLC107" s="152"/>
      <c r="KLD107" s="152"/>
      <c r="KLE107" s="152"/>
      <c r="KLF107" s="152"/>
      <c r="KLG107" s="152"/>
      <c r="KLH107" s="152"/>
      <c r="KLI107" s="152"/>
      <c r="KLJ107" s="152"/>
      <c r="KLK107" s="152"/>
      <c r="KLL107" s="152"/>
      <c r="KLM107" s="152"/>
      <c r="KLN107" s="152"/>
      <c r="KLO107" s="152"/>
      <c r="KLP107" s="152"/>
      <c r="KLQ107" s="152"/>
      <c r="KLR107" s="152"/>
      <c r="KLS107" s="152"/>
      <c r="KLT107" s="152"/>
      <c r="KLU107" s="152"/>
      <c r="KLV107" s="152"/>
      <c r="KLW107" s="152"/>
      <c r="KLX107" s="152"/>
      <c r="KLY107" s="152"/>
      <c r="KLZ107" s="152"/>
      <c r="KMA107" s="152"/>
      <c r="KMB107" s="152"/>
      <c r="KMC107" s="152"/>
      <c r="KMD107" s="152"/>
      <c r="KME107" s="152"/>
      <c r="KMF107" s="152"/>
      <c r="KMG107" s="152"/>
      <c r="KMH107" s="152"/>
      <c r="KMI107" s="152"/>
      <c r="KMJ107" s="152"/>
      <c r="KMK107" s="152"/>
      <c r="KML107" s="152"/>
      <c r="KMM107" s="152"/>
      <c r="KMN107" s="152"/>
      <c r="KMO107" s="152"/>
      <c r="KMP107" s="152"/>
      <c r="KMQ107" s="152"/>
      <c r="KMR107" s="152"/>
      <c r="KMS107" s="152"/>
      <c r="KMT107" s="152"/>
      <c r="KMU107" s="152"/>
      <c r="KMV107" s="152"/>
      <c r="KMW107" s="152"/>
      <c r="KMX107" s="152"/>
      <c r="KMY107" s="152"/>
      <c r="KMZ107" s="152"/>
      <c r="KNA107" s="152"/>
      <c r="KNB107" s="152"/>
      <c r="KNC107" s="152"/>
      <c r="KND107" s="152"/>
      <c r="KNE107" s="152"/>
      <c r="KNF107" s="152"/>
      <c r="KNG107" s="152"/>
      <c r="KNH107" s="152"/>
      <c r="KNI107" s="152"/>
      <c r="KNJ107" s="152"/>
      <c r="KNK107" s="152"/>
      <c r="KNL107" s="152"/>
      <c r="KNM107" s="152"/>
      <c r="KNN107" s="152"/>
      <c r="KNO107" s="152"/>
      <c r="KNP107" s="152"/>
      <c r="KNQ107" s="152"/>
      <c r="KNR107" s="152"/>
      <c r="KNS107" s="152"/>
      <c r="KNT107" s="152"/>
      <c r="KNU107" s="152"/>
      <c r="KNV107" s="152"/>
      <c r="KNW107" s="152"/>
      <c r="KNX107" s="152"/>
      <c r="KNY107" s="152"/>
      <c r="KNZ107" s="152"/>
      <c r="KOA107" s="152"/>
      <c r="KOB107" s="152"/>
      <c r="KOC107" s="152"/>
      <c r="KOD107" s="152"/>
      <c r="KOE107" s="152"/>
      <c r="KOF107" s="152"/>
      <c r="KOG107" s="152"/>
      <c r="KOH107" s="152"/>
      <c r="KOI107" s="152"/>
      <c r="KOJ107" s="152"/>
      <c r="KOK107" s="152"/>
      <c r="KOL107" s="152"/>
      <c r="KOM107" s="152"/>
      <c r="KON107" s="152"/>
      <c r="KOO107" s="152"/>
      <c r="KOP107" s="152"/>
      <c r="KOQ107" s="152"/>
      <c r="KOR107" s="152"/>
      <c r="KOS107" s="152"/>
      <c r="KOT107" s="152"/>
      <c r="KOU107" s="152"/>
      <c r="KOV107" s="152"/>
      <c r="KOW107" s="152"/>
      <c r="KOX107" s="152"/>
      <c r="KOY107" s="152"/>
      <c r="KOZ107" s="152"/>
      <c r="KPA107" s="152"/>
      <c r="KPB107" s="152"/>
      <c r="KPC107" s="152"/>
      <c r="KPD107" s="152"/>
      <c r="KPE107" s="152"/>
      <c r="KPF107" s="152"/>
      <c r="KPG107" s="152"/>
      <c r="KPH107" s="152"/>
      <c r="KPI107" s="152"/>
      <c r="KPJ107" s="152"/>
      <c r="KPK107" s="152"/>
      <c r="KPL107" s="152"/>
      <c r="KPM107" s="152"/>
      <c r="KPN107" s="152"/>
      <c r="KPO107" s="152"/>
      <c r="KPP107" s="152"/>
      <c r="KPQ107" s="152"/>
      <c r="KPR107" s="152"/>
      <c r="KPS107" s="152"/>
      <c r="KPT107" s="152"/>
      <c r="KPU107" s="152"/>
      <c r="KPV107" s="152"/>
      <c r="KPW107" s="152"/>
      <c r="KPX107" s="152"/>
      <c r="KPY107" s="152"/>
      <c r="KPZ107" s="152"/>
      <c r="KQA107" s="152"/>
      <c r="KQB107" s="152"/>
      <c r="KQC107" s="152"/>
      <c r="KQD107" s="152"/>
      <c r="KQE107" s="152"/>
      <c r="KQF107" s="152"/>
      <c r="KQG107" s="152"/>
      <c r="KQH107" s="152"/>
      <c r="KQI107" s="152"/>
      <c r="KQJ107" s="152"/>
      <c r="KQK107" s="152"/>
      <c r="KQL107" s="152"/>
      <c r="KQM107" s="152"/>
      <c r="KQN107" s="152"/>
      <c r="KQO107" s="152"/>
      <c r="KQP107" s="152"/>
      <c r="KQQ107" s="152"/>
      <c r="KQR107" s="152"/>
      <c r="KQS107" s="152"/>
      <c r="KQT107" s="152"/>
      <c r="KQU107" s="152"/>
      <c r="KQV107" s="152"/>
      <c r="KQW107" s="152"/>
      <c r="KQX107" s="152"/>
      <c r="KQY107" s="152"/>
      <c r="KQZ107" s="152"/>
      <c r="KRA107" s="152"/>
      <c r="KRB107" s="152"/>
      <c r="KRC107" s="152"/>
      <c r="KRD107" s="152"/>
      <c r="KRE107" s="152"/>
      <c r="KRF107" s="152"/>
      <c r="KRG107" s="152"/>
      <c r="KRH107" s="152"/>
      <c r="KRI107" s="152"/>
      <c r="KRJ107" s="152"/>
      <c r="KRK107" s="152"/>
      <c r="KRL107" s="152"/>
      <c r="KRM107" s="152"/>
      <c r="KRN107" s="152"/>
      <c r="KRO107" s="152"/>
      <c r="KRP107" s="152"/>
      <c r="KRQ107" s="152"/>
      <c r="KRR107" s="152"/>
      <c r="KRS107" s="152"/>
      <c r="KRT107" s="152"/>
      <c r="KRU107" s="152"/>
      <c r="KRV107" s="152"/>
      <c r="KRW107" s="152"/>
      <c r="KRX107" s="152"/>
      <c r="KRY107" s="152"/>
      <c r="KRZ107" s="152"/>
      <c r="KSA107" s="152"/>
      <c r="KSB107" s="152"/>
      <c r="KSC107" s="152"/>
      <c r="KSD107" s="152"/>
      <c r="KSE107" s="152"/>
      <c r="KSF107" s="152"/>
      <c r="KSG107" s="152"/>
      <c r="KSH107" s="152"/>
      <c r="KSI107" s="152"/>
      <c r="KSJ107" s="152"/>
      <c r="KSK107" s="152"/>
      <c r="KSL107" s="152"/>
      <c r="KSM107" s="152"/>
      <c r="KSN107" s="152"/>
      <c r="KSO107" s="152"/>
      <c r="KSP107" s="152"/>
      <c r="KSQ107" s="152"/>
      <c r="KSR107" s="152"/>
      <c r="KSS107" s="152"/>
      <c r="KST107" s="152"/>
      <c r="KSU107" s="152"/>
      <c r="KSV107" s="152"/>
      <c r="KSW107" s="152"/>
      <c r="KSX107" s="152"/>
      <c r="KSY107" s="152"/>
      <c r="KSZ107" s="152"/>
      <c r="KTA107" s="152"/>
      <c r="KTB107" s="152"/>
      <c r="KTC107" s="152"/>
      <c r="KTD107" s="152"/>
      <c r="KTE107" s="152"/>
      <c r="KTF107" s="152"/>
      <c r="KTG107" s="152"/>
      <c r="KTH107" s="152"/>
      <c r="KTI107" s="152"/>
      <c r="KTJ107" s="152"/>
      <c r="KTK107" s="152"/>
      <c r="KTL107" s="152"/>
      <c r="KTM107" s="152"/>
      <c r="KTN107" s="152"/>
      <c r="KTO107" s="152"/>
      <c r="KTP107" s="152"/>
      <c r="KTQ107" s="152"/>
      <c r="KTR107" s="152"/>
      <c r="KTS107" s="152"/>
      <c r="KTT107" s="152"/>
      <c r="KTU107" s="152"/>
      <c r="KTV107" s="152"/>
      <c r="KTW107" s="152"/>
      <c r="KTX107" s="152"/>
      <c r="KTY107" s="152"/>
      <c r="KTZ107" s="152"/>
      <c r="KUA107" s="152"/>
      <c r="KUB107" s="152"/>
      <c r="KUC107" s="152"/>
      <c r="KUD107" s="152"/>
      <c r="KUE107" s="152"/>
      <c r="KUF107" s="152"/>
      <c r="KUG107" s="152"/>
      <c r="KUH107" s="152"/>
      <c r="KUI107" s="152"/>
      <c r="KUJ107" s="152"/>
      <c r="KUK107" s="152"/>
      <c r="KUL107" s="152"/>
      <c r="KUM107" s="152"/>
      <c r="KUN107" s="152"/>
      <c r="KUO107" s="152"/>
      <c r="KUP107" s="152"/>
      <c r="KUQ107" s="152"/>
      <c r="KUR107" s="152"/>
      <c r="KUS107" s="152"/>
      <c r="KUT107" s="152"/>
      <c r="KUU107" s="152"/>
      <c r="KUV107" s="152"/>
      <c r="KUW107" s="152"/>
      <c r="KUX107" s="152"/>
      <c r="KUY107" s="152"/>
      <c r="KUZ107" s="152"/>
      <c r="KVA107" s="152"/>
      <c r="KVB107" s="152"/>
      <c r="KVC107" s="152"/>
      <c r="KVD107" s="152"/>
      <c r="KVE107" s="152"/>
      <c r="KVF107" s="152"/>
      <c r="KVG107" s="152"/>
      <c r="KVH107" s="152"/>
      <c r="KVI107" s="152"/>
      <c r="KVJ107" s="152"/>
      <c r="KVK107" s="152"/>
      <c r="KVL107" s="152"/>
      <c r="KVM107" s="152"/>
      <c r="KVN107" s="152"/>
      <c r="KVO107" s="152"/>
      <c r="KVP107" s="152"/>
      <c r="KVQ107" s="152"/>
      <c r="KVR107" s="152"/>
      <c r="KVS107" s="152"/>
      <c r="KVT107" s="152"/>
      <c r="KVU107" s="152"/>
      <c r="KVV107" s="152"/>
      <c r="KVW107" s="152"/>
      <c r="KVX107" s="152"/>
      <c r="KVY107" s="152"/>
      <c r="KVZ107" s="152"/>
      <c r="KWA107" s="152"/>
      <c r="KWB107" s="152"/>
      <c r="KWC107" s="152"/>
      <c r="KWD107" s="152"/>
      <c r="KWE107" s="152"/>
      <c r="KWF107" s="152"/>
      <c r="KWG107" s="152"/>
      <c r="KWH107" s="152"/>
      <c r="KWI107" s="152"/>
      <c r="KWJ107" s="152"/>
      <c r="KWK107" s="152"/>
      <c r="KWL107" s="152"/>
      <c r="KWM107" s="152"/>
      <c r="KWN107" s="152"/>
      <c r="KWO107" s="152"/>
      <c r="KWP107" s="152"/>
      <c r="KWQ107" s="152"/>
      <c r="KWR107" s="152"/>
      <c r="KWS107" s="152"/>
      <c r="KWT107" s="152"/>
      <c r="KWU107" s="152"/>
      <c r="KWV107" s="152"/>
      <c r="KWW107" s="152"/>
      <c r="KWX107" s="152"/>
      <c r="KWY107" s="152"/>
      <c r="KWZ107" s="152"/>
      <c r="KXA107" s="152"/>
      <c r="KXB107" s="152"/>
      <c r="KXC107" s="152"/>
      <c r="KXD107" s="152"/>
      <c r="KXE107" s="152"/>
      <c r="KXF107" s="152"/>
      <c r="KXG107" s="152"/>
      <c r="KXH107" s="152"/>
      <c r="KXI107" s="152"/>
      <c r="KXJ107" s="152"/>
      <c r="KXK107" s="152"/>
      <c r="KXL107" s="152"/>
      <c r="KXM107" s="152"/>
      <c r="KXN107" s="152"/>
      <c r="KXO107" s="152"/>
      <c r="KXP107" s="152"/>
      <c r="KXQ107" s="152"/>
      <c r="KXR107" s="152"/>
      <c r="KXS107" s="152"/>
      <c r="KXT107" s="152"/>
      <c r="KXU107" s="152"/>
      <c r="KXV107" s="152"/>
      <c r="KXW107" s="152"/>
      <c r="KXX107" s="152"/>
      <c r="KXY107" s="152"/>
      <c r="KXZ107" s="152"/>
      <c r="KYA107" s="152"/>
      <c r="KYB107" s="152"/>
      <c r="KYC107" s="152"/>
      <c r="KYD107" s="152"/>
      <c r="KYE107" s="152"/>
      <c r="KYF107" s="152"/>
      <c r="KYG107" s="152"/>
      <c r="KYH107" s="152"/>
      <c r="KYI107" s="152"/>
      <c r="KYJ107" s="152"/>
      <c r="KYK107" s="152"/>
      <c r="KYL107" s="152"/>
      <c r="KYM107" s="152"/>
      <c r="KYN107" s="152"/>
      <c r="KYO107" s="152"/>
      <c r="KYP107" s="152"/>
      <c r="KYQ107" s="152"/>
      <c r="KYR107" s="152"/>
      <c r="KYS107" s="152"/>
      <c r="KYT107" s="152"/>
      <c r="KYU107" s="152"/>
      <c r="KYV107" s="152"/>
      <c r="KYW107" s="152"/>
      <c r="KYX107" s="152"/>
      <c r="KYY107" s="152"/>
      <c r="KYZ107" s="152"/>
      <c r="KZA107" s="152"/>
      <c r="KZB107" s="152"/>
      <c r="KZC107" s="152"/>
      <c r="KZD107" s="152"/>
      <c r="KZE107" s="152"/>
      <c r="KZF107" s="152"/>
      <c r="KZG107" s="152"/>
      <c r="KZH107" s="152"/>
      <c r="KZI107" s="152"/>
      <c r="KZJ107" s="152"/>
      <c r="KZK107" s="152"/>
      <c r="KZL107" s="152"/>
      <c r="KZM107" s="152"/>
      <c r="KZN107" s="152"/>
      <c r="KZO107" s="152"/>
      <c r="KZP107" s="152"/>
      <c r="KZQ107" s="152"/>
      <c r="KZR107" s="152"/>
      <c r="KZS107" s="152"/>
      <c r="KZT107" s="152"/>
      <c r="KZU107" s="152"/>
      <c r="KZV107" s="152"/>
      <c r="KZW107" s="152"/>
      <c r="KZX107" s="152"/>
      <c r="KZY107" s="152"/>
      <c r="KZZ107" s="152"/>
      <c r="LAA107" s="152"/>
      <c r="LAB107" s="152"/>
      <c r="LAC107" s="152"/>
      <c r="LAD107" s="152"/>
      <c r="LAE107" s="152"/>
      <c r="LAF107" s="152"/>
      <c r="LAG107" s="152"/>
      <c r="LAH107" s="152"/>
      <c r="LAI107" s="152"/>
      <c r="LAJ107" s="152"/>
      <c r="LAK107" s="152"/>
      <c r="LAL107" s="152"/>
      <c r="LAM107" s="152"/>
      <c r="LAN107" s="152"/>
      <c r="LAO107" s="152"/>
      <c r="LAP107" s="152"/>
      <c r="LAQ107" s="152"/>
      <c r="LAR107" s="152"/>
      <c r="LAS107" s="152"/>
      <c r="LAT107" s="152"/>
      <c r="LAU107" s="152"/>
      <c r="LAV107" s="152"/>
      <c r="LAW107" s="152"/>
      <c r="LAX107" s="152"/>
      <c r="LAY107" s="152"/>
      <c r="LAZ107" s="152"/>
      <c r="LBA107" s="152"/>
      <c r="LBB107" s="152"/>
      <c r="LBC107" s="152"/>
      <c r="LBD107" s="152"/>
      <c r="LBE107" s="152"/>
      <c r="LBF107" s="152"/>
      <c r="LBG107" s="152"/>
      <c r="LBH107" s="152"/>
      <c r="LBI107" s="152"/>
      <c r="LBJ107" s="152"/>
      <c r="LBK107" s="152"/>
      <c r="LBL107" s="152"/>
      <c r="LBM107" s="152"/>
      <c r="LBN107" s="152"/>
      <c r="LBO107" s="152"/>
      <c r="LBP107" s="152"/>
      <c r="LBQ107" s="152"/>
      <c r="LBR107" s="152"/>
      <c r="LBS107" s="152"/>
      <c r="LBT107" s="152"/>
      <c r="LBU107" s="152"/>
      <c r="LBV107" s="152"/>
      <c r="LBW107" s="152"/>
      <c r="LBX107" s="152"/>
      <c r="LBY107" s="152"/>
      <c r="LBZ107" s="152"/>
      <c r="LCA107" s="152"/>
      <c r="LCB107" s="152"/>
      <c r="LCC107" s="152"/>
      <c r="LCD107" s="152"/>
      <c r="LCE107" s="152"/>
      <c r="LCF107" s="152"/>
      <c r="LCG107" s="152"/>
      <c r="LCH107" s="152"/>
      <c r="LCI107" s="152"/>
      <c r="LCJ107" s="152"/>
      <c r="LCK107" s="152"/>
      <c r="LCL107" s="152"/>
      <c r="LCM107" s="152"/>
      <c r="LCN107" s="152"/>
      <c r="LCO107" s="152"/>
      <c r="LCP107" s="152"/>
      <c r="LCQ107" s="152"/>
      <c r="LCR107" s="152"/>
      <c r="LCS107" s="152"/>
      <c r="LCT107" s="152"/>
      <c r="LCU107" s="152"/>
      <c r="LCV107" s="152"/>
      <c r="LCW107" s="152"/>
      <c r="LCX107" s="152"/>
      <c r="LCY107" s="152"/>
      <c r="LCZ107" s="152"/>
      <c r="LDA107" s="152"/>
      <c r="LDB107" s="152"/>
      <c r="LDC107" s="152"/>
      <c r="LDD107" s="152"/>
      <c r="LDE107" s="152"/>
      <c r="LDF107" s="152"/>
      <c r="LDG107" s="152"/>
      <c r="LDH107" s="152"/>
      <c r="LDI107" s="152"/>
      <c r="LDJ107" s="152"/>
      <c r="LDK107" s="152"/>
      <c r="LDL107" s="152"/>
      <c r="LDM107" s="152"/>
      <c r="LDN107" s="152"/>
      <c r="LDO107" s="152"/>
      <c r="LDP107" s="152"/>
      <c r="LDQ107" s="152"/>
      <c r="LDR107" s="152"/>
      <c r="LDS107" s="152"/>
      <c r="LDT107" s="152"/>
      <c r="LDU107" s="152"/>
      <c r="LDV107" s="152"/>
      <c r="LDW107" s="152"/>
      <c r="LDX107" s="152"/>
      <c r="LDY107" s="152"/>
      <c r="LDZ107" s="152"/>
      <c r="LEA107" s="152"/>
      <c r="LEB107" s="152"/>
      <c r="LEC107" s="152"/>
      <c r="LED107" s="152"/>
      <c r="LEE107" s="152"/>
      <c r="LEF107" s="152"/>
      <c r="LEG107" s="152"/>
      <c r="LEH107" s="152"/>
      <c r="LEI107" s="152"/>
      <c r="LEJ107" s="152"/>
      <c r="LEK107" s="152"/>
      <c r="LEL107" s="152"/>
      <c r="LEM107" s="152"/>
      <c r="LEN107" s="152"/>
      <c r="LEO107" s="152"/>
      <c r="LEP107" s="152"/>
      <c r="LEQ107" s="152"/>
      <c r="LER107" s="152"/>
      <c r="LES107" s="152"/>
      <c r="LET107" s="152"/>
      <c r="LEU107" s="152"/>
      <c r="LEV107" s="152"/>
      <c r="LEW107" s="152"/>
      <c r="LEX107" s="152"/>
      <c r="LEY107" s="152"/>
      <c r="LEZ107" s="152"/>
      <c r="LFA107" s="152"/>
      <c r="LFB107" s="152"/>
      <c r="LFC107" s="152"/>
      <c r="LFD107" s="152"/>
      <c r="LFE107" s="152"/>
      <c r="LFF107" s="152"/>
      <c r="LFG107" s="152"/>
      <c r="LFH107" s="152"/>
      <c r="LFI107" s="152"/>
      <c r="LFJ107" s="152"/>
      <c r="LFK107" s="152"/>
      <c r="LFL107" s="152"/>
      <c r="LFM107" s="152"/>
      <c r="LFN107" s="152"/>
      <c r="LFO107" s="152"/>
      <c r="LFP107" s="152"/>
      <c r="LFQ107" s="152"/>
      <c r="LFR107" s="152"/>
      <c r="LFS107" s="152"/>
      <c r="LFT107" s="152"/>
      <c r="LFU107" s="152"/>
      <c r="LFV107" s="152"/>
      <c r="LFW107" s="152"/>
      <c r="LFX107" s="152"/>
      <c r="LFY107" s="152"/>
      <c r="LFZ107" s="152"/>
      <c r="LGA107" s="152"/>
      <c r="LGB107" s="152"/>
      <c r="LGC107" s="152"/>
      <c r="LGD107" s="152"/>
      <c r="LGE107" s="152"/>
      <c r="LGF107" s="152"/>
      <c r="LGG107" s="152"/>
      <c r="LGH107" s="152"/>
      <c r="LGI107" s="152"/>
      <c r="LGJ107" s="152"/>
      <c r="LGK107" s="152"/>
      <c r="LGL107" s="152"/>
      <c r="LGM107" s="152"/>
      <c r="LGN107" s="152"/>
      <c r="LGO107" s="152"/>
      <c r="LGP107" s="152"/>
      <c r="LGQ107" s="152"/>
      <c r="LGR107" s="152"/>
      <c r="LGS107" s="152"/>
      <c r="LGT107" s="152"/>
      <c r="LGU107" s="152"/>
      <c r="LGV107" s="152"/>
      <c r="LGW107" s="152"/>
      <c r="LGX107" s="152"/>
      <c r="LGY107" s="152"/>
      <c r="LGZ107" s="152"/>
      <c r="LHA107" s="152"/>
      <c r="LHB107" s="152"/>
      <c r="LHC107" s="152"/>
      <c r="LHD107" s="152"/>
      <c r="LHE107" s="152"/>
      <c r="LHF107" s="152"/>
      <c r="LHG107" s="152"/>
      <c r="LHH107" s="152"/>
      <c r="LHI107" s="152"/>
      <c r="LHJ107" s="152"/>
      <c r="LHK107" s="152"/>
      <c r="LHL107" s="152"/>
      <c r="LHM107" s="152"/>
      <c r="LHN107" s="152"/>
      <c r="LHO107" s="152"/>
      <c r="LHP107" s="152"/>
      <c r="LHQ107" s="152"/>
      <c r="LHR107" s="152"/>
      <c r="LHS107" s="152"/>
      <c r="LHT107" s="152"/>
      <c r="LHU107" s="152"/>
      <c r="LHV107" s="152"/>
      <c r="LHW107" s="152"/>
      <c r="LHX107" s="152"/>
      <c r="LHY107" s="152"/>
      <c r="LHZ107" s="152"/>
      <c r="LIA107" s="152"/>
      <c r="LIB107" s="152"/>
      <c r="LIC107" s="152"/>
      <c r="LID107" s="152"/>
      <c r="LIE107" s="152"/>
      <c r="LIF107" s="152"/>
      <c r="LIG107" s="152"/>
      <c r="LIH107" s="152"/>
      <c r="LII107" s="152"/>
      <c r="LIJ107" s="152"/>
      <c r="LIK107" s="152"/>
      <c r="LIL107" s="152"/>
      <c r="LIM107" s="152"/>
      <c r="LIN107" s="152"/>
      <c r="LIO107" s="152"/>
      <c r="LIP107" s="152"/>
      <c r="LIQ107" s="152"/>
      <c r="LIR107" s="152"/>
      <c r="LIS107" s="152"/>
      <c r="LIT107" s="152"/>
      <c r="LIU107" s="152"/>
      <c r="LIV107" s="152"/>
      <c r="LIW107" s="152"/>
      <c r="LIX107" s="152"/>
      <c r="LIY107" s="152"/>
      <c r="LIZ107" s="152"/>
      <c r="LJA107" s="152"/>
      <c r="LJB107" s="152"/>
      <c r="LJC107" s="152"/>
      <c r="LJD107" s="152"/>
      <c r="LJE107" s="152"/>
      <c r="LJF107" s="152"/>
      <c r="LJG107" s="152"/>
      <c r="LJH107" s="152"/>
      <c r="LJI107" s="152"/>
      <c r="LJJ107" s="152"/>
      <c r="LJK107" s="152"/>
      <c r="LJL107" s="152"/>
      <c r="LJM107" s="152"/>
      <c r="LJN107" s="152"/>
      <c r="LJO107" s="152"/>
      <c r="LJP107" s="152"/>
      <c r="LJQ107" s="152"/>
      <c r="LJR107" s="152"/>
      <c r="LJS107" s="152"/>
      <c r="LJT107" s="152"/>
      <c r="LJU107" s="152"/>
      <c r="LJV107" s="152"/>
      <c r="LJW107" s="152"/>
      <c r="LJX107" s="152"/>
      <c r="LJY107" s="152"/>
      <c r="LJZ107" s="152"/>
      <c r="LKA107" s="152"/>
      <c r="LKB107" s="152"/>
      <c r="LKC107" s="152"/>
      <c r="LKD107" s="152"/>
      <c r="LKE107" s="152"/>
      <c r="LKF107" s="152"/>
      <c r="LKG107" s="152"/>
      <c r="LKH107" s="152"/>
      <c r="LKI107" s="152"/>
      <c r="LKJ107" s="152"/>
      <c r="LKK107" s="152"/>
      <c r="LKL107" s="152"/>
      <c r="LKM107" s="152"/>
      <c r="LKN107" s="152"/>
      <c r="LKO107" s="152"/>
      <c r="LKP107" s="152"/>
      <c r="LKQ107" s="152"/>
      <c r="LKR107" s="152"/>
      <c r="LKS107" s="152"/>
      <c r="LKT107" s="152"/>
      <c r="LKU107" s="152"/>
      <c r="LKV107" s="152"/>
      <c r="LKW107" s="152"/>
      <c r="LKX107" s="152"/>
      <c r="LKY107" s="152"/>
      <c r="LKZ107" s="152"/>
      <c r="LLA107" s="152"/>
      <c r="LLB107" s="152"/>
      <c r="LLC107" s="152"/>
      <c r="LLD107" s="152"/>
      <c r="LLE107" s="152"/>
      <c r="LLF107" s="152"/>
      <c r="LLG107" s="152"/>
      <c r="LLH107" s="152"/>
      <c r="LLI107" s="152"/>
      <c r="LLJ107" s="152"/>
      <c r="LLK107" s="152"/>
      <c r="LLL107" s="152"/>
      <c r="LLM107" s="152"/>
      <c r="LLN107" s="152"/>
      <c r="LLO107" s="152"/>
      <c r="LLP107" s="152"/>
      <c r="LLQ107" s="152"/>
      <c r="LLR107" s="152"/>
      <c r="LLS107" s="152"/>
      <c r="LLT107" s="152"/>
      <c r="LLU107" s="152"/>
      <c r="LLV107" s="152"/>
      <c r="LLW107" s="152"/>
      <c r="LLX107" s="152"/>
      <c r="LLY107" s="152"/>
      <c r="LLZ107" s="152"/>
      <c r="LMA107" s="152"/>
      <c r="LMB107" s="152"/>
      <c r="LMC107" s="152"/>
      <c r="LMD107" s="152"/>
      <c r="LME107" s="152"/>
      <c r="LMF107" s="152"/>
      <c r="LMG107" s="152"/>
      <c r="LMH107" s="152"/>
      <c r="LMI107" s="152"/>
      <c r="LMJ107" s="152"/>
      <c r="LMK107" s="152"/>
      <c r="LML107" s="152"/>
      <c r="LMM107" s="152"/>
      <c r="LMN107" s="152"/>
      <c r="LMO107" s="152"/>
      <c r="LMP107" s="152"/>
      <c r="LMQ107" s="152"/>
      <c r="LMR107" s="152"/>
      <c r="LMS107" s="152"/>
      <c r="LMT107" s="152"/>
      <c r="LMU107" s="152"/>
      <c r="LMV107" s="152"/>
      <c r="LMW107" s="152"/>
      <c r="LMX107" s="152"/>
      <c r="LMY107" s="152"/>
      <c r="LMZ107" s="152"/>
      <c r="LNA107" s="152"/>
      <c r="LNB107" s="152"/>
      <c r="LNC107" s="152"/>
      <c r="LND107" s="152"/>
      <c r="LNE107" s="152"/>
      <c r="LNF107" s="152"/>
      <c r="LNG107" s="152"/>
      <c r="LNH107" s="152"/>
      <c r="LNI107" s="152"/>
      <c r="LNJ107" s="152"/>
      <c r="LNK107" s="152"/>
      <c r="LNL107" s="152"/>
      <c r="LNM107" s="152"/>
      <c r="LNN107" s="152"/>
      <c r="LNO107" s="152"/>
      <c r="LNP107" s="152"/>
      <c r="LNQ107" s="152"/>
      <c r="LNR107" s="152"/>
      <c r="LNS107" s="152"/>
      <c r="LNT107" s="152"/>
      <c r="LNU107" s="152"/>
      <c r="LNV107" s="152"/>
      <c r="LNW107" s="152"/>
      <c r="LNX107" s="152"/>
      <c r="LNY107" s="152"/>
      <c r="LNZ107" s="152"/>
      <c r="LOA107" s="152"/>
      <c r="LOB107" s="152"/>
      <c r="LOC107" s="152"/>
      <c r="LOD107" s="152"/>
      <c r="LOE107" s="152"/>
      <c r="LOF107" s="152"/>
      <c r="LOG107" s="152"/>
      <c r="LOH107" s="152"/>
      <c r="LOI107" s="152"/>
      <c r="LOJ107" s="152"/>
      <c r="LOK107" s="152"/>
      <c r="LOL107" s="152"/>
      <c r="LOM107" s="152"/>
      <c r="LON107" s="152"/>
      <c r="LOO107" s="152"/>
      <c r="LOP107" s="152"/>
      <c r="LOQ107" s="152"/>
      <c r="LOR107" s="152"/>
      <c r="LOS107" s="152"/>
      <c r="LOT107" s="152"/>
      <c r="LOU107" s="152"/>
      <c r="LOV107" s="152"/>
      <c r="LOW107" s="152"/>
      <c r="LOX107" s="152"/>
      <c r="LOY107" s="152"/>
      <c r="LOZ107" s="152"/>
      <c r="LPA107" s="152"/>
      <c r="LPB107" s="152"/>
      <c r="LPC107" s="152"/>
      <c r="LPD107" s="152"/>
      <c r="LPE107" s="152"/>
      <c r="LPF107" s="152"/>
      <c r="LPG107" s="152"/>
      <c r="LPH107" s="152"/>
      <c r="LPI107" s="152"/>
      <c r="LPJ107" s="152"/>
      <c r="LPK107" s="152"/>
      <c r="LPL107" s="152"/>
      <c r="LPM107" s="152"/>
      <c r="LPN107" s="152"/>
      <c r="LPO107" s="152"/>
      <c r="LPP107" s="152"/>
      <c r="LPQ107" s="152"/>
      <c r="LPR107" s="152"/>
      <c r="LPS107" s="152"/>
      <c r="LPT107" s="152"/>
      <c r="LPU107" s="152"/>
      <c r="LPV107" s="152"/>
      <c r="LPW107" s="152"/>
      <c r="LPX107" s="152"/>
      <c r="LPY107" s="152"/>
      <c r="LPZ107" s="152"/>
      <c r="LQA107" s="152"/>
      <c r="LQB107" s="152"/>
      <c r="LQC107" s="152"/>
      <c r="LQD107" s="152"/>
      <c r="LQE107" s="152"/>
      <c r="LQF107" s="152"/>
      <c r="LQG107" s="152"/>
      <c r="LQH107" s="152"/>
      <c r="LQI107" s="152"/>
      <c r="LQJ107" s="152"/>
      <c r="LQK107" s="152"/>
      <c r="LQL107" s="152"/>
      <c r="LQM107" s="152"/>
      <c r="LQN107" s="152"/>
      <c r="LQO107" s="152"/>
      <c r="LQP107" s="152"/>
      <c r="LQQ107" s="152"/>
      <c r="LQR107" s="152"/>
      <c r="LQS107" s="152"/>
      <c r="LQT107" s="152"/>
      <c r="LQU107" s="152"/>
      <c r="LQV107" s="152"/>
      <c r="LQW107" s="152"/>
      <c r="LQX107" s="152"/>
      <c r="LQY107" s="152"/>
      <c r="LQZ107" s="152"/>
      <c r="LRA107" s="152"/>
      <c r="LRB107" s="152"/>
      <c r="LRC107" s="152"/>
      <c r="LRD107" s="152"/>
      <c r="LRE107" s="152"/>
      <c r="LRF107" s="152"/>
      <c r="LRG107" s="152"/>
      <c r="LRH107" s="152"/>
      <c r="LRI107" s="152"/>
      <c r="LRJ107" s="152"/>
      <c r="LRK107" s="152"/>
      <c r="LRL107" s="152"/>
      <c r="LRM107" s="152"/>
      <c r="LRN107" s="152"/>
      <c r="LRO107" s="152"/>
      <c r="LRP107" s="152"/>
      <c r="LRQ107" s="152"/>
      <c r="LRR107" s="152"/>
      <c r="LRS107" s="152"/>
      <c r="LRT107" s="152"/>
      <c r="LRU107" s="152"/>
      <c r="LRV107" s="152"/>
      <c r="LRW107" s="152"/>
      <c r="LRX107" s="152"/>
      <c r="LRY107" s="152"/>
      <c r="LRZ107" s="152"/>
      <c r="LSA107" s="152"/>
      <c r="LSB107" s="152"/>
      <c r="LSC107" s="152"/>
      <c r="LSD107" s="152"/>
      <c r="LSE107" s="152"/>
      <c r="LSF107" s="152"/>
      <c r="LSG107" s="152"/>
      <c r="LSH107" s="152"/>
      <c r="LSI107" s="152"/>
      <c r="LSJ107" s="152"/>
      <c r="LSK107" s="152"/>
      <c r="LSL107" s="152"/>
      <c r="LSM107" s="152"/>
      <c r="LSN107" s="152"/>
      <c r="LSO107" s="152"/>
      <c r="LSP107" s="152"/>
      <c r="LSQ107" s="152"/>
      <c r="LSR107" s="152"/>
      <c r="LSS107" s="152"/>
      <c r="LST107" s="152"/>
      <c r="LSU107" s="152"/>
      <c r="LSV107" s="152"/>
      <c r="LSW107" s="152"/>
      <c r="LSX107" s="152"/>
      <c r="LSY107" s="152"/>
      <c r="LSZ107" s="152"/>
      <c r="LTA107" s="152"/>
      <c r="LTB107" s="152"/>
      <c r="LTC107" s="152"/>
      <c r="LTD107" s="152"/>
      <c r="LTE107" s="152"/>
      <c r="LTF107" s="152"/>
      <c r="LTG107" s="152"/>
      <c r="LTH107" s="152"/>
      <c r="LTI107" s="152"/>
      <c r="LTJ107" s="152"/>
      <c r="LTK107" s="152"/>
      <c r="LTL107" s="152"/>
      <c r="LTM107" s="152"/>
      <c r="LTN107" s="152"/>
      <c r="LTO107" s="152"/>
      <c r="LTP107" s="152"/>
      <c r="LTQ107" s="152"/>
      <c r="LTR107" s="152"/>
      <c r="LTS107" s="152"/>
      <c r="LTT107" s="152"/>
      <c r="LTU107" s="152"/>
      <c r="LTV107" s="152"/>
      <c r="LTW107" s="152"/>
      <c r="LTX107" s="152"/>
      <c r="LTY107" s="152"/>
      <c r="LTZ107" s="152"/>
      <c r="LUA107" s="152"/>
      <c r="LUB107" s="152"/>
      <c r="LUC107" s="152"/>
      <c r="LUD107" s="152"/>
      <c r="LUE107" s="152"/>
      <c r="LUF107" s="152"/>
      <c r="LUG107" s="152"/>
      <c r="LUH107" s="152"/>
      <c r="LUI107" s="152"/>
      <c r="LUJ107" s="152"/>
      <c r="LUK107" s="152"/>
      <c r="LUL107" s="152"/>
      <c r="LUM107" s="152"/>
      <c r="LUN107" s="152"/>
      <c r="LUO107" s="152"/>
      <c r="LUP107" s="152"/>
      <c r="LUQ107" s="152"/>
      <c r="LUR107" s="152"/>
      <c r="LUS107" s="152"/>
      <c r="LUT107" s="152"/>
      <c r="LUU107" s="152"/>
      <c r="LUV107" s="152"/>
      <c r="LUW107" s="152"/>
      <c r="LUX107" s="152"/>
      <c r="LUY107" s="152"/>
      <c r="LUZ107" s="152"/>
      <c r="LVA107" s="152"/>
      <c r="LVB107" s="152"/>
      <c r="LVC107" s="152"/>
      <c r="LVD107" s="152"/>
      <c r="LVE107" s="152"/>
      <c r="LVF107" s="152"/>
      <c r="LVG107" s="152"/>
      <c r="LVH107" s="152"/>
      <c r="LVI107" s="152"/>
      <c r="LVJ107" s="152"/>
      <c r="LVK107" s="152"/>
      <c r="LVL107" s="152"/>
      <c r="LVM107" s="152"/>
      <c r="LVN107" s="152"/>
      <c r="LVO107" s="152"/>
      <c r="LVP107" s="152"/>
      <c r="LVQ107" s="152"/>
      <c r="LVR107" s="152"/>
      <c r="LVS107" s="152"/>
      <c r="LVT107" s="152"/>
      <c r="LVU107" s="152"/>
      <c r="LVV107" s="152"/>
      <c r="LVW107" s="152"/>
      <c r="LVX107" s="152"/>
      <c r="LVY107" s="152"/>
      <c r="LVZ107" s="152"/>
      <c r="LWA107" s="152"/>
      <c r="LWB107" s="152"/>
      <c r="LWC107" s="152"/>
      <c r="LWD107" s="152"/>
      <c r="LWE107" s="152"/>
      <c r="LWF107" s="152"/>
      <c r="LWG107" s="152"/>
      <c r="LWH107" s="152"/>
      <c r="LWI107" s="152"/>
      <c r="LWJ107" s="152"/>
      <c r="LWK107" s="152"/>
      <c r="LWL107" s="152"/>
      <c r="LWM107" s="152"/>
      <c r="LWN107" s="152"/>
      <c r="LWO107" s="152"/>
      <c r="LWP107" s="152"/>
      <c r="LWQ107" s="152"/>
      <c r="LWR107" s="152"/>
      <c r="LWS107" s="152"/>
      <c r="LWT107" s="152"/>
      <c r="LWU107" s="152"/>
      <c r="LWV107" s="152"/>
      <c r="LWW107" s="152"/>
      <c r="LWX107" s="152"/>
      <c r="LWY107" s="152"/>
      <c r="LWZ107" s="152"/>
      <c r="LXA107" s="152"/>
      <c r="LXB107" s="152"/>
      <c r="LXC107" s="152"/>
      <c r="LXD107" s="152"/>
      <c r="LXE107" s="152"/>
      <c r="LXF107" s="152"/>
      <c r="LXG107" s="152"/>
      <c r="LXH107" s="152"/>
      <c r="LXI107" s="152"/>
      <c r="LXJ107" s="152"/>
      <c r="LXK107" s="152"/>
      <c r="LXL107" s="152"/>
      <c r="LXM107" s="152"/>
      <c r="LXN107" s="152"/>
      <c r="LXO107" s="152"/>
      <c r="LXP107" s="152"/>
      <c r="LXQ107" s="152"/>
      <c r="LXR107" s="152"/>
      <c r="LXS107" s="152"/>
      <c r="LXT107" s="152"/>
      <c r="LXU107" s="152"/>
      <c r="LXV107" s="152"/>
      <c r="LXW107" s="152"/>
      <c r="LXX107" s="152"/>
      <c r="LXY107" s="152"/>
      <c r="LXZ107" s="152"/>
      <c r="LYA107" s="152"/>
      <c r="LYB107" s="152"/>
      <c r="LYC107" s="152"/>
      <c r="LYD107" s="152"/>
      <c r="LYE107" s="152"/>
      <c r="LYF107" s="152"/>
      <c r="LYG107" s="152"/>
      <c r="LYH107" s="152"/>
      <c r="LYI107" s="152"/>
      <c r="LYJ107" s="152"/>
      <c r="LYK107" s="152"/>
      <c r="LYL107" s="152"/>
      <c r="LYM107" s="152"/>
      <c r="LYN107" s="152"/>
      <c r="LYO107" s="152"/>
      <c r="LYP107" s="152"/>
      <c r="LYQ107" s="152"/>
      <c r="LYR107" s="152"/>
      <c r="LYS107" s="152"/>
      <c r="LYT107" s="152"/>
      <c r="LYU107" s="152"/>
      <c r="LYV107" s="152"/>
      <c r="LYW107" s="152"/>
      <c r="LYX107" s="152"/>
      <c r="LYY107" s="152"/>
      <c r="LYZ107" s="152"/>
      <c r="LZA107" s="152"/>
      <c r="LZB107" s="152"/>
      <c r="LZC107" s="152"/>
      <c r="LZD107" s="152"/>
      <c r="LZE107" s="152"/>
      <c r="LZF107" s="152"/>
      <c r="LZG107" s="152"/>
      <c r="LZH107" s="152"/>
      <c r="LZI107" s="152"/>
      <c r="LZJ107" s="152"/>
      <c r="LZK107" s="152"/>
      <c r="LZL107" s="152"/>
      <c r="LZM107" s="152"/>
      <c r="LZN107" s="152"/>
      <c r="LZO107" s="152"/>
      <c r="LZP107" s="152"/>
      <c r="LZQ107" s="152"/>
      <c r="LZR107" s="152"/>
      <c r="LZS107" s="152"/>
      <c r="LZT107" s="152"/>
      <c r="LZU107" s="152"/>
      <c r="LZV107" s="152"/>
      <c r="LZW107" s="152"/>
      <c r="LZX107" s="152"/>
      <c r="LZY107" s="152"/>
      <c r="LZZ107" s="152"/>
      <c r="MAA107" s="152"/>
      <c r="MAB107" s="152"/>
      <c r="MAC107" s="152"/>
      <c r="MAD107" s="152"/>
      <c r="MAE107" s="152"/>
      <c r="MAF107" s="152"/>
      <c r="MAG107" s="152"/>
      <c r="MAH107" s="152"/>
      <c r="MAI107" s="152"/>
      <c r="MAJ107" s="152"/>
      <c r="MAK107" s="152"/>
      <c r="MAL107" s="152"/>
      <c r="MAM107" s="152"/>
      <c r="MAN107" s="152"/>
      <c r="MAO107" s="152"/>
      <c r="MAP107" s="152"/>
      <c r="MAQ107" s="152"/>
      <c r="MAR107" s="152"/>
      <c r="MAS107" s="152"/>
      <c r="MAT107" s="152"/>
      <c r="MAU107" s="152"/>
      <c r="MAV107" s="152"/>
      <c r="MAW107" s="152"/>
      <c r="MAX107" s="152"/>
      <c r="MAY107" s="152"/>
      <c r="MAZ107" s="152"/>
      <c r="MBA107" s="152"/>
      <c r="MBB107" s="152"/>
      <c r="MBC107" s="152"/>
      <c r="MBD107" s="152"/>
      <c r="MBE107" s="152"/>
      <c r="MBF107" s="152"/>
      <c r="MBG107" s="152"/>
      <c r="MBH107" s="152"/>
      <c r="MBI107" s="152"/>
      <c r="MBJ107" s="152"/>
      <c r="MBK107" s="152"/>
      <c r="MBL107" s="152"/>
      <c r="MBM107" s="152"/>
      <c r="MBN107" s="152"/>
      <c r="MBO107" s="152"/>
      <c r="MBP107" s="152"/>
      <c r="MBQ107" s="152"/>
      <c r="MBR107" s="152"/>
      <c r="MBS107" s="152"/>
      <c r="MBT107" s="152"/>
      <c r="MBU107" s="152"/>
      <c r="MBV107" s="152"/>
      <c r="MBW107" s="152"/>
      <c r="MBX107" s="152"/>
      <c r="MBY107" s="152"/>
      <c r="MBZ107" s="152"/>
      <c r="MCA107" s="152"/>
      <c r="MCB107" s="152"/>
      <c r="MCC107" s="152"/>
      <c r="MCD107" s="152"/>
      <c r="MCE107" s="152"/>
      <c r="MCF107" s="152"/>
      <c r="MCG107" s="152"/>
      <c r="MCH107" s="152"/>
      <c r="MCI107" s="152"/>
      <c r="MCJ107" s="152"/>
      <c r="MCK107" s="152"/>
      <c r="MCL107" s="152"/>
      <c r="MCM107" s="152"/>
      <c r="MCN107" s="152"/>
      <c r="MCO107" s="152"/>
      <c r="MCP107" s="152"/>
      <c r="MCQ107" s="152"/>
      <c r="MCR107" s="152"/>
      <c r="MCS107" s="152"/>
      <c r="MCT107" s="152"/>
      <c r="MCU107" s="152"/>
      <c r="MCV107" s="152"/>
      <c r="MCW107" s="152"/>
      <c r="MCX107" s="152"/>
      <c r="MCY107" s="152"/>
      <c r="MCZ107" s="152"/>
      <c r="MDA107" s="152"/>
      <c r="MDB107" s="152"/>
      <c r="MDC107" s="152"/>
      <c r="MDD107" s="152"/>
      <c r="MDE107" s="152"/>
      <c r="MDF107" s="152"/>
      <c r="MDG107" s="152"/>
      <c r="MDH107" s="152"/>
      <c r="MDI107" s="152"/>
      <c r="MDJ107" s="152"/>
      <c r="MDK107" s="152"/>
      <c r="MDL107" s="152"/>
      <c r="MDM107" s="152"/>
      <c r="MDN107" s="152"/>
      <c r="MDO107" s="152"/>
      <c r="MDP107" s="152"/>
      <c r="MDQ107" s="152"/>
      <c r="MDR107" s="152"/>
      <c r="MDS107" s="152"/>
      <c r="MDT107" s="152"/>
      <c r="MDU107" s="152"/>
      <c r="MDV107" s="152"/>
      <c r="MDW107" s="152"/>
      <c r="MDX107" s="152"/>
      <c r="MDY107" s="152"/>
      <c r="MDZ107" s="152"/>
      <c r="MEA107" s="152"/>
      <c r="MEB107" s="152"/>
      <c r="MEC107" s="152"/>
      <c r="MED107" s="152"/>
      <c r="MEE107" s="152"/>
      <c r="MEF107" s="152"/>
      <c r="MEG107" s="152"/>
      <c r="MEH107" s="152"/>
      <c r="MEI107" s="152"/>
      <c r="MEJ107" s="152"/>
      <c r="MEK107" s="152"/>
      <c r="MEL107" s="152"/>
      <c r="MEM107" s="152"/>
      <c r="MEN107" s="152"/>
      <c r="MEO107" s="152"/>
      <c r="MEP107" s="152"/>
      <c r="MEQ107" s="152"/>
      <c r="MER107" s="152"/>
      <c r="MES107" s="152"/>
      <c r="MET107" s="152"/>
      <c r="MEU107" s="152"/>
      <c r="MEV107" s="152"/>
      <c r="MEW107" s="152"/>
      <c r="MEX107" s="152"/>
      <c r="MEY107" s="152"/>
      <c r="MEZ107" s="152"/>
      <c r="MFA107" s="152"/>
      <c r="MFB107" s="152"/>
      <c r="MFC107" s="152"/>
      <c r="MFD107" s="152"/>
      <c r="MFE107" s="152"/>
      <c r="MFF107" s="152"/>
      <c r="MFG107" s="152"/>
      <c r="MFH107" s="152"/>
      <c r="MFI107" s="152"/>
      <c r="MFJ107" s="152"/>
      <c r="MFK107" s="152"/>
      <c r="MFL107" s="152"/>
      <c r="MFM107" s="152"/>
      <c r="MFN107" s="152"/>
      <c r="MFO107" s="152"/>
      <c r="MFP107" s="152"/>
      <c r="MFQ107" s="152"/>
      <c r="MFR107" s="152"/>
      <c r="MFS107" s="152"/>
      <c r="MFT107" s="152"/>
      <c r="MFU107" s="152"/>
      <c r="MFV107" s="152"/>
      <c r="MFW107" s="152"/>
      <c r="MFX107" s="152"/>
      <c r="MFY107" s="152"/>
      <c r="MFZ107" s="152"/>
      <c r="MGA107" s="152"/>
      <c r="MGB107" s="152"/>
      <c r="MGC107" s="152"/>
      <c r="MGD107" s="152"/>
      <c r="MGE107" s="152"/>
      <c r="MGF107" s="152"/>
      <c r="MGG107" s="152"/>
      <c r="MGH107" s="152"/>
      <c r="MGI107" s="152"/>
      <c r="MGJ107" s="152"/>
      <c r="MGK107" s="152"/>
      <c r="MGL107" s="152"/>
      <c r="MGM107" s="152"/>
      <c r="MGN107" s="152"/>
      <c r="MGO107" s="152"/>
      <c r="MGP107" s="152"/>
      <c r="MGQ107" s="152"/>
      <c r="MGR107" s="152"/>
      <c r="MGS107" s="152"/>
      <c r="MGT107" s="152"/>
      <c r="MGU107" s="152"/>
      <c r="MGV107" s="152"/>
      <c r="MGW107" s="152"/>
      <c r="MGX107" s="152"/>
      <c r="MGY107" s="152"/>
      <c r="MGZ107" s="152"/>
      <c r="MHA107" s="152"/>
      <c r="MHB107" s="152"/>
      <c r="MHC107" s="152"/>
      <c r="MHD107" s="152"/>
      <c r="MHE107" s="152"/>
      <c r="MHF107" s="152"/>
      <c r="MHG107" s="152"/>
      <c r="MHH107" s="152"/>
      <c r="MHI107" s="152"/>
      <c r="MHJ107" s="152"/>
      <c r="MHK107" s="152"/>
      <c r="MHL107" s="152"/>
      <c r="MHM107" s="152"/>
      <c r="MHN107" s="152"/>
      <c r="MHO107" s="152"/>
      <c r="MHP107" s="152"/>
      <c r="MHQ107" s="152"/>
      <c r="MHR107" s="152"/>
      <c r="MHS107" s="152"/>
      <c r="MHT107" s="152"/>
      <c r="MHU107" s="152"/>
      <c r="MHV107" s="152"/>
      <c r="MHW107" s="152"/>
      <c r="MHX107" s="152"/>
      <c r="MHY107" s="152"/>
      <c r="MHZ107" s="152"/>
      <c r="MIA107" s="152"/>
      <c r="MIB107" s="152"/>
      <c r="MIC107" s="152"/>
      <c r="MID107" s="152"/>
      <c r="MIE107" s="152"/>
      <c r="MIF107" s="152"/>
      <c r="MIG107" s="152"/>
      <c r="MIH107" s="152"/>
      <c r="MII107" s="152"/>
      <c r="MIJ107" s="152"/>
      <c r="MIK107" s="152"/>
      <c r="MIL107" s="152"/>
      <c r="MIM107" s="152"/>
      <c r="MIN107" s="152"/>
      <c r="MIO107" s="152"/>
      <c r="MIP107" s="152"/>
      <c r="MIQ107" s="152"/>
      <c r="MIR107" s="152"/>
      <c r="MIS107" s="152"/>
      <c r="MIT107" s="152"/>
      <c r="MIU107" s="152"/>
      <c r="MIV107" s="152"/>
      <c r="MIW107" s="152"/>
      <c r="MIX107" s="152"/>
      <c r="MIY107" s="152"/>
      <c r="MIZ107" s="152"/>
      <c r="MJA107" s="152"/>
      <c r="MJB107" s="152"/>
      <c r="MJC107" s="152"/>
      <c r="MJD107" s="152"/>
      <c r="MJE107" s="152"/>
      <c r="MJF107" s="152"/>
      <c r="MJG107" s="152"/>
      <c r="MJH107" s="152"/>
      <c r="MJI107" s="152"/>
      <c r="MJJ107" s="152"/>
      <c r="MJK107" s="152"/>
      <c r="MJL107" s="152"/>
      <c r="MJM107" s="152"/>
      <c r="MJN107" s="152"/>
      <c r="MJO107" s="152"/>
      <c r="MJP107" s="152"/>
      <c r="MJQ107" s="152"/>
      <c r="MJR107" s="152"/>
      <c r="MJS107" s="152"/>
      <c r="MJT107" s="152"/>
      <c r="MJU107" s="152"/>
      <c r="MJV107" s="152"/>
      <c r="MJW107" s="152"/>
      <c r="MJX107" s="152"/>
      <c r="MJY107" s="152"/>
      <c r="MJZ107" s="152"/>
      <c r="MKA107" s="152"/>
      <c r="MKB107" s="152"/>
      <c r="MKC107" s="152"/>
      <c r="MKD107" s="152"/>
      <c r="MKE107" s="152"/>
      <c r="MKF107" s="152"/>
      <c r="MKG107" s="152"/>
      <c r="MKH107" s="152"/>
      <c r="MKI107" s="152"/>
      <c r="MKJ107" s="152"/>
      <c r="MKK107" s="152"/>
      <c r="MKL107" s="152"/>
      <c r="MKM107" s="152"/>
      <c r="MKN107" s="152"/>
      <c r="MKO107" s="152"/>
      <c r="MKP107" s="152"/>
      <c r="MKQ107" s="152"/>
      <c r="MKR107" s="152"/>
      <c r="MKS107" s="152"/>
      <c r="MKT107" s="152"/>
      <c r="MKU107" s="152"/>
      <c r="MKV107" s="152"/>
      <c r="MKW107" s="152"/>
      <c r="MKX107" s="152"/>
      <c r="MKY107" s="152"/>
      <c r="MKZ107" s="152"/>
      <c r="MLA107" s="152"/>
      <c r="MLB107" s="152"/>
      <c r="MLC107" s="152"/>
      <c r="MLD107" s="152"/>
      <c r="MLE107" s="152"/>
      <c r="MLF107" s="152"/>
      <c r="MLG107" s="152"/>
      <c r="MLH107" s="152"/>
      <c r="MLI107" s="152"/>
      <c r="MLJ107" s="152"/>
      <c r="MLK107" s="152"/>
      <c r="MLL107" s="152"/>
      <c r="MLM107" s="152"/>
      <c r="MLN107" s="152"/>
      <c r="MLO107" s="152"/>
      <c r="MLP107" s="152"/>
      <c r="MLQ107" s="152"/>
      <c r="MLR107" s="152"/>
      <c r="MLS107" s="152"/>
      <c r="MLT107" s="152"/>
      <c r="MLU107" s="152"/>
      <c r="MLV107" s="152"/>
      <c r="MLW107" s="152"/>
      <c r="MLX107" s="152"/>
      <c r="MLY107" s="152"/>
      <c r="MLZ107" s="152"/>
      <c r="MMA107" s="152"/>
      <c r="MMB107" s="152"/>
      <c r="MMC107" s="152"/>
      <c r="MMD107" s="152"/>
      <c r="MME107" s="152"/>
      <c r="MMF107" s="152"/>
      <c r="MMG107" s="152"/>
      <c r="MMH107" s="152"/>
      <c r="MMI107" s="152"/>
      <c r="MMJ107" s="152"/>
      <c r="MMK107" s="152"/>
      <c r="MML107" s="152"/>
      <c r="MMM107" s="152"/>
      <c r="MMN107" s="152"/>
      <c r="MMO107" s="152"/>
      <c r="MMP107" s="152"/>
      <c r="MMQ107" s="152"/>
      <c r="MMR107" s="152"/>
      <c r="MMS107" s="152"/>
      <c r="MMT107" s="152"/>
      <c r="MMU107" s="152"/>
      <c r="MMV107" s="152"/>
      <c r="MMW107" s="152"/>
      <c r="MMX107" s="152"/>
      <c r="MMY107" s="152"/>
      <c r="MMZ107" s="152"/>
      <c r="MNA107" s="152"/>
      <c r="MNB107" s="152"/>
      <c r="MNC107" s="152"/>
      <c r="MND107" s="152"/>
      <c r="MNE107" s="152"/>
      <c r="MNF107" s="152"/>
      <c r="MNG107" s="152"/>
      <c r="MNH107" s="152"/>
      <c r="MNI107" s="152"/>
      <c r="MNJ107" s="152"/>
      <c r="MNK107" s="152"/>
      <c r="MNL107" s="152"/>
      <c r="MNM107" s="152"/>
      <c r="MNN107" s="152"/>
      <c r="MNO107" s="152"/>
      <c r="MNP107" s="152"/>
      <c r="MNQ107" s="152"/>
      <c r="MNR107" s="152"/>
      <c r="MNS107" s="152"/>
      <c r="MNT107" s="152"/>
      <c r="MNU107" s="152"/>
      <c r="MNV107" s="152"/>
      <c r="MNW107" s="152"/>
      <c r="MNX107" s="152"/>
      <c r="MNY107" s="152"/>
      <c r="MNZ107" s="152"/>
      <c r="MOA107" s="152"/>
      <c r="MOB107" s="152"/>
      <c r="MOC107" s="152"/>
      <c r="MOD107" s="152"/>
      <c r="MOE107" s="152"/>
      <c r="MOF107" s="152"/>
      <c r="MOG107" s="152"/>
      <c r="MOH107" s="152"/>
      <c r="MOI107" s="152"/>
      <c r="MOJ107" s="152"/>
      <c r="MOK107" s="152"/>
      <c r="MOL107" s="152"/>
      <c r="MOM107" s="152"/>
      <c r="MON107" s="152"/>
      <c r="MOO107" s="152"/>
      <c r="MOP107" s="152"/>
      <c r="MOQ107" s="152"/>
      <c r="MOR107" s="152"/>
      <c r="MOS107" s="152"/>
      <c r="MOT107" s="152"/>
      <c r="MOU107" s="152"/>
      <c r="MOV107" s="152"/>
      <c r="MOW107" s="152"/>
      <c r="MOX107" s="152"/>
      <c r="MOY107" s="152"/>
      <c r="MOZ107" s="152"/>
      <c r="MPA107" s="152"/>
      <c r="MPB107" s="152"/>
      <c r="MPC107" s="152"/>
      <c r="MPD107" s="152"/>
      <c r="MPE107" s="152"/>
      <c r="MPF107" s="152"/>
      <c r="MPG107" s="152"/>
      <c r="MPH107" s="152"/>
      <c r="MPI107" s="152"/>
      <c r="MPJ107" s="152"/>
      <c r="MPK107" s="152"/>
      <c r="MPL107" s="152"/>
      <c r="MPM107" s="152"/>
      <c r="MPN107" s="152"/>
      <c r="MPO107" s="152"/>
      <c r="MPP107" s="152"/>
      <c r="MPQ107" s="152"/>
      <c r="MPR107" s="152"/>
      <c r="MPS107" s="152"/>
      <c r="MPT107" s="152"/>
      <c r="MPU107" s="152"/>
      <c r="MPV107" s="152"/>
      <c r="MPW107" s="152"/>
      <c r="MPX107" s="152"/>
      <c r="MPY107" s="152"/>
      <c r="MPZ107" s="152"/>
      <c r="MQA107" s="152"/>
      <c r="MQB107" s="152"/>
      <c r="MQC107" s="152"/>
      <c r="MQD107" s="152"/>
      <c r="MQE107" s="152"/>
      <c r="MQF107" s="152"/>
      <c r="MQG107" s="152"/>
      <c r="MQH107" s="152"/>
      <c r="MQI107" s="152"/>
      <c r="MQJ107" s="152"/>
      <c r="MQK107" s="152"/>
      <c r="MQL107" s="152"/>
      <c r="MQM107" s="152"/>
      <c r="MQN107" s="152"/>
      <c r="MQO107" s="152"/>
      <c r="MQP107" s="152"/>
      <c r="MQQ107" s="152"/>
      <c r="MQR107" s="152"/>
      <c r="MQS107" s="152"/>
      <c r="MQT107" s="152"/>
      <c r="MQU107" s="152"/>
      <c r="MQV107" s="152"/>
      <c r="MQW107" s="152"/>
      <c r="MQX107" s="152"/>
      <c r="MQY107" s="152"/>
      <c r="MQZ107" s="152"/>
      <c r="MRA107" s="152"/>
      <c r="MRB107" s="152"/>
      <c r="MRC107" s="152"/>
      <c r="MRD107" s="152"/>
      <c r="MRE107" s="152"/>
      <c r="MRF107" s="152"/>
      <c r="MRG107" s="152"/>
      <c r="MRH107" s="152"/>
      <c r="MRI107" s="152"/>
      <c r="MRJ107" s="152"/>
      <c r="MRK107" s="152"/>
      <c r="MRL107" s="152"/>
      <c r="MRM107" s="152"/>
      <c r="MRN107" s="152"/>
      <c r="MRO107" s="152"/>
      <c r="MRP107" s="152"/>
      <c r="MRQ107" s="152"/>
      <c r="MRR107" s="152"/>
      <c r="MRS107" s="152"/>
      <c r="MRT107" s="152"/>
      <c r="MRU107" s="152"/>
      <c r="MRV107" s="152"/>
      <c r="MRW107" s="152"/>
      <c r="MRX107" s="152"/>
      <c r="MRY107" s="152"/>
      <c r="MRZ107" s="152"/>
      <c r="MSA107" s="152"/>
      <c r="MSB107" s="152"/>
      <c r="MSC107" s="152"/>
      <c r="MSD107" s="152"/>
      <c r="MSE107" s="152"/>
      <c r="MSF107" s="152"/>
      <c r="MSG107" s="152"/>
      <c r="MSH107" s="152"/>
      <c r="MSI107" s="152"/>
      <c r="MSJ107" s="152"/>
      <c r="MSK107" s="152"/>
      <c r="MSL107" s="152"/>
      <c r="MSM107" s="152"/>
      <c r="MSN107" s="152"/>
      <c r="MSO107" s="152"/>
      <c r="MSP107" s="152"/>
      <c r="MSQ107" s="152"/>
      <c r="MSR107" s="152"/>
      <c r="MSS107" s="152"/>
      <c r="MST107" s="152"/>
      <c r="MSU107" s="152"/>
      <c r="MSV107" s="152"/>
      <c r="MSW107" s="152"/>
      <c r="MSX107" s="152"/>
      <c r="MSY107" s="152"/>
      <c r="MSZ107" s="152"/>
      <c r="MTA107" s="152"/>
      <c r="MTB107" s="152"/>
      <c r="MTC107" s="152"/>
      <c r="MTD107" s="152"/>
      <c r="MTE107" s="152"/>
      <c r="MTF107" s="152"/>
      <c r="MTG107" s="152"/>
      <c r="MTH107" s="152"/>
      <c r="MTI107" s="152"/>
      <c r="MTJ107" s="152"/>
      <c r="MTK107" s="152"/>
      <c r="MTL107" s="152"/>
      <c r="MTM107" s="152"/>
      <c r="MTN107" s="152"/>
      <c r="MTO107" s="152"/>
      <c r="MTP107" s="152"/>
      <c r="MTQ107" s="152"/>
      <c r="MTR107" s="152"/>
      <c r="MTS107" s="152"/>
      <c r="MTT107" s="152"/>
      <c r="MTU107" s="152"/>
      <c r="MTV107" s="152"/>
      <c r="MTW107" s="152"/>
      <c r="MTX107" s="152"/>
      <c r="MTY107" s="152"/>
      <c r="MTZ107" s="152"/>
      <c r="MUA107" s="152"/>
      <c r="MUB107" s="152"/>
      <c r="MUC107" s="152"/>
      <c r="MUD107" s="152"/>
      <c r="MUE107" s="152"/>
      <c r="MUF107" s="152"/>
      <c r="MUG107" s="152"/>
      <c r="MUH107" s="152"/>
      <c r="MUI107" s="152"/>
      <c r="MUJ107" s="152"/>
      <c r="MUK107" s="152"/>
      <c r="MUL107" s="152"/>
      <c r="MUM107" s="152"/>
      <c r="MUN107" s="152"/>
      <c r="MUO107" s="152"/>
      <c r="MUP107" s="152"/>
      <c r="MUQ107" s="152"/>
      <c r="MUR107" s="152"/>
      <c r="MUS107" s="152"/>
      <c r="MUT107" s="152"/>
      <c r="MUU107" s="152"/>
      <c r="MUV107" s="152"/>
      <c r="MUW107" s="152"/>
      <c r="MUX107" s="152"/>
      <c r="MUY107" s="152"/>
      <c r="MUZ107" s="152"/>
      <c r="MVA107" s="152"/>
      <c r="MVB107" s="152"/>
      <c r="MVC107" s="152"/>
      <c r="MVD107" s="152"/>
      <c r="MVE107" s="152"/>
      <c r="MVF107" s="152"/>
      <c r="MVG107" s="152"/>
      <c r="MVH107" s="152"/>
      <c r="MVI107" s="152"/>
      <c r="MVJ107" s="152"/>
      <c r="MVK107" s="152"/>
      <c r="MVL107" s="152"/>
      <c r="MVM107" s="152"/>
      <c r="MVN107" s="152"/>
      <c r="MVO107" s="152"/>
      <c r="MVP107" s="152"/>
      <c r="MVQ107" s="152"/>
      <c r="MVR107" s="152"/>
      <c r="MVS107" s="152"/>
      <c r="MVT107" s="152"/>
      <c r="MVU107" s="152"/>
      <c r="MVV107" s="152"/>
      <c r="MVW107" s="152"/>
      <c r="MVX107" s="152"/>
      <c r="MVY107" s="152"/>
      <c r="MVZ107" s="152"/>
      <c r="MWA107" s="152"/>
      <c r="MWB107" s="152"/>
      <c r="MWC107" s="152"/>
      <c r="MWD107" s="152"/>
      <c r="MWE107" s="152"/>
      <c r="MWF107" s="152"/>
      <c r="MWG107" s="152"/>
      <c r="MWH107" s="152"/>
      <c r="MWI107" s="152"/>
      <c r="MWJ107" s="152"/>
      <c r="MWK107" s="152"/>
      <c r="MWL107" s="152"/>
      <c r="MWM107" s="152"/>
      <c r="MWN107" s="152"/>
      <c r="MWO107" s="152"/>
      <c r="MWP107" s="152"/>
      <c r="MWQ107" s="152"/>
      <c r="MWR107" s="152"/>
      <c r="MWS107" s="152"/>
      <c r="MWT107" s="152"/>
      <c r="MWU107" s="152"/>
      <c r="MWV107" s="152"/>
      <c r="MWW107" s="152"/>
      <c r="MWX107" s="152"/>
      <c r="MWY107" s="152"/>
      <c r="MWZ107" s="152"/>
      <c r="MXA107" s="152"/>
      <c r="MXB107" s="152"/>
      <c r="MXC107" s="152"/>
      <c r="MXD107" s="152"/>
      <c r="MXE107" s="152"/>
      <c r="MXF107" s="152"/>
      <c r="MXG107" s="152"/>
      <c r="MXH107" s="152"/>
      <c r="MXI107" s="152"/>
      <c r="MXJ107" s="152"/>
      <c r="MXK107" s="152"/>
      <c r="MXL107" s="152"/>
      <c r="MXM107" s="152"/>
      <c r="MXN107" s="152"/>
      <c r="MXO107" s="152"/>
      <c r="MXP107" s="152"/>
      <c r="MXQ107" s="152"/>
      <c r="MXR107" s="152"/>
      <c r="MXS107" s="152"/>
      <c r="MXT107" s="152"/>
      <c r="MXU107" s="152"/>
      <c r="MXV107" s="152"/>
      <c r="MXW107" s="152"/>
      <c r="MXX107" s="152"/>
      <c r="MXY107" s="152"/>
      <c r="MXZ107" s="152"/>
      <c r="MYA107" s="152"/>
      <c r="MYB107" s="152"/>
      <c r="MYC107" s="152"/>
      <c r="MYD107" s="152"/>
      <c r="MYE107" s="152"/>
      <c r="MYF107" s="152"/>
      <c r="MYG107" s="152"/>
      <c r="MYH107" s="152"/>
      <c r="MYI107" s="152"/>
      <c r="MYJ107" s="152"/>
      <c r="MYK107" s="152"/>
      <c r="MYL107" s="152"/>
      <c r="MYM107" s="152"/>
      <c r="MYN107" s="152"/>
      <c r="MYO107" s="152"/>
      <c r="MYP107" s="152"/>
      <c r="MYQ107" s="152"/>
      <c r="MYR107" s="152"/>
      <c r="MYS107" s="152"/>
      <c r="MYT107" s="152"/>
      <c r="MYU107" s="152"/>
      <c r="MYV107" s="152"/>
      <c r="MYW107" s="152"/>
      <c r="MYX107" s="152"/>
      <c r="MYY107" s="152"/>
      <c r="MYZ107" s="152"/>
      <c r="MZA107" s="152"/>
      <c r="MZB107" s="152"/>
      <c r="MZC107" s="152"/>
      <c r="MZD107" s="152"/>
      <c r="MZE107" s="152"/>
      <c r="MZF107" s="152"/>
      <c r="MZG107" s="152"/>
      <c r="MZH107" s="152"/>
      <c r="MZI107" s="152"/>
      <c r="MZJ107" s="152"/>
      <c r="MZK107" s="152"/>
      <c r="MZL107" s="152"/>
      <c r="MZM107" s="152"/>
      <c r="MZN107" s="152"/>
      <c r="MZO107" s="152"/>
      <c r="MZP107" s="152"/>
      <c r="MZQ107" s="152"/>
      <c r="MZR107" s="152"/>
      <c r="MZS107" s="152"/>
      <c r="MZT107" s="152"/>
      <c r="MZU107" s="152"/>
      <c r="MZV107" s="152"/>
      <c r="MZW107" s="152"/>
      <c r="MZX107" s="152"/>
      <c r="MZY107" s="152"/>
      <c r="MZZ107" s="152"/>
      <c r="NAA107" s="152"/>
      <c r="NAB107" s="152"/>
      <c r="NAC107" s="152"/>
      <c r="NAD107" s="152"/>
      <c r="NAE107" s="152"/>
      <c r="NAF107" s="152"/>
      <c r="NAG107" s="152"/>
      <c r="NAH107" s="152"/>
      <c r="NAI107" s="152"/>
      <c r="NAJ107" s="152"/>
      <c r="NAK107" s="152"/>
      <c r="NAL107" s="152"/>
      <c r="NAM107" s="152"/>
      <c r="NAN107" s="152"/>
      <c r="NAO107" s="152"/>
      <c r="NAP107" s="152"/>
      <c r="NAQ107" s="152"/>
      <c r="NAR107" s="152"/>
      <c r="NAS107" s="152"/>
      <c r="NAT107" s="152"/>
      <c r="NAU107" s="152"/>
      <c r="NAV107" s="152"/>
      <c r="NAW107" s="152"/>
      <c r="NAX107" s="152"/>
      <c r="NAY107" s="152"/>
      <c r="NAZ107" s="152"/>
      <c r="NBA107" s="152"/>
      <c r="NBB107" s="152"/>
      <c r="NBC107" s="152"/>
      <c r="NBD107" s="152"/>
      <c r="NBE107" s="152"/>
      <c r="NBF107" s="152"/>
      <c r="NBG107" s="152"/>
      <c r="NBH107" s="152"/>
      <c r="NBI107" s="152"/>
      <c r="NBJ107" s="152"/>
      <c r="NBK107" s="152"/>
      <c r="NBL107" s="152"/>
      <c r="NBM107" s="152"/>
      <c r="NBN107" s="152"/>
      <c r="NBO107" s="152"/>
      <c r="NBP107" s="152"/>
      <c r="NBQ107" s="152"/>
      <c r="NBR107" s="152"/>
      <c r="NBS107" s="152"/>
      <c r="NBT107" s="152"/>
      <c r="NBU107" s="152"/>
      <c r="NBV107" s="152"/>
      <c r="NBW107" s="152"/>
      <c r="NBX107" s="152"/>
      <c r="NBY107" s="152"/>
      <c r="NBZ107" s="152"/>
      <c r="NCA107" s="152"/>
      <c r="NCB107" s="152"/>
      <c r="NCC107" s="152"/>
      <c r="NCD107" s="152"/>
      <c r="NCE107" s="152"/>
      <c r="NCF107" s="152"/>
      <c r="NCG107" s="152"/>
      <c r="NCH107" s="152"/>
      <c r="NCI107" s="152"/>
      <c r="NCJ107" s="152"/>
      <c r="NCK107" s="152"/>
      <c r="NCL107" s="152"/>
      <c r="NCM107" s="152"/>
      <c r="NCN107" s="152"/>
      <c r="NCO107" s="152"/>
      <c r="NCP107" s="152"/>
      <c r="NCQ107" s="152"/>
      <c r="NCR107" s="152"/>
      <c r="NCS107" s="152"/>
      <c r="NCT107" s="152"/>
      <c r="NCU107" s="152"/>
      <c r="NCV107" s="152"/>
      <c r="NCW107" s="152"/>
      <c r="NCX107" s="152"/>
      <c r="NCY107" s="152"/>
      <c r="NCZ107" s="152"/>
      <c r="NDA107" s="152"/>
      <c r="NDB107" s="152"/>
      <c r="NDC107" s="152"/>
      <c r="NDD107" s="152"/>
      <c r="NDE107" s="152"/>
      <c r="NDF107" s="152"/>
      <c r="NDG107" s="152"/>
      <c r="NDH107" s="152"/>
      <c r="NDI107" s="152"/>
      <c r="NDJ107" s="152"/>
      <c r="NDK107" s="152"/>
      <c r="NDL107" s="152"/>
      <c r="NDM107" s="152"/>
      <c r="NDN107" s="152"/>
      <c r="NDO107" s="152"/>
      <c r="NDP107" s="152"/>
      <c r="NDQ107" s="152"/>
      <c r="NDR107" s="152"/>
      <c r="NDS107" s="152"/>
      <c r="NDT107" s="152"/>
      <c r="NDU107" s="152"/>
      <c r="NDV107" s="152"/>
      <c r="NDW107" s="152"/>
      <c r="NDX107" s="152"/>
      <c r="NDY107" s="152"/>
      <c r="NDZ107" s="152"/>
      <c r="NEA107" s="152"/>
      <c r="NEB107" s="152"/>
      <c r="NEC107" s="152"/>
      <c r="NED107" s="152"/>
      <c r="NEE107" s="152"/>
      <c r="NEF107" s="152"/>
      <c r="NEG107" s="152"/>
      <c r="NEH107" s="152"/>
      <c r="NEI107" s="152"/>
      <c r="NEJ107" s="152"/>
      <c r="NEK107" s="152"/>
      <c r="NEL107" s="152"/>
      <c r="NEM107" s="152"/>
      <c r="NEN107" s="152"/>
      <c r="NEO107" s="152"/>
      <c r="NEP107" s="152"/>
      <c r="NEQ107" s="152"/>
      <c r="NER107" s="152"/>
      <c r="NES107" s="152"/>
      <c r="NET107" s="152"/>
      <c r="NEU107" s="152"/>
      <c r="NEV107" s="152"/>
      <c r="NEW107" s="152"/>
      <c r="NEX107" s="152"/>
      <c r="NEY107" s="152"/>
      <c r="NEZ107" s="152"/>
      <c r="NFA107" s="152"/>
      <c r="NFB107" s="152"/>
      <c r="NFC107" s="152"/>
      <c r="NFD107" s="152"/>
      <c r="NFE107" s="152"/>
      <c r="NFF107" s="152"/>
      <c r="NFG107" s="152"/>
      <c r="NFH107" s="152"/>
      <c r="NFI107" s="152"/>
      <c r="NFJ107" s="152"/>
      <c r="NFK107" s="152"/>
      <c r="NFL107" s="152"/>
      <c r="NFM107" s="152"/>
      <c r="NFN107" s="152"/>
      <c r="NFO107" s="152"/>
      <c r="NFP107" s="152"/>
      <c r="NFQ107" s="152"/>
      <c r="NFR107" s="152"/>
      <c r="NFS107" s="152"/>
      <c r="NFT107" s="152"/>
      <c r="NFU107" s="152"/>
      <c r="NFV107" s="152"/>
      <c r="NFW107" s="152"/>
      <c r="NFX107" s="152"/>
      <c r="NFY107" s="152"/>
      <c r="NFZ107" s="152"/>
      <c r="NGA107" s="152"/>
      <c r="NGB107" s="152"/>
      <c r="NGC107" s="152"/>
      <c r="NGD107" s="152"/>
      <c r="NGE107" s="152"/>
      <c r="NGF107" s="152"/>
      <c r="NGG107" s="152"/>
      <c r="NGH107" s="152"/>
      <c r="NGI107" s="152"/>
      <c r="NGJ107" s="152"/>
      <c r="NGK107" s="152"/>
      <c r="NGL107" s="152"/>
      <c r="NGM107" s="152"/>
      <c r="NGN107" s="152"/>
      <c r="NGO107" s="152"/>
      <c r="NGP107" s="152"/>
      <c r="NGQ107" s="152"/>
      <c r="NGR107" s="152"/>
      <c r="NGS107" s="152"/>
      <c r="NGT107" s="152"/>
      <c r="NGU107" s="152"/>
      <c r="NGV107" s="152"/>
      <c r="NGW107" s="152"/>
      <c r="NGX107" s="152"/>
      <c r="NGY107" s="152"/>
      <c r="NGZ107" s="152"/>
      <c r="NHA107" s="152"/>
      <c r="NHB107" s="152"/>
      <c r="NHC107" s="152"/>
      <c r="NHD107" s="152"/>
      <c r="NHE107" s="152"/>
      <c r="NHF107" s="152"/>
      <c r="NHG107" s="152"/>
      <c r="NHH107" s="152"/>
      <c r="NHI107" s="152"/>
      <c r="NHJ107" s="152"/>
      <c r="NHK107" s="152"/>
      <c r="NHL107" s="152"/>
      <c r="NHM107" s="152"/>
      <c r="NHN107" s="152"/>
      <c r="NHO107" s="152"/>
      <c r="NHP107" s="152"/>
      <c r="NHQ107" s="152"/>
      <c r="NHR107" s="152"/>
      <c r="NHS107" s="152"/>
      <c r="NHT107" s="152"/>
      <c r="NHU107" s="152"/>
      <c r="NHV107" s="152"/>
      <c r="NHW107" s="152"/>
      <c r="NHX107" s="152"/>
      <c r="NHY107" s="152"/>
      <c r="NHZ107" s="152"/>
      <c r="NIA107" s="152"/>
      <c r="NIB107" s="152"/>
      <c r="NIC107" s="152"/>
      <c r="NID107" s="152"/>
      <c r="NIE107" s="152"/>
      <c r="NIF107" s="152"/>
      <c r="NIG107" s="152"/>
      <c r="NIH107" s="152"/>
      <c r="NII107" s="152"/>
      <c r="NIJ107" s="152"/>
      <c r="NIK107" s="152"/>
      <c r="NIL107" s="152"/>
      <c r="NIM107" s="152"/>
      <c r="NIN107" s="152"/>
      <c r="NIO107" s="152"/>
      <c r="NIP107" s="152"/>
      <c r="NIQ107" s="152"/>
      <c r="NIR107" s="152"/>
      <c r="NIS107" s="152"/>
      <c r="NIT107" s="152"/>
      <c r="NIU107" s="152"/>
      <c r="NIV107" s="152"/>
      <c r="NIW107" s="152"/>
      <c r="NIX107" s="152"/>
      <c r="NIY107" s="152"/>
      <c r="NIZ107" s="152"/>
      <c r="NJA107" s="152"/>
      <c r="NJB107" s="152"/>
      <c r="NJC107" s="152"/>
      <c r="NJD107" s="152"/>
      <c r="NJE107" s="152"/>
      <c r="NJF107" s="152"/>
      <c r="NJG107" s="152"/>
      <c r="NJH107" s="152"/>
      <c r="NJI107" s="152"/>
      <c r="NJJ107" s="152"/>
      <c r="NJK107" s="152"/>
      <c r="NJL107" s="152"/>
      <c r="NJM107" s="152"/>
      <c r="NJN107" s="152"/>
      <c r="NJO107" s="152"/>
      <c r="NJP107" s="152"/>
      <c r="NJQ107" s="152"/>
      <c r="NJR107" s="152"/>
      <c r="NJS107" s="152"/>
      <c r="NJT107" s="152"/>
      <c r="NJU107" s="152"/>
      <c r="NJV107" s="152"/>
      <c r="NJW107" s="152"/>
      <c r="NJX107" s="152"/>
      <c r="NJY107" s="152"/>
      <c r="NJZ107" s="152"/>
      <c r="NKA107" s="152"/>
      <c r="NKB107" s="152"/>
      <c r="NKC107" s="152"/>
      <c r="NKD107" s="152"/>
      <c r="NKE107" s="152"/>
      <c r="NKF107" s="152"/>
      <c r="NKG107" s="152"/>
      <c r="NKH107" s="152"/>
      <c r="NKI107" s="152"/>
      <c r="NKJ107" s="152"/>
      <c r="NKK107" s="152"/>
      <c r="NKL107" s="152"/>
      <c r="NKM107" s="152"/>
      <c r="NKN107" s="152"/>
      <c r="NKO107" s="152"/>
      <c r="NKP107" s="152"/>
      <c r="NKQ107" s="152"/>
      <c r="NKR107" s="152"/>
      <c r="NKS107" s="152"/>
      <c r="NKT107" s="152"/>
      <c r="NKU107" s="152"/>
      <c r="NKV107" s="152"/>
      <c r="NKW107" s="152"/>
      <c r="NKX107" s="152"/>
      <c r="NKY107" s="152"/>
      <c r="NKZ107" s="152"/>
      <c r="NLA107" s="152"/>
      <c r="NLB107" s="152"/>
      <c r="NLC107" s="152"/>
      <c r="NLD107" s="152"/>
      <c r="NLE107" s="152"/>
      <c r="NLF107" s="152"/>
      <c r="NLG107" s="152"/>
      <c r="NLH107" s="152"/>
      <c r="NLI107" s="152"/>
      <c r="NLJ107" s="152"/>
      <c r="NLK107" s="152"/>
      <c r="NLL107" s="152"/>
      <c r="NLM107" s="152"/>
      <c r="NLN107" s="152"/>
      <c r="NLO107" s="152"/>
      <c r="NLP107" s="152"/>
      <c r="NLQ107" s="152"/>
      <c r="NLR107" s="152"/>
      <c r="NLS107" s="152"/>
      <c r="NLT107" s="152"/>
      <c r="NLU107" s="152"/>
      <c r="NLV107" s="152"/>
      <c r="NLW107" s="152"/>
      <c r="NLX107" s="152"/>
      <c r="NLY107" s="152"/>
      <c r="NLZ107" s="152"/>
      <c r="NMA107" s="152"/>
      <c r="NMB107" s="152"/>
      <c r="NMC107" s="152"/>
      <c r="NMD107" s="152"/>
      <c r="NME107" s="152"/>
      <c r="NMF107" s="152"/>
      <c r="NMG107" s="152"/>
      <c r="NMH107" s="152"/>
      <c r="NMI107" s="152"/>
      <c r="NMJ107" s="152"/>
      <c r="NMK107" s="152"/>
      <c r="NML107" s="152"/>
      <c r="NMM107" s="152"/>
      <c r="NMN107" s="152"/>
      <c r="NMO107" s="152"/>
      <c r="NMP107" s="152"/>
      <c r="NMQ107" s="152"/>
      <c r="NMR107" s="152"/>
      <c r="NMS107" s="152"/>
      <c r="NMT107" s="152"/>
      <c r="NMU107" s="152"/>
      <c r="NMV107" s="152"/>
      <c r="NMW107" s="152"/>
      <c r="NMX107" s="152"/>
      <c r="NMY107" s="152"/>
      <c r="NMZ107" s="152"/>
      <c r="NNA107" s="152"/>
      <c r="NNB107" s="152"/>
      <c r="NNC107" s="152"/>
      <c r="NND107" s="152"/>
      <c r="NNE107" s="152"/>
      <c r="NNF107" s="152"/>
      <c r="NNG107" s="152"/>
      <c r="NNH107" s="152"/>
      <c r="NNI107" s="152"/>
      <c r="NNJ107" s="152"/>
      <c r="NNK107" s="152"/>
      <c r="NNL107" s="152"/>
      <c r="NNM107" s="152"/>
      <c r="NNN107" s="152"/>
      <c r="NNO107" s="152"/>
      <c r="NNP107" s="152"/>
      <c r="NNQ107" s="152"/>
      <c r="NNR107" s="152"/>
      <c r="NNS107" s="152"/>
      <c r="NNT107" s="152"/>
      <c r="NNU107" s="152"/>
      <c r="NNV107" s="152"/>
      <c r="NNW107" s="152"/>
      <c r="NNX107" s="152"/>
      <c r="NNY107" s="152"/>
      <c r="NNZ107" s="152"/>
      <c r="NOA107" s="152"/>
      <c r="NOB107" s="152"/>
      <c r="NOC107" s="152"/>
      <c r="NOD107" s="152"/>
      <c r="NOE107" s="152"/>
      <c r="NOF107" s="152"/>
      <c r="NOG107" s="152"/>
      <c r="NOH107" s="152"/>
      <c r="NOI107" s="152"/>
      <c r="NOJ107" s="152"/>
      <c r="NOK107" s="152"/>
      <c r="NOL107" s="152"/>
      <c r="NOM107" s="152"/>
      <c r="NON107" s="152"/>
      <c r="NOO107" s="152"/>
      <c r="NOP107" s="152"/>
      <c r="NOQ107" s="152"/>
      <c r="NOR107" s="152"/>
      <c r="NOS107" s="152"/>
      <c r="NOT107" s="152"/>
      <c r="NOU107" s="152"/>
      <c r="NOV107" s="152"/>
      <c r="NOW107" s="152"/>
      <c r="NOX107" s="152"/>
      <c r="NOY107" s="152"/>
      <c r="NOZ107" s="152"/>
      <c r="NPA107" s="152"/>
      <c r="NPB107" s="152"/>
      <c r="NPC107" s="152"/>
      <c r="NPD107" s="152"/>
      <c r="NPE107" s="152"/>
      <c r="NPF107" s="152"/>
      <c r="NPG107" s="152"/>
      <c r="NPH107" s="152"/>
      <c r="NPI107" s="152"/>
      <c r="NPJ107" s="152"/>
      <c r="NPK107" s="152"/>
      <c r="NPL107" s="152"/>
      <c r="NPM107" s="152"/>
      <c r="NPN107" s="152"/>
      <c r="NPO107" s="152"/>
      <c r="NPP107" s="152"/>
      <c r="NPQ107" s="152"/>
      <c r="NPR107" s="152"/>
      <c r="NPS107" s="152"/>
      <c r="NPT107" s="152"/>
      <c r="NPU107" s="152"/>
      <c r="NPV107" s="152"/>
      <c r="NPW107" s="152"/>
      <c r="NPX107" s="152"/>
      <c r="NPY107" s="152"/>
      <c r="NPZ107" s="152"/>
      <c r="NQA107" s="152"/>
      <c r="NQB107" s="152"/>
      <c r="NQC107" s="152"/>
      <c r="NQD107" s="152"/>
      <c r="NQE107" s="152"/>
      <c r="NQF107" s="152"/>
      <c r="NQG107" s="152"/>
      <c r="NQH107" s="152"/>
      <c r="NQI107" s="152"/>
      <c r="NQJ107" s="152"/>
      <c r="NQK107" s="152"/>
      <c r="NQL107" s="152"/>
      <c r="NQM107" s="152"/>
      <c r="NQN107" s="152"/>
      <c r="NQO107" s="152"/>
      <c r="NQP107" s="152"/>
      <c r="NQQ107" s="152"/>
      <c r="NQR107" s="152"/>
      <c r="NQS107" s="152"/>
      <c r="NQT107" s="152"/>
      <c r="NQU107" s="152"/>
      <c r="NQV107" s="152"/>
      <c r="NQW107" s="152"/>
      <c r="NQX107" s="152"/>
      <c r="NQY107" s="152"/>
      <c r="NQZ107" s="152"/>
      <c r="NRA107" s="152"/>
      <c r="NRB107" s="152"/>
      <c r="NRC107" s="152"/>
      <c r="NRD107" s="152"/>
      <c r="NRE107" s="152"/>
      <c r="NRF107" s="152"/>
      <c r="NRG107" s="152"/>
      <c r="NRH107" s="152"/>
      <c r="NRI107" s="152"/>
      <c r="NRJ107" s="152"/>
      <c r="NRK107" s="152"/>
      <c r="NRL107" s="152"/>
      <c r="NRM107" s="152"/>
      <c r="NRN107" s="152"/>
      <c r="NRO107" s="152"/>
      <c r="NRP107" s="152"/>
      <c r="NRQ107" s="152"/>
      <c r="NRR107" s="152"/>
      <c r="NRS107" s="152"/>
      <c r="NRT107" s="152"/>
      <c r="NRU107" s="152"/>
      <c r="NRV107" s="152"/>
      <c r="NRW107" s="152"/>
      <c r="NRX107" s="152"/>
      <c r="NRY107" s="152"/>
      <c r="NRZ107" s="152"/>
      <c r="NSA107" s="152"/>
      <c r="NSB107" s="152"/>
      <c r="NSC107" s="152"/>
      <c r="NSD107" s="152"/>
      <c r="NSE107" s="152"/>
      <c r="NSF107" s="152"/>
      <c r="NSG107" s="152"/>
      <c r="NSH107" s="152"/>
      <c r="NSI107" s="152"/>
      <c r="NSJ107" s="152"/>
      <c r="NSK107" s="152"/>
      <c r="NSL107" s="152"/>
      <c r="NSM107" s="152"/>
      <c r="NSN107" s="152"/>
      <c r="NSO107" s="152"/>
      <c r="NSP107" s="152"/>
      <c r="NSQ107" s="152"/>
      <c r="NSR107" s="152"/>
      <c r="NSS107" s="152"/>
      <c r="NST107" s="152"/>
      <c r="NSU107" s="152"/>
      <c r="NSV107" s="152"/>
      <c r="NSW107" s="152"/>
      <c r="NSX107" s="152"/>
      <c r="NSY107" s="152"/>
      <c r="NSZ107" s="152"/>
      <c r="NTA107" s="152"/>
      <c r="NTB107" s="152"/>
      <c r="NTC107" s="152"/>
      <c r="NTD107" s="152"/>
      <c r="NTE107" s="152"/>
      <c r="NTF107" s="152"/>
      <c r="NTG107" s="152"/>
      <c r="NTH107" s="152"/>
      <c r="NTI107" s="152"/>
      <c r="NTJ107" s="152"/>
      <c r="NTK107" s="152"/>
      <c r="NTL107" s="152"/>
      <c r="NTM107" s="152"/>
      <c r="NTN107" s="152"/>
      <c r="NTO107" s="152"/>
      <c r="NTP107" s="152"/>
      <c r="NTQ107" s="152"/>
      <c r="NTR107" s="152"/>
      <c r="NTS107" s="152"/>
      <c r="NTT107" s="152"/>
      <c r="NTU107" s="152"/>
      <c r="NTV107" s="152"/>
      <c r="NTW107" s="152"/>
      <c r="NTX107" s="152"/>
      <c r="NTY107" s="152"/>
      <c r="NTZ107" s="152"/>
      <c r="NUA107" s="152"/>
      <c r="NUB107" s="152"/>
      <c r="NUC107" s="152"/>
      <c r="NUD107" s="152"/>
      <c r="NUE107" s="152"/>
      <c r="NUF107" s="152"/>
      <c r="NUG107" s="152"/>
      <c r="NUH107" s="152"/>
      <c r="NUI107" s="152"/>
      <c r="NUJ107" s="152"/>
      <c r="NUK107" s="152"/>
      <c r="NUL107" s="152"/>
      <c r="NUM107" s="152"/>
      <c r="NUN107" s="152"/>
      <c r="NUO107" s="152"/>
      <c r="NUP107" s="152"/>
      <c r="NUQ107" s="152"/>
      <c r="NUR107" s="152"/>
      <c r="NUS107" s="152"/>
      <c r="NUT107" s="152"/>
      <c r="NUU107" s="152"/>
      <c r="NUV107" s="152"/>
      <c r="NUW107" s="152"/>
      <c r="NUX107" s="152"/>
      <c r="NUY107" s="152"/>
      <c r="NUZ107" s="152"/>
      <c r="NVA107" s="152"/>
      <c r="NVB107" s="152"/>
      <c r="NVC107" s="152"/>
      <c r="NVD107" s="152"/>
      <c r="NVE107" s="152"/>
      <c r="NVF107" s="152"/>
      <c r="NVG107" s="152"/>
      <c r="NVH107" s="152"/>
      <c r="NVI107" s="152"/>
      <c r="NVJ107" s="152"/>
      <c r="NVK107" s="152"/>
      <c r="NVL107" s="152"/>
      <c r="NVM107" s="152"/>
      <c r="NVN107" s="152"/>
      <c r="NVO107" s="152"/>
      <c r="NVP107" s="152"/>
      <c r="NVQ107" s="152"/>
      <c r="NVR107" s="152"/>
      <c r="NVS107" s="152"/>
      <c r="NVT107" s="152"/>
      <c r="NVU107" s="152"/>
      <c r="NVV107" s="152"/>
      <c r="NVW107" s="152"/>
      <c r="NVX107" s="152"/>
      <c r="NVY107" s="152"/>
      <c r="NVZ107" s="152"/>
      <c r="NWA107" s="152"/>
      <c r="NWB107" s="152"/>
      <c r="NWC107" s="152"/>
      <c r="NWD107" s="152"/>
      <c r="NWE107" s="152"/>
      <c r="NWF107" s="152"/>
      <c r="NWG107" s="152"/>
      <c r="NWH107" s="152"/>
      <c r="NWI107" s="152"/>
      <c r="NWJ107" s="152"/>
      <c r="NWK107" s="152"/>
      <c r="NWL107" s="152"/>
      <c r="NWM107" s="152"/>
      <c r="NWN107" s="152"/>
      <c r="NWO107" s="152"/>
      <c r="NWP107" s="152"/>
      <c r="NWQ107" s="152"/>
      <c r="NWR107" s="152"/>
      <c r="NWS107" s="152"/>
      <c r="NWT107" s="152"/>
      <c r="NWU107" s="152"/>
      <c r="NWV107" s="152"/>
      <c r="NWW107" s="152"/>
      <c r="NWX107" s="152"/>
      <c r="NWY107" s="152"/>
      <c r="NWZ107" s="152"/>
      <c r="NXA107" s="152"/>
      <c r="NXB107" s="152"/>
      <c r="NXC107" s="152"/>
      <c r="NXD107" s="152"/>
      <c r="NXE107" s="152"/>
      <c r="NXF107" s="152"/>
      <c r="NXG107" s="152"/>
      <c r="NXH107" s="152"/>
      <c r="NXI107" s="152"/>
      <c r="NXJ107" s="152"/>
      <c r="NXK107" s="152"/>
      <c r="NXL107" s="152"/>
      <c r="NXM107" s="152"/>
      <c r="NXN107" s="152"/>
      <c r="NXO107" s="152"/>
      <c r="NXP107" s="152"/>
      <c r="NXQ107" s="152"/>
      <c r="NXR107" s="152"/>
      <c r="NXS107" s="152"/>
      <c r="NXT107" s="152"/>
      <c r="NXU107" s="152"/>
      <c r="NXV107" s="152"/>
      <c r="NXW107" s="152"/>
      <c r="NXX107" s="152"/>
      <c r="NXY107" s="152"/>
      <c r="NXZ107" s="152"/>
      <c r="NYA107" s="152"/>
      <c r="NYB107" s="152"/>
      <c r="NYC107" s="152"/>
      <c r="NYD107" s="152"/>
      <c r="NYE107" s="152"/>
      <c r="NYF107" s="152"/>
      <c r="NYG107" s="152"/>
      <c r="NYH107" s="152"/>
      <c r="NYI107" s="152"/>
      <c r="NYJ107" s="152"/>
      <c r="NYK107" s="152"/>
      <c r="NYL107" s="152"/>
      <c r="NYM107" s="152"/>
      <c r="NYN107" s="152"/>
      <c r="NYO107" s="152"/>
      <c r="NYP107" s="152"/>
      <c r="NYQ107" s="152"/>
      <c r="NYR107" s="152"/>
      <c r="NYS107" s="152"/>
      <c r="NYT107" s="152"/>
      <c r="NYU107" s="152"/>
      <c r="NYV107" s="152"/>
      <c r="NYW107" s="152"/>
      <c r="NYX107" s="152"/>
      <c r="NYY107" s="152"/>
      <c r="NYZ107" s="152"/>
      <c r="NZA107" s="152"/>
      <c r="NZB107" s="152"/>
      <c r="NZC107" s="152"/>
      <c r="NZD107" s="152"/>
      <c r="NZE107" s="152"/>
      <c r="NZF107" s="152"/>
      <c r="NZG107" s="152"/>
      <c r="NZH107" s="152"/>
      <c r="NZI107" s="152"/>
      <c r="NZJ107" s="152"/>
      <c r="NZK107" s="152"/>
      <c r="NZL107" s="152"/>
      <c r="NZM107" s="152"/>
      <c r="NZN107" s="152"/>
      <c r="NZO107" s="152"/>
      <c r="NZP107" s="152"/>
      <c r="NZQ107" s="152"/>
      <c r="NZR107" s="152"/>
      <c r="NZS107" s="152"/>
      <c r="NZT107" s="152"/>
      <c r="NZU107" s="152"/>
      <c r="NZV107" s="152"/>
      <c r="NZW107" s="152"/>
      <c r="NZX107" s="152"/>
      <c r="NZY107" s="152"/>
      <c r="NZZ107" s="152"/>
      <c r="OAA107" s="152"/>
      <c r="OAB107" s="152"/>
      <c r="OAC107" s="152"/>
      <c r="OAD107" s="152"/>
      <c r="OAE107" s="152"/>
      <c r="OAF107" s="152"/>
      <c r="OAG107" s="152"/>
      <c r="OAH107" s="152"/>
      <c r="OAI107" s="152"/>
      <c r="OAJ107" s="152"/>
      <c r="OAK107" s="152"/>
      <c r="OAL107" s="152"/>
      <c r="OAM107" s="152"/>
      <c r="OAN107" s="152"/>
      <c r="OAO107" s="152"/>
      <c r="OAP107" s="152"/>
      <c r="OAQ107" s="152"/>
      <c r="OAR107" s="152"/>
      <c r="OAS107" s="152"/>
      <c r="OAT107" s="152"/>
      <c r="OAU107" s="152"/>
      <c r="OAV107" s="152"/>
      <c r="OAW107" s="152"/>
      <c r="OAX107" s="152"/>
      <c r="OAY107" s="152"/>
      <c r="OAZ107" s="152"/>
      <c r="OBA107" s="152"/>
      <c r="OBB107" s="152"/>
      <c r="OBC107" s="152"/>
      <c r="OBD107" s="152"/>
      <c r="OBE107" s="152"/>
      <c r="OBF107" s="152"/>
      <c r="OBG107" s="152"/>
      <c r="OBH107" s="152"/>
      <c r="OBI107" s="152"/>
      <c r="OBJ107" s="152"/>
      <c r="OBK107" s="152"/>
      <c r="OBL107" s="152"/>
      <c r="OBM107" s="152"/>
      <c r="OBN107" s="152"/>
      <c r="OBO107" s="152"/>
      <c r="OBP107" s="152"/>
      <c r="OBQ107" s="152"/>
      <c r="OBR107" s="152"/>
      <c r="OBS107" s="152"/>
      <c r="OBT107" s="152"/>
      <c r="OBU107" s="152"/>
      <c r="OBV107" s="152"/>
      <c r="OBW107" s="152"/>
      <c r="OBX107" s="152"/>
      <c r="OBY107" s="152"/>
      <c r="OBZ107" s="152"/>
      <c r="OCA107" s="152"/>
      <c r="OCB107" s="152"/>
      <c r="OCC107" s="152"/>
      <c r="OCD107" s="152"/>
      <c r="OCE107" s="152"/>
      <c r="OCF107" s="152"/>
      <c r="OCG107" s="152"/>
      <c r="OCH107" s="152"/>
      <c r="OCI107" s="152"/>
      <c r="OCJ107" s="152"/>
      <c r="OCK107" s="152"/>
      <c r="OCL107" s="152"/>
      <c r="OCM107" s="152"/>
      <c r="OCN107" s="152"/>
      <c r="OCO107" s="152"/>
      <c r="OCP107" s="152"/>
      <c r="OCQ107" s="152"/>
      <c r="OCR107" s="152"/>
      <c r="OCS107" s="152"/>
      <c r="OCT107" s="152"/>
      <c r="OCU107" s="152"/>
      <c r="OCV107" s="152"/>
      <c r="OCW107" s="152"/>
      <c r="OCX107" s="152"/>
      <c r="OCY107" s="152"/>
      <c r="OCZ107" s="152"/>
      <c r="ODA107" s="152"/>
      <c r="ODB107" s="152"/>
      <c r="ODC107" s="152"/>
      <c r="ODD107" s="152"/>
      <c r="ODE107" s="152"/>
      <c r="ODF107" s="152"/>
      <c r="ODG107" s="152"/>
      <c r="ODH107" s="152"/>
      <c r="ODI107" s="152"/>
      <c r="ODJ107" s="152"/>
      <c r="ODK107" s="152"/>
      <c r="ODL107" s="152"/>
      <c r="ODM107" s="152"/>
      <c r="ODN107" s="152"/>
      <c r="ODO107" s="152"/>
      <c r="ODP107" s="152"/>
      <c r="ODQ107" s="152"/>
      <c r="ODR107" s="152"/>
      <c r="ODS107" s="152"/>
      <c r="ODT107" s="152"/>
      <c r="ODU107" s="152"/>
      <c r="ODV107" s="152"/>
      <c r="ODW107" s="152"/>
      <c r="ODX107" s="152"/>
      <c r="ODY107" s="152"/>
      <c r="ODZ107" s="152"/>
      <c r="OEA107" s="152"/>
      <c r="OEB107" s="152"/>
      <c r="OEC107" s="152"/>
      <c r="OED107" s="152"/>
      <c r="OEE107" s="152"/>
      <c r="OEF107" s="152"/>
      <c r="OEG107" s="152"/>
      <c r="OEH107" s="152"/>
      <c r="OEI107" s="152"/>
      <c r="OEJ107" s="152"/>
      <c r="OEK107" s="152"/>
      <c r="OEL107" s="152"/>
      <c r="OEM107" s="152"/>
      <c r="OEN107" s="152"/>
      <c r="OEO107" s="152"/>
      <c r="OEP107" s="152"/>
      <c r="OEQ107" s="152"/>
      <c r="OER107" s="152"/>
      <c r="OES107" s="152"/>
      <c r="OET107" s="152"/>
      <c r="OEU107" s="152"/>
      <c r="OEV107" s="152"/>
      <c r="OEW107" s="152"/>
      <c r="OEX107" s="152"/>
      <c r="OEY107" s="152"/>
      <c r="OEZ107" s="152"/>
      <c r="OFA107" s="152"/>
      <c r="OFB107" s="152"/>
      <c r="OFC107" s="152"/>
      <c r="OFD107" s="152"/>
      <c r="OFE107" s="152"/>
      <c r="OFF107" s="152"/>
      <c r="OFG107" s="152"/>
      <c r="OFH107" s="152"/>
      <c r="OFI107" s="152"/>
      <c r="OFJ107" s="152"/>
      <c r="OFK107" s="152"/>
      <c r="OFL107" s="152"/>
      <c r="OFM107" s="152"/>
      <c r="OFN107" s="152"/>
      <c r="OFO107" s="152"/>
      <c r="OFP107" s="152"/>
      <c r="OFQ107" s="152"/>
      <c r="OFR107" s="152"/>
      <c r="OFS107" s="152"/>
      <c r="OFT107" s="152"/>
      <c r="OFU107" s="152"/>
      <c r="OFV107" s="152"/>
      <c r="OFW107" s="152"/>
      <c r="OFX107" s="152"/>
      <c r="OFY107" s="152"/>
      <c r="OFZ107" s="152"/>
      <c r="OGA107" s="152"/>
      <c r="OGB107" s="152"/>
      <c r="OGC107" s="152"/>
      <c r="OGD107" s="152"/>
      <c r="OGE107" s="152"/>
      <c r="OGF107" s="152"/>
      <c r="OGG107" s="152"/>
      <c r="OGH107" s="152"/>
      <c r="OGI107" s="152"/>
      <c r="OGJ107" s="152"/>
      <c r="OGK107" s="152"/>
      <c r="OGL107" s="152"/>
      <c r="OGM107" s="152"/>
      <c r="OGN107" s="152"/>
      <c r="OGO107" s="152"/>
      <c r="OGP107" s="152"/>
      <c r="OGQ107" s="152"/>
      <c r="OGR107" s="152"/>
      <c r="OGS107" s="152"/>
      <c r="OGT107" s="152"/>
      <c r="OGU107" s="152"/>
      <c r="OGV107" s="152"/>
      <c r="OGW107" s="152"/>
      <c r="OGX107" s="152"/>
      <c r="OGY107" s="152"/>
      <c r="OGZ107" s="152"/>
      <c r="OHA107" s="152"/>
      <c r="OHB107" s="152"/>
      <c r="OHC107" s="152"/>
      <c r="OHD107" s="152"/>
      <c r="OHE107" s="152"/>
      <c r="OHF107" s="152"/>
      <c r="OHG107" s="152"/>
      <c r="OHH107" s="152"/>
      <c r="OHI107" s="152"/>
      <c r="OHJ107" s="152"/>
      <c r="OHK107" s="152"/>
      <c r="OHL107" s="152"/>
      <c r="OHM107" s="152"/>
      <c r="OHN107" s="152"/>
      <c r="OHO107" s="152"/>
      <c r="OHP107" s="152"/>
      <c r="OHQ107" s="152"/>
      <c r="OHR107" s="152"/>
      <c r="OHS107" s="152"/>
      <c r="OHT107" s="152"/>
      <c r="OHU107" s="152"/>
      <c r="OHV107" s="152"/>
      <c r="OHW107" s="152"/>
      <c r="OHX107" s="152"/>
      <c r="OHY107" s="152"/>
      <c r="OHZ107" s="152"/>
      <c r="OIA107" s="152"/>
      <c r="OIB107" s="152"/>
      <c r="OIC107" s="152"/>
      <c r="OID107" s="152"/>
      <c r="OIE107" s="152"/>
      <c r="OIF107" s="152"/>
      <c r="OIG107" s="152"/>
      <c r="OIH107" s="152"/>
      <c r="OII107" s="152"/>
      <c r="OIJ107" s="152"/>
      <c r="OIK107" s="152"/>
      <c r="OIL107" s="152"/>
      <c r="OIM107" s="152"/>
      <c r="OIN107" s="152"/>
      <c r="OIO107" s="152"/>
      <c r="OIP107" s="152"/>
      <c r="OIQ107" s="152"/>
      <c r="OIR107" s="152"/>
      <c r="OIS107" s="152"/>
      <c r="OIT107" s="152"/>
      <c r="OIU107" s="152"/>
      <c r="OIV107" s="152"/>
      <c r="OIW107" s="152"/>
      <c r="OIX107" s="152"/>
      <c r="OIY107" s="152"/>
      <c r="OIZ107" s="152"/>
      <c r="OJA107" s="152"/>
      <c r="OJB107" s="152"/>
      <c r="OJC107" s="152"/>
      <c r="OJD107" s="152"/>
      <c r="OJE107" s="152"/>
      <c r="OJF107" s="152"/>
      <c r="OJG107" s="152"/>
      <c r="OJH107" s="152"/>
      <c r="OJI107" s="152"/>
      <c r="OJJ107" s="152"/>
      <c r="OJK107" s="152"/>
      <c r="OJL107" s="152"/>
      <c r="OJM107" s="152"/>
      <c r="OJN107" s="152"/>
      <c r="OJO107" s="152"/>
      <c r="OJP107" s="152"/>
      <c r="OJQ107" s="152"/>
      <c r="OJR107" s="152"/>
      <c r="OJS107" s="152"/>
      <c r="OJT107" s="152"/>
      <c r="OJU107" s="152"/>
      <c r="OJV107" s="152"/>
      <c r="OJW107" s="152"/>
      <c r="OJX107" s="152"/>
      <c r="OJY107" s="152"/>
      <c r="OJZ107" s="152"/>
      <c r="OKA107" s="152"/>
      <c r="OKB107" s="152"/>
      <c r="OKC107" s="152"/>
      <c r="OKD107" s="152"/>
      <c r="OKE107" s="152"/>
      <c r="OKF107" s="152"/>
      <c r="OKG107" s="152"/>
      <c r="OKH107" s="152"/>
      <c r="OKI107" s="152"/>
      <c r="OKJ107" s="152"/>
      <c r="OKK107" s="152"/>
      <c r="OKL107" s="152"/>
      <c r="OKM107" s="152"/>
      <c r="OKN107" s="152"/>
      <c r="OKO107" s="152"/>
      <c r="OKP107" s="152"/>
      <c r="OKQ107" s="152"/>
      <c r="OKR107" s="152"/>
      <c r="OKS107" s="152"/>
      <c r="OKT107" s="152"/>
      <c r="OKU107" s="152"/>
      <c r="OKV107" s="152"/>
      <c r="OKW107" s="152"/>
      <c r="OKX107" s="152"/>
      <c r="OKY107" s="152"/>
      <c r="OKZ107" s="152"/>
      <c r="OLA107" s="152"/>
      <c r="OLB107" s="152"/>
      <c r="OLC107" s="152"/>
      <c r="OLD107" s="152"/>
      <c r="OLE107" s="152"/>
      <c r="OLF107" s="152"/>
      <c r="OLG107" s="152"/>
      <c r="OLH107" s="152"/>
      <c r="OLI107" s="152"/>
      <c r="OLJ107" s="152"/>
      <c r="OLK107" s="152"/>
      <c r="OLL107" s="152"/>
      <c r="OLM107" s="152"/>
      <c r="OLN107" s="152"/>
      <c r="OLO107" s="152"/>
      <c r="OLP107" s="152"/>
      <c r="OLQ107" s="152"/>
      <c r="OLR107" s="152"/>
      <c r="OLS107" s="152"/>
      <c r="OLT107" s="152"/>
      <c r="OLU107" s="152"/>
      <c r="OLV107" s="152"/>
      <c r="OLW107" s="152"/>
      <c r="OLX107" s="152"/>
      <c r="OLY107" s="152"/>
      <c r="OLZ107" s="152"/>
      <c r="OMA107" s="152"/>
      <c r="OMB107" s="152"/>
      <c r="OMC107" s="152"/>
      <c r="OMD107" s="152"/>
      <c r="OME107" s="152"/>
      <c r="OMF107" s="152"/>
      <c r="OMG107" s="152"/>
      <c r="OMH107" s="152"/>
      <c r="OMI107" s="152"/>
      <c r="OMJ107" s="152"/>
      <c r="OMK107" s="152"/>
      <c r="OML107" s="152"/>
      <c r="OMM107" s="152"/>
      <c r="OMN107" s="152"/>
      <c r="OMO107" s="152"/>
      <c r="OMP107" s="152"/>
      <c r="OMQ107" s="152"/>
      <c r="OMR107" s="152"/>
      <c r="OMS107" s="152"/>
      <c r="OMT107" s="152"/>
      <c r="OMU107" s="152"/>
      <c r="OMV107" s="152"/>
      <c r="OMW107" s="152"/>
      <c r="OMX107" s="152"/>
      <c r="OMY107" s="152"/>
      <c r="OMZ107" s="152"/>
      <c r="ONA107" s="152"/>
      <c r="ONB107" s="152"/>
      <c r="ONC107" s="152"/>
      <c r="OND107" s="152"/>
      <c r="ONE107" s="152"/>
      <c r="ONF107" s="152"/>
      <c r="ONG107" s="152"/>
      <c r="ONH107" s="152"/>
      <c r="ONI107" s="152"/>
      <c r="ONJ107" s="152"/>
      <c r="ONK107" s="152"/>
      <c r="ONL107" s="152"/>
      <c r="ONM107" s="152"/>
      <c r="ONN107" s="152"/>
      <c r="ONO107" s="152"/>
      <c r="ONP107" s="152"/>
      <c r="ONQ107" s="152"/>
      <c r="ONR107" s="152"/>
      <c r="ONS107" s="152"/>
      <c r="ONT107" s="152"/>
      <c r="ONU107" s="152"/>
      <c r="ONV107" s="152"/>
      <c r="ONW107" s="152"/>
      <c r="ONX107" s="152"/>
      <c r="ONY107" s="152"/>
      <c r="ONZ107" s="152"/>
      <c r="OOA107" s="152"/>
      <c r="OOB107" s="152"/>
      <c r="OOC107" s="152"/>
      <c r="OOD107" s="152"/>
      <c r="OOE107" s="152"/>
      <c r="OOF107" s="152"/>
      <c r="OOG107" s="152"/>
      <c r="OOH107" s="152"/>
      <c r="OOI107" s="152"/>
      <c r="OOJ107" s="152"/>
      <c r="OOK107" s="152"/>
      <c r="OOL107" s="152"/>
      <c r="OOM107" s="152"/>
      <c r="OON107" s="152"/>
      <c r="OOO107" s="152"/>
      <c r="OOP107" s="152"/>
      <c r="OOQ107" s="152"/>
      <c r="OOR107" s="152"/>
      <c r="OOS107" s="152"/>
      <c r="OOT107" s="152"/>
      <c r="OOU107" s="152"/>
      <c r="OOV107" s="152"/>
      <c r="OOW107" s="152"/>
      <c r="OOX107" s="152"/>
      <c r="OOY107" s="152"/>
      <c r="OOZ107" s="152"/>
      <c r="OPA107" s="152"/>
      <c r="OPB107" s="152"/>
      <c r="OPC107" s="152"/>
      <c r="OPD107" s="152"/>
      <c r="OPE107" s="152"/>
      <c r="OPF107" s="152"/>
      <c r="OPG107" s="152"/>
      <c r="OPH107" s="152"/>
      <c r="OPI107" s="152"/>
      <c r="OPJ107" s="152"/>
      <c r="OPK107" s="152"/>
      <c r="OPL107" s="152"/>
      <c r="OPM107" s="152"/>
      <c r="OPN107" s="152"/>
      <c r="OPO107" s="152"/>
      <c r="OPP107" s="152"/>
      <c r="OPQ107" s="152"/>
      <c r="OPR107" s="152"/>
      <c r="OPS107" s="152"/>
      <c r="OPT107" s="152"/>
      <c r="OPU107" s="152"/>
      <c r="OPV107" s="152"/>
      <c r="OPW107" s="152"/>
      <c r="OPX107" s="152"/>
      <c r="OPY107" s="152"/>
      <c r="OPZ107" s="152"/>
      <c r="OQA107" s="152"/>
      <c r="OQB107" s="152"/>
      <c r="OQC107" s="152"/>
      <c r="OQD107" s="152"/>
      <c r="OQE107" s="152"/>
      <c r="OQF107" s="152"/>
      <c r="OQG107" s="152"/>
      <c r="OQH107" s="152"/>
      <c r="OQI107" s="152"/>
      <c r="OQJ107" s="152"/>
      <c r="OQK107" s="152"/>
      <c r="OQL107" s="152"/>
      <c r="OQM107" s="152"/>
      <c r="OQN107" s="152"/>
      <c r="OQO107" s="152"/>
      <c r="OQP107" s="152"/>
      <c r="OQQ107" s="152"/>
      <c r="OQR107" s="152"/>
      <c r="OQS107" s="152"/>
      <c r="OQT107" s="152"/>
      <c r="OQU107" s="152"/>
      <c r="OQV107" s="152"/>
      <c r="OQW107" s="152"/>
      <c r="OQX107" s="152"/>
      <c r="OQY107" s="152"/>
      <c r="OQZ107" s="152"/>
      <c r="ORA107" s="152"/>
      <c r="ORB107" s="152"/>
      <c r="ORC107" s="152"/>
      <c r="ORD107" s="152"/>
      <c r="ORE107" s="152"/>
      <c r="ORF107" s="152"/>
      <c r="ORG107" s="152"/>
      <c r="ORH107" s="152"/>
      <c r="ORI107" s="152"/>
      <c r="ORJ107" s="152"/>
      <c r="ORK107" s="152"/>
      <c r="ORL107" s="152"/>
      <c r="ORM107" s="152"/>
      <c r="ORN107" s="152"/>
      <c r="ORO107" s="152"/>
      <c r="ORP107" s="152"/>
      <c r="ORQ107" s="152"/>
      <c r="ORR107" s="152"/>
      <c r="ORS107" s="152"/>
      <c r="ORT107" s="152"/>
      <c r="ORU107" s="152"/>
      <c r="ORV107" s="152"/>
      <c r="ORW107" s="152"/>
      <c r="ORX107" s="152"/>
      <c r="ORY107" s="152"/>
      <c r="ORZ107" s="152"/>
      <c r="OSA107" s="152"/>
      <c r="OSB107" s="152"/>
      <c r="OSC107" s="152"/>
      <c r="OSD107" s="152"/>
      <c r="OSE107" s="152"/>
      <c r="OSF107" s="152"/>
      <c r="OSG107" s="152"/>
      <c r="OSH107" s="152"/>
      <c r="OSI107" s="152"/>
      <c r="OSJ107" s="152"/>
      <c r="OSK107" s="152"/>
      <c r="OSL107" s="152"/>
      <c r="OSM107" s="152"/>
      <c r="OSN107" s="152"/>
      <c r="OSO107" s="152"/>
      <c r="OSP107" s="152"/>
      <c r="OSQ107" s="152"/>
      <c r="OSR107" s="152"/>
      <c r="OSS107" s="152"/>
      <c r="OST107" s="152"/>
      <c r="OSU107" s="152"/>
      <c r="OSV107" s="152"/>
      <c r="OSW107" s="152"/>
      <c r="OSX107" s="152"/>
      <c r="OSY107" s="152"/>
      <c r="OSZ107" s="152"/>
      <c r="OTA107" s="152"/>
      <c r="OTB107" s="152"/>
      <c r="OTC107" s="152"/>
      <c r="OTD107" s="152"/>
      <c r="OTE107" s="152"/>
      <c r="OTF107" s="152"/>
      <c r="OTG107" s="152"/>
      <c r="OTH107" s="152"/>
      <c r="OTI107" s="152"/>
      <c r="OTJ107" s="152"/>
      <c r="OTK107" s="152"/>
      <c r="OTL107" s="152"/>
      <c r="OTM107" s="152"/>
      <c r="OTN107" s="152"/>
      <c r="OTO107" s="152"/>
      <c r="OTP107" s="152"/>
      <c r="OTQ107" s="152"/>
      <c r="OTR107" s="152"/>
      <c r="OTS107" s="152"/>
      <c r="OTT107" s="152"/>
      <c r="OTU107" s="152"/>
      <c r="OTV107" s="152"/>
      <c r="OTW107" s="152"/>
      <c r="OTX107" s="152"/>
      <c r="OTY107" s="152"/>
      <c r="OTZ107" s="152"/>
      <c r="OUA107" s="152"/>
      <c r="OUB107" s="152"/>
      <c r="OUC107" s="152"/>
      <c r="OUD107" s="152"/>
      <c r="OUE107" s="152"/>
      <c r="OUF107" s="152"/>
      <c r="OUG107" s="152"/>
      <c r="OUH107" s="152"/>
      <c r="OUI107" s="152"/>
      <c r="OUJ107" s="152"/>
      <c r="OUK107" s="152"/>
      <c r="OUL107" s="152"/>
      <c r="OUM107" s="152"/>
      <c r="OUN107" s="152"/>
      <c r="OUO107" s="152"/>
      <c r="OUP107" s="152"/>
      <c r="OUQ107" s="152"/>
      <c r="OUR107" s="152"/>
      <c r="OUS107" s="152"/>
      <c r="OUT107" s="152"/>
      <c r="OUU107" s="152"/>
      <c r="OUV107" s="152"/>
      <c r="OUW107" s="152"/>
      <c r="OUX107" s="152"/>
      <c r="OUY107" s="152"/>
      <c r="OUZ107" s="152"/>
      <c r="OVA107" s="152"/>
      <c r="OVB107" s="152"/>
      <c r="OVC107" s="152"/>
      <c r="OVD107" s="152"/>
      <c r="OVE107" s="152"/>
      <c r="OVF107" s="152"/>
      <c r="OVG107" s="152"/>
      <c r="OVH107" s="152"/>
      <c r="OVI107" s="152"/>
      <c r="OVJ107" s="152"/>
      <c r="OVK107" s="152"/>
      <c r="OVL107" s="152"/>
      <c r="OVM107" s="152"/>
      <c r="OVN107" s="152"/>
      <c r="OVO107" s="152"/>
      <c r="OVP107" s="152"/>
      <c r="OVQ107" s="152"/>
      <c r="OVR107" s="152"/>
      <c r="OVS107" s="152"/>
      <c r="OVT107" s="152"/>
      <c r="OVU107" s="152"/>
      <c r="OVV107" s="152"/>
      <c r="OVW107" s="152"/>
      <c r="OVX107" s="152"/>
      <c r="OVY107" s="152"/>
      <c r="OVZ107" s="152"/>
      <c r="OWA107" s="152"/>
      <c r="OWB107" s="152"/>
      <c r="OWC107" s="152"/>
      <c r="OWD107" s="152"/>
      <c r="OWE107" s="152"/>
      <c r="OWF107" s="152"/>
      <c r="OWG107" s="152"/>
      <c r="OWH107" s="152"/>
      <c r="OWI107" s="152"/>
      <c r="OWJ107" s="152"/>
      <c r="OWK107" s="152"/>
      <c r="OWL107" s="152"/>
      <c r="OWM107" s="152"/>
      <c r="OWN107" s="152"/>
      <c r="OWO107" s="152"/>
      <c r="OWP107" s="152"/>
      <c r="OWQ107" s="152"/>
      <c r="OWR107" s="152"/>
      <c r="OWS107" s="152"/>
      <c r="OWT107" s="152"/>
      <c r="OWU107" s="152"/>
      <c r="OWV107" s="152"/>
      <c r="OWW107" s="152"/>
      <c r="OWX107" s="152"/>
      <c r="OWY107" s="152"/>
      <c r="OWZ107" s="152"/>
      <c r="OXA107" s="152"/>
      <c r="OXB107" s="152"/>
      <c r="OXC107" s="152"/>
      <c r="OXD107" s="152"/>
      <c r="OXE107" s="152"/>
      <c r="OXF107" s="152"/>
      <c r="OXG107" s="152"/>
      <c r="OXH107" s="152"/>
      <c r="OXI107" s="152"/>
      <c r="OXJ107" s="152"/>
      <c r="OXK107" s="152"/>
      <c r="OXL107" s="152"/>
      <c r="OXM107" s="152"/>
      <c r="OXN107" s="152"/>
      <c r="OXO107" s="152"/>
      <c r="OXP107" s="152"/>
      <c r="OXQ107" s="152"/>
      <c r="OXR107" s="152"/>
      <c r="OXS107" s="152"/>
      <c r="OXT107" s="152"/>
      <c r="OXU107" s="152"/>
      <c r="OXV107" s="152"/>
      <c r="OXW107" s="152"/>
      <c r="OXX107" s="152"/>
      <c r="OXY107" s="152"/>
      <c r="OXZ107" s="152"/>
      <c r="OYA107" s="152"/>
      <c r="OYB107" s="152"/>
      <c r="OYC107" s="152"/>
      <c r="OYD107" s="152"/>
      <c r="OYE107" s="152"/>
      <c r="OYF107" s="152"/>
      <c r="OYG107" s="152"/>
      <c r="OYH107" s="152"/>
      <c r="OYI107" s="152"/>
      <c r="OYJ107" s="152"/>
      <c r="OYK107" s="152"/>
      <c r="OYL107" s="152"/>
      <c r="OYM107" s="152"/>
      <c r="OYN107" s="152"/>
      <c r="OYO107" s="152"/>
      <c r="OYP107" s="152"/>
      <c r="OYQ107" s="152"/>
      <c r="OYR107" s="152"/>
      <c r="OYS107" s="152"/>
      <c r="OYT107" s="152"/>
      <c r="OYU107" s="152"/>
      <c r="OYV107" s="152"/>
      <c r="OYW107" s="152"/>
      <c r="OYX107" s="152"/>
      <c r="OYY107" s="152"/>
      <c r="OYZ107" s="152"/>
      <c r="OZA107" s="152"/>
      <c r="OZB107" s="152"/>
      <c r="OZC107" s="152"/>
      <c r="OZD107" s="152"/>
      <c r="OZE107" s="152"/>
      <c r="OZF107" s="152"/>
      <c r="OZG107" s="152"/>
      <c r="OZH107" s="152"/>
      <c r="OZI107" s="152"/>
      <c r="OZJ107" s="152"/>
      <c r="OZK107" s="152"/>
      <c r="OZL107" s="152"/>
      <c r="OZM107" s="152"/>
      <c r="OZN107" s="152"/>
      <c r="OZO107" s="152"/>
      <c r="OZP107" s="152"/>
      <c r="OZQ107" s="152"/>
      <c r="OZR107" s="152"/>
      <c r="OZS107" s="152"/>
      <c r="OZT107" s="152"/>
      <c r="OZU107" s="152"/>
      <c r="OZV107" s="152"/>
      <c r="OZW107" s="152"/>
      <c r="OZX107" s="152"/>
      <c r="OZY107" s="152"/>
      <c r="OZZ107" s="152"/>
      <c r="PAA107" s="152"/>
      <c r="PAB107" s="152"/>
      <c r="PAC107" s="152"/>
      <c r="PAD107" s="152"/>
      <c r="PAE107" s="152"/>
      <c r="PAF107" s="152"/>
      <c r="PAG107" s="152"/>
      <c r="PAH107" s="152"/>
      <c r="PAI107" s="152"/>
      <c r="PAJ107" s="152"/>
      <c r="PAK107" s="152"/>
      <c r="PAL107" s="152"/>
      <c r="PAM107" s="152"/>
      <c r="PAN107" s="152"/>
      <c r="PAO107" s="152"/>
      <c r="PAP107" s="152"/>
      <c r="PAQ107" s="152"/>
      <c r="PAR107" s="152"/>
      <c r="PAS107" s="152"/>
      <c r="PAT107" s="152"/>
      <c r="PAU107" s="152"/>
      <c r="PAV107" s="152"/>
      <c r="PAW107" s="152"/>
      <c r="PAX107" s="152"/>
      <c r="PAY107" s="152"/>
      <c r="PAZ107" s="152"/>
      <c r="PBA107" s="152"/>
      <c r="PBB107" s="152"/>
      <c r="PBC107" s="152"/>
      <c r="PBD107" s="152"/>
      <c r="PBE107" s="152"/>
      <c r="PBF107" s="152"/>
      <c r="PBG107" s="152"/>
      <c r="PBH107" s="152"/>
      <c r="PBI107" s="152"/>
      <c r="PBJ107" s="152"/>
      <c r="PBK107" s="152"/>
      <c r="PBL107" s="152"/>
      <c r="PBM107" s="152"/>
      <c r="PBN107" s="152"/>
      <c r="PBO107" s="152"/>
      <c r="PBP107" s="152"/>
      <c r="PBQ107" s="152"/>
      <c r="PBR107" s="152"/>
      <c r="PBS107" s="152"/>
      <c r="PBT107" s="152"/>
      <c r="PBU107" s="152"/>
      <c r="PBV107" s="152"/>
      <c r="PBW107" s="152"/>
      <c r="PBX107" s="152"/>
      <c r="PBY107" s="152"/>
      <c r="PBZ107" s="152"/>
      <c r="PCA107" s="152"/>
      <c r="PCB107" s="152"/>
      <c r="PCC107" s="152"/>
      <c r="PCD107" s="152"/>
      <c r="PCE107" s="152"/>
      <c r="PCF107" s="152"/>
      <c r="PCG107" s="152"/>
      <c r="PCH107" s="152"/>
      <c r="PCI107" s="152"/>
      <c r="PCJ107" s="152"/>
      <c r="PCK107" s="152"/>
      <c r="PCL107" s="152"/>
      <c r="PCM107" s="152"/>
      <c r="PCN107" s="152"/>
      <c r="PCO107" s="152"/>
      <c r="PCP107" s="152"/>
      <c r="PCQ107" s="152"/>
      <c r="PCR107" s="152"/>
      <c r="PCS107" s="152"/>
      <c r="PCT107" s="152"/>
      <c r="PCU107" s="152"/>
      <c r="PCV107" s="152"/>
      <c r="PCW107" s="152"/>
      <c r="PCX107" s="152"/>
      <c r="PCY107" s="152"/>
      <c r="PCZ107" s="152"/>
      <c r="PDA107" s="152"/>
      <c r="PDB107" s="152"/>
      <c r="PDC107" s="152"/>
      <c r="PDD107" s="152"/>
      <c r="PDE107" s="152"/>
      <c r="PDF107" s="152"/>
      <c r="PDG107" s="152"/>
      <c r="PDH107" s="152"/>
      <c r="PDI107" s="152"/>
      <c r="PDJ107" s="152"/>
      <c r="PDK107" s="152"/>
      <c r="PDL107" s="152"/>
      <c r="PDM107" s="152"/>
      <c r="PDN107" s="152"/>
      <c r="PDO107" s="152"/>
      <c r="PDP107" s="152"/>
      <c r="PDQ107" s="152"/>
      <c r="PDR107" s="152"/>
      <c r="PDS107" s="152"/>
      <c r="PDT107" s="152"/>
      <c r="PDU107" s="152"/>
      <c r="PDV107" s="152"/>
      <c r="PDW107" s="152"/>
      <c r="PDX107" s="152"/>
      <c r="PDY107" s="152"/>
      <c r="PDZ107" s="152"/>
      <c r="PEA107" s="152"/>
      <c r="PEB107" s="152"/>
      <c r="PEC107" s="152"/>
      <c r="PED107" s="152"/>
      <c r="PEE107" s="152"/>
      <c r="PEF107" s="152"/>
      <c r="PEG107" s="152"/>
      <c r="PEH107" s="152"/>
      <c r="PEI107" s="152"/>
      <c r="PEJ107" s="152"/>
      <c r="PEK107" s="152"/>
      <c r="PEL107" s="152"/>
      <c r="PEM107" s="152"/>
      <c r="PEN107" s="152"/>
      <c r="PEO107" s="152"/>
      <c r="PEP107" s="152"/>
      <c r="PEQ107" s="152"/>
      <c r="PER107" s="152"/>
      <c r="PES107" s="152"/>
      <c r="PET107" s="152"/>
      <c r="PEU107" s="152"/>
      <c r="PEV107" s="152"/>
      <c r="PEW107" s="152"/>
      <c r="PEX107" s="152"/>
      <c r="PEY107" s="152"/>
      <c r="PEZ107" s="152"/>
      <c r="PFA107" s="152"/>
      <c r="PFB107" s="152"/>
      <c r="PFC107" s="152"/>
      <c r="PFD107" s="152"/>
      <c r="PFE107" s="152"/>
      <c r="PFF107" s="152"/>
      <c r="PFG107" s="152"/>
      <c r="PFH107" s="152"/>
      <c r="PFI107" s="152"/>
      <c r="PFJ107" s="152"/>
      <c r="PFK107" s="152"/>
      <c r="PFL107" s="152"/>
      <c r="PFM107" s="152"/>
      <c r="PFN107" s="152"/>
      <c r="PFO107" s="152"/>
      <c r="PFP107" s="152"/>
      <c r="PFQ107" s="152"/>
      <c r="PFR107" s="152"/>
      <c r="PFS107" s="152"/>
      <c r="PFT107" s="152"/>
      <c r="PFU107" s="152"/>
      <c r="PFV107" s="152"/>
      <c r="PFW107" s="152"/>
      <c r="PFX107" s="152"/>
      <c r="PFY107" s="152"/>
      <c r="PFZ107" s="152"/>
      <c r="PGA107" s="152"/>
      <c r="PGB107" s="152"/>
      <c r="PGC107" s="152"/>
      <c r="PGD107" s="152"/>
      <c r="PGE107" s="152"/>
      <c r="PGF107" s="152"/>
      <c r="PGG107" s="152"/>
      <c r="PGH107" s="152"/>
      <c r="PGI107" s="152"/>
      <c r="PGJ107" s="152"/>
      <c r="PGK107" s="152"/>
      <c r="PGL107" s="152"/>
      <c r="PGM107" s="152"/>
      <c r="PGN107" s="152"/>
      <c r="PGO107" s="152"/>
      <c r="PGP107" s="152"/>
      <c r="PGQ107" s="152"/>
      <c r="PGR107" s="152"/>
      <c r="PGS107" s="152"/>
      <c r="PGT107" s="152"/>
      <c r="PGU107" s="152"/>
      <c r="PGV107" s="152"/>
      <c r="PGW107" s="152"/>
      <c r="PGX107" s="152"/>
      <c r="PGY107" s="152"/>
      <c r="PGZ107" s="152"/>
      <c r="PHA107" s="152"/>
      <c r="PHB107" s="152"/>
      <c r="PHC107" s="152"/>
      <c r="PHD107" s="152"/>
      <c r="PHE107" s="152"/>
      <c r="PHF107" s="152"/>
      <c r="PHG107" s="152"/>
      <c r="PHH107" s="152"/>
      <c r="PHI107" s="152"/>
      <c r="PHJ107" s="152"/>
      <c r="PHK107" s="152"/>
      <c r="PHL107" s="152"/>
      <c r="PHM107" s="152"/>
      <c r="PHN107" s="152"/>
      <c r="PHO107" s="152"/>
      <c r="PHP107" s="152"/>
      <c r="PHQ107" s="152"/>
      <c r="PHR107" s="152"/>
      <c r="PHS107" s="152"/>
      <c r="PHT107" s="152"/>
      <c r="PHU107" s="152"/>
      <c r="PHV107" s="152"/>
      <c r="PHW107" s="152"/>
      <c r="PHX107" s="152"/>
      <c r="PHY107" s="152"/>
      <c r="PHZ107" s="152"/>
      <c r="PIA107" s="152"/>
      <c r="PIB107" s="152"/>
      <c r="PIC107" s="152"/>
      <c r="PID107" s="152"/>
      <c r="PIE107" s="152"/>
      <c r="PIF107" s="152"/>
      <c r="PIG107" s="152"/>
      <c r="PIH107" s="152"/>
      <c r="PII107" s="152"/>
      <c r="PIJ107" s="152"/>
      <c r="PIK107" s="152"/>
      <c r="PIL107" s="152"/>
      <c r="PIM107" s="152"/>
      <c r="PIN107" s="152"/>
      <c r="PIO107" s="152"/>
      <c r="PIP107" s="152"/>
      <c r="PIQ107" s="152"/>
      <c r="PIR107" s="152"/>
      <c r="PIS107" s="152"/>
      <c r="PIT107" s="152"/>
      <c r="PIU107" s="152"/>
      <c r="PIV107" s="152"/>
      <c r="PIW107" s="152"/>
      <c r="PIX107" s="152"/>
      <c r="PIY107" s="152"/>
      <c r="PIZ107" s="152"/>
      <c r="PJA107" s="152"/>
      <c r="PJB107" s="152"/>
      <c r="PJC107" s="152"/>
      <c r="PJD107" s="152"/>
      <c r="PJE107" s="152"/>
      <c r="PJF107" s="152"/>
      <c r="PJG107" s="152"/>
      <c r="PJH107" s="152"/>
      <c r="PJI107" s="152"/>
      <c r="PJJ107" s="152"/>
      <c r="PJK107" s="152"/>
      <c r="PJL107" s="152"/>
      <c r="PJM107" s="152"/>
      <c r="PJN107" s="152"/>
      <c r="PJO107" s="152"/>
      <c r="PJP107" s="152"/>
      <c r="PJQ107" s="152"/>
      <c r="PJR107" s="152"/>
      <c r="PJS107" s="152"/>
      <c r="PJT107" s="152"/>
      <c r="PJU107" s="152"/>
      <c r="PJV107" s="152"/>
      <c r="PJW107" s="152"/>
      <c r="PJX107" s="152"/>
      <c r="PJY107" s="152"/>
      <c r="PJZ107" s="152"/>
      <c r="PKA107" s="152"/>
      <c r="PKB107" s="152"/>
      <c r="PKC107" s="152"/>
      <c r="PKD107" s="152"/>
      <c r="PKE107" s="152"/>
      <c r="PKF107" s="152"/>
      <c r="PKG107" s="152"/>
      <c r="PKH107" s="152"/>
      <c r="PKI107" s="152"/>
      <c r="PKJ107" s="152"/>
      <c r="PKK107" s="152"/>
      <c r="PKL107" s="152"/>
      <c r="PKM107" s="152"/>
      <c r="PKN107" s="152"/>
      <c r="PKO107" s="152"/>
      <c r="PKP107" s="152"/>
      <c r="PKQ107" s="152"/>
      <c r="PKR107" s="152"/>
      <c r="PKS107" s="152"/>
      <c r="PKT107" s="152"/>
      <c r="PKU107" s="152"/>
      <c r="PKV107" s="152"/>
      <c r="PKW107" s="152"/>
      <c r="PKX107" s="152"/>
      <c r="PKY107" s="152"/>
      <c r="PKZ107" s="152"/>
      <c r="PLA107" s="152"/>
      <c r="PLB107" s="152"/>
      <c r="PLC107" s="152"/>
      <c r="PLD107" s="152"/>
      <c r="PLE107" s="152"/>
      <c r="PLF107" s="152"/>
      <c r="PLG107" s="152"/>
      <c r="PLH107" s="152"/>
      <c r="PLI107" s="152"/>
      <c r="PLJ107" s="152"/>
      <c r="PLK107" s="152"/>
      <c r="PLL107" s="152"/>
      <c r="PLM107" s="152"/>
      <c r="PLN107" s="152"/>
      <c r="PLO107" s="152"/>
      <c r="PLP107" s="152"/>
      <c r="PLQ107" s="152"/>
      <c r="PLR107" s="152"/>
      <c r="PLS107" s="152"/>
      <c r="PLT107" s="152"/>
      <c r="PLU107" s="152"/>
      <c r="PLV107" s="152"/>
      <c r="PLW107" s="152"/>
      <c r="PLX107" s="152"/>
      <c r="PLY107" s="152"/>
      <c r="PLZ107" s="152"/>
      <c r="PMA107" s="152"/>
      <c r="PMB107" s="152"/>
      <c r="PMC107" s="152"/>
      <c r="PMD107" s="152"/>
      <c r="PME107" s="152"/>
      <c r="PMF107" s="152"/>
      <c r="PMG107" s="152"/>
      <c r="PMH107" s="152"/>
      <c r="PMI107" s="152"/>
      <c r="PMJ107" s="152"/>
      <c r="PMK107" s="152"/>
      <c r="PML107" s="152"/>
      <c r="PMM107" s="152"/>
      <c r="PMN107" s="152"/>
      <c r="PMO107" s="152"/>
      <c r="PMP107" s="152"/>
      <c r="PMQ107" s="152"/>
      <c r="PMR107" s="152"/>
      <c r="PMS107" s="152"/>
      <c r="PMT107" s="152"/>
      <c r="PMU107" s="152"/>
      <c r="PMV107" s="152"/>
      <c r="PMW107" s="152"/>
      <c r="PMX107" s="152"/>
      <c r="PMY107" s="152"/>
      <c r="PMZ107" s="152"/>
      <c r="PNA107" s="152"/>
      <c r="PNB107" s="152"/>
      <c r="PNC107" s="152"/>
      <c r="PND107" s="152"/>
      <c r="PNE107" s="152"/>
      <c r="PNF107" s="152"/>
      <c r="PNG107" s="152"/>
      <c r="PNH107" s="152"/>
      <c r="PNI107" s="152"/>
      <c r="PNJ107" s="152"/>
      <c r="PNK107" s="152"/>
      <c r="PNL107" s="152"/>
      <c r="PNM107" s="152"/>
      <c r="PNN107" s="152"/>
      <c r="PNO107" s="152"/>
      <c r="PNP107" s="152"/>
      <c r="PNQ107" s="152"/>
      <c r="PNR107" s="152"/>
      <c r="PNS107" s="152"/>
      <c r="PNT107" s="152"/>
      <c r="PNU107" s="152"/>
      <c r="PNV107" s="152"/>
      <c r="PNW107" s="152"/>
      <c r="PNX107" s="152"/>
      <c r="PNY107" s="152"/>
      <c r="PNZ107" s="152"/>
      <c r="POA107" s="152"/>
      <c r="POB107" s="152"/>
      <c r="POC107" s="152"/>
      <c r="POD107" s="152"/>
      <c r="POE107" s="152"/>
      <c r="POF107" s="152"/>
      <c r="POG107" s="152"/>
      <c r="POH107" s="152"/>
      <c r="POI107" s="152"/>
      <c r="POJ107" s="152"/>
      <c r="POK107" s="152"/>
      <c r="POL107" s="152"/>
      <c r="POM107" s="152"/>
      <c r="PON107" s="152"/>
      <c r="POO107" s="152"/>
      <c r="POP107" s="152"/>
      <c r="POQ107" s="152"/>
      <c r="POR107" s="152"/>
      <c r="POS107" s="152"/>
      <c r="POT107" s="152"/>
      <c r="POU107" s="152"/>
      <c r="POV107" s="152"/>
      <c r="POW107" s="152"/>
      <c r="POX107" s="152"/>
      <c r="POY107" s="152"/>
      <c r="POZ107" s="152"/>
      <c r="PPA107" s="152"/>
      <c r="PPB107" s="152"/>
      <c r="PPC107" s="152"/>
      <c r="PPD107" s="152"/>
      <c r="PPE107" s="152"/>
      <c r="PPF107" s="152"/>
      <c r="PPG107" s="152"/>
      <c r="PPH107" s="152"/>
      <c r="PPI107" s="152"/>
      <c r="PPJ107" s="152"/>
      <c r="PPK107" s="152"/>
      <c r="PPL107" s="152"/>
      <c r="PPM107" s="152"/>
      <c r="PPN107" s="152"/>
      <c r="PPO107" s="152"/>
      <c r="PPP107" s="152"/>
      <c r="PPQ107" s="152"/>
      <c r="PPR107" s="152"/>
      <c r="PPS107" s="152"/>
      <c r="PPT107" s="152"/>
      <c r="PPU107" s="152"/>
      <c r="PPV107" s="152"/>
      <c r="PPW107" s="152"/>
      <c r="PPX107" s="152"/>
      <c r="PPY107" s="152"/>
      <c r="PPZ107" s="152"/>
      <c r="PQA107" s="152"/>
      <c r="PQB107" s="152"/>
      <c r="PQC107" s="152"/>
      <c r="PQD107" s="152"/>
      <c r="PQE107" s="152"/>
      <c r="PQF107" s="152"/>
      <c r="PQG107" s="152"/>
      <c r="PQH107" s="152"/>
      <c r="PQI107" s="152"/>
      <c r="PQJ107" s="152"/>
      <c r="PQK107" s="152"/>
      <c r="PQL107" s="152"/>
      <c r="PQM107" s="152"/>
      <c r="PQN107" s="152"/>
      <c r="PQO107" s="152"/>
      <c r="PQP107" s="152"/>
      <c r="PQQ107" s="152"/>
      <c r="PQR107" s="152"/>
      <c r="PQS107" s="152"/>
      <c r="PQT107" s="152"/>
      <c r="PQU107" s="152"/>
      <c r="PQV107" s="152"/>
      <c r="PQW107" s="152"/>
      <c r="PQX107" s="152"/>
      <c r="PQY107" s="152"/>
      <c r="PQZ107" s="152"/>
      <c r="PRA107" s="152"/>
      <c r="PRB107" s="152"/>
      <c r="PRC107" s="152"/>
      <c r="PRD107" s="152"/>
      <c r="PRE107" s="152"/>
      <c r="PRF107" s="152"/>
      <c r="PRG107" s="152"/>
      <c r="PRH107" s="152"/>
      <c r="PRI107" s="152"/>
      <c r="PRJ107" s="152"/>
      <c r="PRK107" s="152"/>
      <c r="PRL107" s="152"/>
      <c r="PRM107" s="152"/>
      <c r="PRN107" s="152"/>
      <c r="PRO107" s="152"/>
      <c r="PRP107" s="152"/>
      <c r="PRQ107" s="152"/>
      <c r="PRR107" s="152"/>
      <c r="PRS107" s="152"/>
      <c r="PRT107" s="152"/>
      <c r="PRU107" s="152"/>
      <c r="PRV107" s="152"/>
      <c r="PRW107" s="152"/>
      <c r="PRX107" s="152"/>
      <c r="PRY107" s="152"/>
      <c r="PRZ107" s="152"/>
      <c r="PSA107" s="152"/>
      <c r="PSB107" s="152"/>
      <c r="PSC107" s="152"/>
      <c r="PSD107" s="152"/>
      <c r="PSE107" s="152"/>
      <c r="PSF107" s="152"/>
      <c r="PSG107" s="152"/>
      <c r="PSH107" s="152"/>
      <c r="PSI107" s="152"/>
      <c r="PSJ107" s="152"/>
      <c r="PSK107" s="152"/>
      <c r="PSL107" s="152"/>
      <c r="PSM107" s="152"/>
      <c r="PSN107" s="152"/>
      <c r="PSO107" s="152"/>
      <c r="PSP107" s="152"/>
      <c r="PSQ107" s="152"/>
      <c r="PSR107" s="152"/>
      <c r="PSS107" s="152"/>
      <c r="PST107" s="152"/>
      <c r="PSU107" s="152"/>
      <c r="PSV107" s="152"/>
      <c r="PSW107" s="152"/>
      <c r="PSX107" s="152"/>
      <c r="PSY107" s="152"/>
      <c r="PSZ107" s="152"/>
      <c r="PTA107" s="152"/>
      <c r="PTB107" s="152"/>
      <c r="PTC107" s="152"/>
      <c r="PTD107" s="152"/>
      <c r="PTE107" s="152"/>
      <c r="PTF107" s="152"/>
      <c r="PTG107" s="152"/>
      <c r="PTH107" s="152"/>
      <c r="PTI107" s="152"/>
      <c r="PTJ107" s="152"/>
      <c r="PTK107" s="152"/>
      <c r="PTL107" s="152"/>
      <c r="PTM107" s="152"/>
      <c r="PTN107" s="152"/>
      <c r="PTO107" s="152"/>
      <c r="PTP107" s="152"/>
      <c r="PTQ107" s="152"/>
      <c r="PTR107" s="152"/>
      <c r="PTS107" s="152"/>
      <c r="PTT107" s="152"/>
      <c r="PTU107" s="152"/>
      <c r="PTV107" s="152"/>
      <c r="PTW107" s="152"/>
      <c r="PTX107" s="152"/>
      <c r="PTY107" s="152"/>
      <c r="PTZ107" s="152"/>
      <c r="PUA107" s="152"/>
      <c r="PUB107" s="152"/>
      <c r="PUC107" s="152"/>
      <c r="PUD107" s="152"/>
      <c r="PUE107" s="152"/>
      <c r="PUF107" s="152"/>
      <c r="PUG107" s="152"/>
      <c r="PUH107" s="152"/>
      <c r="PUI107" s="152"/>
      <c r="PUJ107" s="152"/>
      <c r="PUK107" s="152"/>
      <c r="PUL107" s="152"/>
      <c r="PUM107" s="152"/>
      <c r="PUN107" s="152"/>
      <c r="PUO107" s="152"/>
      <c r="PUP107" s="152"/>
      <c r="PUQ107" s="152"/>
      <c r="PUR107" s="152"/>
      <c r="PUS107" s="152"/>
      <c r="PUT107" s="152"/>
      <c r="PUU107" s="152"/>
      <c r="PUV107" s="152"/>
      <c r="PUW107" s="152"/>
      <c r="PUX107" s="152"/>
      <c r="PUY107" s="152"/>
      <c r="PUZ107" s="152"/>
      <c r="PVA107" s="152"/>
      <c r="PVB107" s="152"/>
      <c r="PVC107" s="152"/>
      <c r="PVD107" s="152"/>
      <c r="PVE107" s="152"/>
      <c r="PVF107" s="152"/>
      <c r="PVG107" s="152"/>
      <c r="PVH107" s="152"/>
      <c r="PVI107" s="152"/>
      <c r="PVJ107" s="152"/>
      <c r="PVK107" s="152"/>
      <c r="PVL107" s="152"/>
      <c r="PVM107" s="152"/>
      <c r="PVN107" s="152"/>
      <c r="PVO107" s="152"/>
      <c r="PVP107" s="152"/>
      <c r="PVQ107" s="152"/>
      <c r="PVR107" s="152"/>
      <c r="PVS107" s="152"/>
      <c r="PVT107" s="152"/>
      <c r="PVU107" s="152"/>
      <c r="PVV107" s="152"/>
      <c r="PVW107" s="152"/>
      <c r="PVX107" s="152"/>
      <c r="PVY107" s="152"/>
      <c r="PVZ107" s="152"/>
      <c r="PWA107" s="152"/>
      <c r="PWB107" s="152"/>
      <c r="PWC107" s="152"/>
      <c r="PWD107" s="152"/>
      <c r="PWE107" s="152"/>
      <c r="PWF107" s="152"/>
      <c r="PWG107" s="152"/>
      <c r="PWH107" s="152"/>
      <c r="PWI107" s="152"/>
      <c r="PWJ107" s="152"/>
      <c r="PWK107" s="152"/>
      <c r="PWL107" s="152"/>
      <c r="PWM107" s="152"/>
      <c r="PWN107" s="152"/>
      <c r="PWO107" s="152"/>
      <c r="PWP107" s="152"/>
      <c r="PWQ107" s="152"/>
      <c r="PWR107" s="152"/>
      <c r="PWS107" s="152"/>
      <c r="PWT107" s="152"/>
      <c r="PWU107" s="152"/>
      <c r="PWV107" s="152"/>
      <c r="PWW107" s="152"/>
      <c r="PWX107" s="152"/>
      <c r="PWY107" s="152"/>
      <c r="PWZ107" s="152"/>
      <c r="PXA107" s="152"/>
      <c r="PXB107" s="152"/>
      <c r="PXC107" s="152"/>
      <c r="PXD107" s="152"/>
      <c r="PXE107" s="152"/>
      <c r="PXF107" s="152"/>
      <c r="PXG107" s="152"/>
      <c r="PXH107" s="152"/>
      <c r="PXI107" s="152"/>
      <c r="PXJ107" s="152"/>
      <c r="PXK107" s="152"/>
      <c r="PXL107" s="152"/>
      <c r="PXM107" s="152"/>
      <c r="PXN107" s="152"/>
      <c r="PXO107" s="152"/>
      <c r="PXP107" s="152"/>
      <c r="PXQ107" s="152"/>
      <c r="PXR107" s="152"/>
      <c r="PXS107" s="152"/>
      <c r="PXT107" s="152"/>
      <c r="PXU107" s="152"/>
      <c r="PXV107" s="152"/>
      <c r="PXW107" s="152"/>
      <c r="PXX107" s="152"/>
      <c r="PXY107" s="152"/>
      <c r="PXZ107" s="152"/>
      <c r="PYA107" s="152"/>
      <c r="PYB107" s="152"/>
      <c r="PYC107" s="152"/>
      <c r="PYD107" s="152"/>
      <c r="PYE107" s="152"/>
      <c r="PYF107" s="152"/>
      <c r="PYG107" s="152"/>
      <c r="PYH107" s="152"/>
      <c r="PYI107" s="152"/>
      <c r="PYJ107" s="152"/>
      <c r="PYK107" s="152"/>
      <c r="PYL107" s="152"/>
      <c r="PYM107" s="152"/>
      <c r="PYN107" s="152"/>
      <c r="PYO107" s="152"/>
      <c r="PYP107" s="152"/>
      <c r="PYQ107" s="152"/>
      <c r="PYR107" s="152"/>
      <c r="PYS107" s="152"/>
      <c r="PYT107" s="152"/>
      <c r="PYU107" s="152"/>
      <c r="PYV107" s="152"/>
      <c r="PYW107" s="152"/>
      <c r="PYX107" s="152"/>
      <c r="PYY107" s="152"/>
      <c r="PYZ107" s="152"/>
      <c r="PZA107" s="152"/>
      <c r="PZB107" s="152"/>
      <c r="PZC107" s="152"/>
      <c r="PZD107" s="152"/>
      <c r="PZE107" s="152"/>
      <c r="PZF107" s="152"/>
      <c r="PZG107" s="152"/>
      <c r="PZH107" s="152"/>
      <c r="PZI107" s="152"/>
      <c r="PZJ107" s="152"/>
      <c r="PZK107" s="152"/>
      <c r="PZL107" s="152"/>
      <c r="PZM107" s="152"/>
      <c r="PZN107" s="152"/>
      <c r="PZO107" s="152"/>
      <c r="PZP107" s="152"/>
      <c r="PZQ107" s="152"/>
      <c r="PZR107" s="152"/>
      <c r="PZS107" s="152"/>
      <c r="PZT107" s="152"/>
      <c r="PZU107" s="152"/>
      <c r="PZV107" s="152"/>
      <c r="PZW107" s="152"/>
      <c r="PZX107" s="152"/>
      <c r="PZY107" s="152"/>
      <c r="PZZ107" s="152"/>
      <c r="QAA107" s="152"/>
      <c r="QAB107" s="152"/>
      <c r="QAC107" s="152"/>
      <c r="QAD107" s="152"/>
      <c r="QAE107" s="152"/>
      <c r="QAF107" s="152"/>
      <c r="QAG107" s="152"/>
      <c r="QAH107" s="152"/>
      <c r="QAI107" s="152"/>
      <c r="QAJ107" s="152"/>
      <c r="QAK107" s="152"/>
      <c r="QAL107" s="152"/>
      <c r="QAM107" s="152"/>
      <c r="QAN107" s="152"/>
      <c r="QAO107" s="152"/>
      <c r="QAP107" s="152"/>
      <c r="QAQ107" s="152"/>
      <c r="QAR107" s="152"/>
      <c r="QAS107" s="152"/>
      <c r="QAT107" s="152"/>
      <c r="QAU107" s="152"/>
      <c r="QAV107" s="152"/>
      <c r="QAW107" s="152"/>
      <c r="QAX107" s="152"/>
      <c r="QAY107" s="152"/>
      <c r="QAZ107" s="152"/>
      <c r="QBA107" s="152"/>
      <c r="QBB107" s="152"/>
      <c r="QBC107" s="152"/>
      <c r="QBD107" s="152"/>
      <c r="QBE107" s="152"/>
      <c r="QBF107" s="152"/>
      <c r="QBG107" s="152"/>
      <c r="QBH107" s="152"/>
      <c r="QBI107" s="152"/>
      <c r="QBJ107" s="152"/>
      <c r="QBK107" s="152"/>
      <c r="QBL107" s="152"/>
      <c r="QBM107" s="152"/>
      <c r="QBN107" s="152"/>
      <c r="QBO107" s="152"/>
      <c r="QBP107" s="152"/>
      <c r="QBQ107" s="152"/>
      <c r="QBR107" s="152"/>
      <c r="QBS107" s="152"/>
      <c r="QBT107" s="152"/>
      <c r="QBU107" s="152"/>
      <c r="QBV107" s="152"/>
      <c r="QBW107" s="152"/>
      <c r="QBX107" s="152"/>
      <c r="QBY107" s="152"/>
      <c r="QBZ107" s="152"/>
      <c r="QCA107" s="152"/>
      <c r="QCB107" s="152"/>
      <c r="QCC107" s="152"/>
      <c r="QCD107" s="152"/>
      <c r="QCE107" s="152"/>
      <c r="QCF107" s="152"/>
      <c r="QCG107" s="152"/>
      <c r="QCH107" s="152"/>
      <c r="QCI107" s="152"/>
      <c r="QCJ107" s="152"/>
      <c r="QCK107" s="152"/>
      <c r="QCL107" s="152"/>
      <c r="QCM107" s="152"/>
      <c r="QCN107" s="152"/>
      <c r="QCO107" s="152"/>
      <c r="QCP107" s="152"/>
      <c r="QCQ107" s="152"/>
      <c r="QCR107" s="152"/>
      <c r="QCS107" s="152"/>
      <c r="QCT107" s="152"/>
      <c r="QCU107" s="152"/>
      <c r="QCV107" s="152"/>
      <c r="QCW107" s="152"/>
      <c r="QCX107" s="152"/>
      <c r="QCY107" s="152"/>
      <c r="QCZ107" s="152"/>
      <c r="QDA107" s="152"/>
      <c r="QDB107" s="152"/>
      <c r="QDC107" s="152"/>
      <c r="QDD107" s="152"/>
      <c r="QDE107" s="152"/>
      <c r="QDF107" s="152"/>
      <c r="QDG107" s="152"/>
      <c r="QDH107" s="152"/>
      <c r="QDI107" s="152"/>
      <c r="QDJ107" s="152"/>
      <c r="QDK107" s="152"/>
      <c r="QDL107" s="152"/>
      <c r="QDM107" s="152"/>
      <c r="QDN107" s="152"/>
      <c r="QDO107" s="152"/>
      <c r="QDP107" s="152"/>
      <c r="QDQ107" s="152"/>
      <c r="QDR107" s="152"/>
      <c r="QDS107" s="152"/>
      <c r="QDT107" s="152"/>
      <c r="QDU107" s="152"/>
      <c r="QDV107" s="152"/>
      <c r="QDW107" s="152"/>
      <c r="QDX107" s="152"/>
      <c r="QDY107" s="152"/>
      <c r="QDZ107" s="152"/>
      <c r="QEA107" s="152"/>
      <c r="QEB107" s="152"/>
      <c r="QEC107" s="152"/>
      <c r="QED107" s="152"/>
      <c r="QEE107" s="152"/>
      <c r="QEF107" s="152"/>
      <c r="QEG107" s="152"/>
      <c r="QEH107" s="152"/>
      <c r="QEI107" s="152"/>
      <c r="QEJ107" s="152"/>
      <c r="QEK107" s="152"/>
      <c r="QEL107" s="152"/>
      <c r="QEM107" s="152"/>
      <c r="QEN107" s="152"/>
      <c r="QEO107" s="152"/>
      <c r="QEP107" s="152"/>
      <c r="QEQ107" s="152"/>
      <c r="QER107" s="152"/>
      <c r="QES107" s="152"/>
      <c r="QET107" s="152"/>
      <c r="QEU107" s="152"/>
      <c r="QEV107" s="152"/>
      <c r="QEW107" s="152"/>
      <c r="QEX107" s="152"/>
      <c r="QEY107" s="152"/>
      <c r="QEZ107" s="152"/>
      <c r="QFA107" s="152"/>
      <c r="QFB107" s="152"/>
      <c r="QFC107" s="152"/>
      <c r="QFD107" s="152"/>
      <c r="QFE107" s="152"/>
      <c r="QFF107" s="152"/>
      <c r="QFG107" s="152"/>
      <c r="QFH107" s="152"/>
      <c r="QFI107" s="152"/>
      <c r="QFJ107" s="152"/>
      <c r="QFK107" s="152"/>
      <c r="QFL107" s="152"/>
      <c r="QFM107" s="152"/>
      <c r="QFN107" s="152"/>
      <c r="QFO107" s="152"/>
      <c r="QFP107" s="152"/>
      <c r="QFQ107" s="152"/>
      <c r="QFR107" s="152"/>
      <c r="QFS107" s="152"/>
      <c r="QFT107" s="152"/>
      <c r="QFU107" s="152"/>
      <c r="QFV107" s="152"/>
      <c r="QFW107" s="152"/>
      <c r="QFX107" s="152"/>
      <c r="QFY107" s="152"/>
      <c r="QFZ107" s="152"/>
      <c r="QGA107" s="152"/>
      <c r="QGB107" s="152"/>
      <c r="QGC107" s="152"/>
      <c r="QGD107" s="152"/>
      <c r="QGE107" s="152"/>
      <c r="QGF107" s="152"/>
      <c r="QGG107" s="152"/>
      <c r="QGH107" s="152"/>
      <c r="QGI107" s="152"/>
      <c r="QGJ107" s="152"/>
      <c r="QGK107" s="152"/>
      <c r="QGL107" s="152"/>
      <c r="QGM107" s="152"/>
      <c r="QGN107" s="152"/>
      <c r="QGO107" s="152"/>
      <c r="QGP107" s="152"/>
      <c r="QGQ107" s="152"/>
      <c r="QGR107" s="152"/>
      <c r="QGS107" s="152"/>
      <c r="QGT107" s="152"/>
      <c r="QGU107" s="152"/>
      <c r="QGV107" s="152"/>
      <c r="QGW107" s="152"/>
      <c r="QGX107" s="152"/>
      <c r="QGY107" s="152"/>
      <c r="QGZ107" s="152"/>
      <c r="QHA107" s="152"/>
      <c r="QHB107" s="152"/>
      <c r="QHC107" s="152"/>
      <c r="QHD107" s="152"/>
      <c r="QHE107" s="152"/>
      <c r="QHF107" s="152"/>
      <c r="QHG107" s="152"/>
      <c r="QHH107" s="152"/>
      <c r="QHI107" s="152"/>
      <c r="QHJ107" s="152"/>
      <c r="QHK107" s="152"/>
      <c r="QHL107" s="152"/>
      <c r="QHM107" s="152"/>
      <c r="QHN107" s="152"/>
      <c r="QHO107" s="152"/>
      <c r="QHP107" s="152"/>
      <c r="QHQ107" s="152"/>
      <c r="QHR107" s="152"/>
      <c r="QHS107" s="152"/>
      <c r="QHT107" s="152"/>
      <c r="QHU107" s="152"/>
      <c r="QHV107" s="152"/>
      <c r="QHW107" s="152"/>
      <c r="QHX107" s="152"/>
      <c r="QHY107" s="152"/>
      <c r="QHZ107" s="152"/>
      <c r="QIA107" s="152"/>
      <c r="QIB107" s="152"/>
      <c r="QIC107" s="152"/>
      <c r="QID107" s="152"/>
      <c r="QIE107" s="152"/>
      <c r="QIF107" s="152"/>
      <c r="QIG107" s="152"/>
      <c r="QIH107" s="152"/>
      <c r="QII107" s="152"/>
      <c r="QIJ107" s="152"/>
      <c r="QIK107" s="152"/>
      <c r="QIL107" s="152"/>
      <c r="QIM107" s="152"/>
      <c r="QIN107" s="152"/>
      <c r="QIO107" s="152"/>
      <c r="QIP107" s="152"/>
      <c r="QIQ107" s="152"/>
      <c r="QIR107" s="152"/>
      <c r="QIS107" s="152"/>
      <c r="QIT107" s="152"/>
      <c r="QIU107" s="152"/>
      <c r="QIV107" s="152"/>
      <c r="QIW107" s="152"/>
      <c r="QIX107" s="152"/>
      <c r="QIY107" s="152"/>
      <c r="QIZ107" s="152"/>
      <c r="QJA107" s="152"/>
      <c r="QJB107" s="152"/>
      <c r="QJC107" s="152"/>
      <c r="QJD107" s="152"/>
      <c r="QJE107" s="152"/>
      <c r="QJF107" s="152"/>
      <c r="QJG107" s="152"/>
      <c r="QJH107" s="152"/>
      <c r="QJI107" s="152"/>
      <c r="QJJ107" s="152"/>
      <c r="QJK107" s="152"/>
      <c r="QJL107" s="152"/>
      <c r="QJM107" s="152"/>
      <c r="QJN107" s="152"/>
      <c r="QJO107" s="152"/>
      <c r="QJP107" s="152"/>
      <c r="QJQ107" s="152"/>
      <c r="QJR107" s="152"/>
      <c r="QJS107" s="152"/>
      <c r="QJT107" s="152"/>
      <c r="QJU107" s="152"/>
      <c r="QJV107" s="152"/>
      <c r="QJW107" s="152"/>
      <c r="QJX107" s="152"/>
      <c r="QJY107" s="152"/>
      <c r="QJZ107" s="152"/>
      <c r="QKA107" s="152"/>
      <c r="QKB107" s="152"/>
      <c r="QKC107" s="152"/>
      <c r="QKD107" s="152"/>
      <c r="QKE107" s="152"/>
      <c r="QKF107" s="152"/>
      <c r="QKG107" s="152"/>
      <c r="QKH107" s="152"/>
      <c r="QKI107" s="152"/>
      <c r="QKJ107" s="152"/>
      <c r="QKK107" s="152"/>
      <c r="QKL107" s="152"/>
      <c r="QKM107" s="152"/>
      <c r="QKN107" s="152"/>
      <c r="QKO107" s="152"/>
      <c r="QKP107" s="152"/>
      <c r="QKQ107" s="152"/>
      <c r="QKR107" s="152"/>
      <c r="QKS107" s="152"/>
      <c r="QKT107" s="152"/>
      <c r="QKU107" s="152"/>
      <c r="QKV107" s="152"/>
      <c r="QKW107" s="152"/>
      <c r="QKX107" s="152"/>
      <c r="QKY107" s="152"/>
      <c r="QKZ107" s="152"/>
      <c r="QLA107" s="152"/>
      <c r="QLB107" s="152"/>
      <c r="QLC107" s="152"/>
      <c r="QLD107" s="152"/>
      <c r="QLE107" s="152"/>
      <c r="QLF107" s="152"/>
      <c r="QLG107" s="152"/>
      <c r="QLH107" s="152"/>
      <c r="QLI107" s="152"/>
      <c r="QLJ107" s="152"/>
      <c r="QLK107" s="152"/>
      <c r="QLL107" s="152"/>
      <c r="QLM107" s="152"/>
      <c r="QLN107" s="152"/>
      <c r="QLO107" s="152"/>
      <c r="QLP107" s="152"/>
      <c r="QLQ107" s="152"/>
      <c r="QLR107" s="152"/>
      <c r="QLS107" s="152"/>
      <c r="QLT107" s="152"/>
      <c r="QLU107" s="152"/>
      <c r="QLV107" s="152"/>
      <c r="QLW107" s="152"/>
      <c r="QLX107" s="152"/>
      <c r="QLY107" s="152"/>
      <c r="QLZ107" s="152"/>
      <c r="QMA107" s="152"/>
      <c r="QMB107" s="152"/>
      <c r="QMC107" s="152"/>
      <c r="QMD107" s="152"/>
      <c r="QME107" s="152"/>
      <c r="QMF107" s="152"/>
      <c r="QMG107" s="152"/>
      <c r="QMH107" s="152"/>
      <c r="QMI107" s="152"/>
      <c r="QMJ107" s="152"/>
      <c r="QMK107" s="152"/>
      <c r="QML107" s="152"/>
      <c r="QMM107" s="152"/>
      <c r="QMN107" s="152"/>
      <c r="QMO107" s="152"/>
      <c r="QMP107" s="152"/>
      <c r="QMQ107" s="152"/>
      <c r="QMR107" s="152"/>
      <c r="QMS107" s="152"/>
      <c r="QMT107" s="152"/>
      <c r="QMU107" s="152"/>
      <c r="QMV107" s="152"/>
      <c r="QMW107" s="152"/>
      <c r="QMX107" s="152"/>
      <c r="QMY107" s="152"/>
      <c r="QMZ107" s="152"/>
      <c r="QNA107" s="152"/>
      <c r="QNB107" s="152"/>
      <c r="QNC107" s="152"/>
      <c r="QND107" s="152"/>
      <c r="QNE107" s="152"/>
      <c r="QNF107" s="152"/>
      <c r="QNG107" s="152"/>
      <c r="QNH107" s="152"/>
      <c r="QNI107" s="152"/>
      <c r="QNJ107" s="152"/>
      <c r="QNK107" s="152"/>
      <c r="QNL107" s="152"/>
      <c r="QNM107" s="152"/>
      <c r="QNN107" s="152"/>
      <c r="QNO107" s="152"/>
      <c r="QNP107" s="152"/>
      <c r="QNQ107" s="152"/>
      <c r="QNR107" s="152"/>
      <c r="QNS107" s="152"/>
      <c r="QNT107" s="152"/>
      <c r="QNU107" s="152"/>
      <c r="QNV107" s="152"/>
      <c r="QNW107" s="152"/>
      <c r="QNX107" s="152"/>
      <c r="QNY107" s="152"/>
      <c r="QNZ107" s="152"/>
      <c r="QOA107" s="152"/>
      <c r="QOB107" s="152"/>
      <c r="QOC107" s="152"/>
      <c r="QOD107" s="152"/>
      <c r="QOE107" s="152"/>
      <c r="QOF107" s="152"/>
      <c r="QOG107" s="152"/>
      <c r="QOH107" s="152"/>
      <c r="QOI107" s="152"/>
      <c r="QOJ107" s="152"/>
      <c r="QOK107" s="152"/>
      <c r="QOL107" s="152"/>
      <c r="QOM107" s="152"/>
      <c r="QON107" s="152"/>
      <c r="QOO107" s="152"/>
      <c r="QOP107" s="152"/>
      <c r="QOQ107" s="152"/>
      <c r="QOR107" s="152"/>
      <c r="QOS107" s="152"/>
      <c r="QOT107" s="152"/>
      <c r="QOU107" s="152"/>
      <c r="QOV107" s="152"/>
      <c r="QOW107" s="152"/>
      <c r="QOX107" s="152"/>
      <c r="QOY107" s="152"/>
      <c r="QOZ107" s="152"/>
      <c r="QPA107" s="152"/>
      <c r="QPB107" s="152"/>
      <c r="QPC107" s="152"/>
      <c r="QPD107" s="152"/>
      <c r="QPE107" s="152"/>
      <c r="QPF107" s="152"/>
      <c r="QPG107" s="152"/>
      <c r="QPH107" s="152"/>
      <c r="QPI107" s="152"/>
      <c r="QPJ107" s="152"/>
      <c r="QPK107" s="152"/>
      <c r="QPL107" s="152"/>
      <c r="QPM107" s="152"/>
      <c r="QPN107" s="152"/>
      <c r="QPO107" s="152"/>
      <c r="QPP107" s="152"/>
      <c r="QPQ107" s="152"/>
      <c r="QPR107" s="152"/>
      <c r="QPS107" s="152"/>
      <c r="QPT107" s="152"/>
      <c r="QPU107" s="152"/>
      <c r="QPV107" s="152"/>
      <c r="QPW107" s="152"/>
      <c r="QPX107" s="152"/>
      <c r="QPY107" s="152"/>
      <c r="QPZ107" s="152"/>
      <c r="QQA107" s="152"/>
      <c r="QQB107" s="152"/>
      <c r="QQC107" s="152"/>
      <c r="QQD107" s="152"/>
      <c r="QQE107" s="152"/>
      <c r="QQF107" s="152"/>
      <c r="QQG107" s="152"/>
      <c r="QQH107" s="152"/>
      <c r="QQI107" s="152"/>
      <c r="QQJ107" s="152"/>
      <c r="QQK107" s="152"/>
      <c r="QQL107" s="152"/>
      <c r="QQM107" s="152"/>
      <c r="QQN107" s="152"/>
      <c r="QQO107" s="152"/>
      <c r="QQP107" s="152"/>
      <c r="QQQ107" s="152"/>
      <c r="QQR107" s="152"/>
      <c r="QQS107" s="152"/>
      <c r="QQT107" s="152"/>
      <c r="QQU107" s="152"/>
      <c r="QQV107" s="152"/>
      <c r="QQW107" s="152"/>
      <c r="QQX107" s="152"/>
      <c r="QQY107" s="152"/>
      <c r="QQZ107" s="152"/>
      <c r="QRA107" s="152"/>
      <c r="QRB107" s="152"/>
      <c r="QRC107" s="152"/>
      <c r="QRD107" s="152"/>
      <c r="QRE107" s="152"/>
      <c r="QRF107" s="152"/>
      <c r="QRG107" s="152"/>
      <c r="QRH107" s="152"/>
      <c r="QRI107" s="152"/>
      <c r="QRJ107" s="152"/>
      <c r="QRK107" s="152"/>
      <c r="QRL107" s="152"/>
      <c r="QRM107" s="152"/>
      <c r="QRN107" s="152"/>
      <c r="QRO107" s="152"/>
      <c r="QRP107" s="152"/>
      <c r="QRQ107" s="152"/>
      <c r="QRR107" s="152"/>
      <c r="QRS107" s="152"/>
      <c r="QRT107" s="152"/>
      <c r="QRU107" s="152"/>
      <c r="QRV107" s="152"/>
      <c r="QRW107" s="152"/>
      <c r="QRX107" s="152"/>
      <c r="QRY107" s="152"/>
      <c r="QRZ107" s="152"/>
      <c r="QSA107" s="152"/>
      <c r="QSB107" s="152"/>
      <c r="QSC107" s="152"/>
      <c r="QSD107" s="152"/>
      <c r="QSE107" s="152"/>
      <c r="QSF107" s="152"/>
      <c r="QSG107" s="152"/>
      <c r="QSH107" s="152"/>
      <c r="QSI107" s="152"/>
      <c r="QSJ107" s="152"/>
      <c r="QSK107" s="152"/>
      <c r="QSL107" s="152"/>
      <c r="QSM107" s="152"/>
      <c r="QSN107" s="152"/>
      <c r="QSO107" s="152"/>
      <c r="QSP107" s="152"/>
      <c r="QSQ107" s="152"/>
      <c r="QSR107" s="152"/>
      <c r="QSS107" s="152"/>
      <c r="QST107" s="152"/>
      <c r="QSU107" s="152"/>
      <c r="QSV107" s="152"/>
      <c r="QSW107" s="152"/>
      <c r="QSX107" s="152"/>
      <c r="QSY107" s="152"/>
      <c r="QSZ107" s="152"/>
      <c r="QTA107" s="152"/>
      <c r="QTB107" s="152"/>
      <c r="QTC107" s="152"/>
      <c r="QTD107" s="152"/>
      <c r="QTE107" s="152"/>
      <c r="QTF107" s="152"/>
      <c r="QTG107" s="152"/>
      <c r="QTH107" s="152"/>
      <c r="QTI107" s="152"/>
      <c r="QTJ107" s="152"/>
      <c r="QTK107" s="152"/>
      <c r="QTL107" s="152"/>
      <c r="QTM107" s="152"/>
      <c r="QTN107" s="152"/>
      <c r="QTO107" s="152"/>
      <c r="QTP107" s="152"/>
      <c r="QTQ107" s="152"/>
      <c r="QTR107" s="152"/>
      <c r="QTS107" s="152"/>
      <c r="QTT107" s="152"/>
      <c r="QTU107" s="152"/>
      <c r="QTV107" s="152"/>
      <c r="QTW107" s="152"/>
      <c r="QTX107" s="152"/>
      <c r="QTY107" s="152"/>
      <c r="QTZ107" s="152"/>
      <c r="QUA107" s="152"/>
      <c r="QUB107" s="152"/>
      <c r="QUC107" s="152"/>
      <c r="QUD107" s="152"/>
      <c r="QUE107" s="152"/>
      <c r="QUF107" s="152"/>
      <c r="QUG107" s="152"/>
      <c r="QUH107" s="152"/>
      <c r="QUI107" s="152"/>
      <c r="QUJ107" s="152"/>
      <c r="QUK107" s="152"/>
      <c r="QUL107" s="152"/>
      <c r="QUM107" s="152"/>
      <c r="QUN107" s="152"/>
      <c r="QUO107" s="152"/>
      <c r="QUP107" s="152"/>
      <c r="QUQ107" s="152"/>
      <c r="QUR107" s="152"/>
      <c r="QUS107" s="152"/>
      <c r="QUT107" s="152"/>
      <c r="QUU107" s="152"/>
      <c r="QUV107" s="152"/>
      <c r="QUW107" s="152"/>
      <c r="QUX107" s="152"/>
      <c r="QUY107" s="152"/>
      <c r="QUZ107" s="152"/>
      <c r="QVA107" s="152"/>
      <c r="QVB107" s="152"/>
      <c r="QVC107" s="152"/>
      <c r="QVD107" s="152"/>
      <c r="QVE107" s="152"/>
      <c r="QVF107" s="152"/>
      <c r="QVG107" s="152"/>
      <c r="QVH107" s="152"/>
      <c r="QVI107" s="152"/>
      <c r="QVJ107" s="152"/>
      <c r="QVK107" s="152"/>
      <c r="QVL107" s="152"/>
      <c r="QVM107" s="152"/>
      <c r="QVN107" s="152"/>
      <c r="QVO107" s="152"/>
      <c r="QVP107" s="152"/>
      <c r="QVQ107" s="152"/>
      <c r="QVR107" s="152"/>
      <c r="QVS107" s="152"/>
      <c r="QVT107" s="152"/>
      <c r="QVU107" s="152"/>
      <c r="QVV107" s="152"/>
      <c r="QVW107" s="152"/>
      <c r="QVX107" s="152"/>
      <c r="QVY107" s="152"/>
      <c r="QVZ107" s="152"/>
      <c r="QWA107" s="152"/>
      <c r="QWB107" s="152"/>
      <c r="QWC107" s="152"/>
      <c r="QWD107" s="152"/>
      <c r="QWE107" s="152"/>
      <c r="QWF107" s="152"/>
      <c r="QWG107" s="152"/>
      <c r="QWH107" s="152"/>
      <c r="QWI107" s="152"/>
      <c r="QWJ107" s="152"/>
      <c r="QWK107" s="152"/>
      <c r="QWL107" s="152"/>
      <c r="QWM107" s="152"/>
      <c r="QWN107" s="152"/>
      <c r="QWO107" s="152"/>
      <c r="QWP107" s="152"/>
      <c r="QWQ107" s="152"/>
      <c r="QWR107" s="152"/>
      <c r="QWS107" s="152"/>
      <c r="QWT107" s="152"/>
      <c r="QWU107" s="152"/>
      <c r="QWV107" s="152"/>
      <c r="QWW107" s="152"/>
      <c r="QWX107" s="152"/>
      <c r="QWY107" s="152"/>
      <c r="QWZ107" s="152"/>
      <c r="QXA107" s="152"/>
      <c r="QXB107" s="152"/>
      <c r="QXC107" s="152"/>
      <c r="QXD107" s="152"/>
      <c r="QXE107" s="152"/>
      <c r="QXF107" s="152"/>
      <c r="QXG107" s="152"/>
      <c r="QXH107" s="152"/>
      <c r="QXI107" s="152"/>
      <c r="QXJ107" s="152"/>
      <c r="QXK107" s="152"/>
      <c r="QXL107" s="152"/>
      <c r="QXM107" s="152"/>
      <c r="QXN107" s="152"/>
      <c r="QXO107" s="152"/>
      <c r="QXP107" s="152"/>
      <c r="QXQ107" s="152"/>
      <c r="QXR107" s="152"/>
      <c r="QXS107" s="152"/>
      <c r="QXT107" s="152"/>
      <c r="QXU107" s="152"/>
      <c r="QXV107" s="152"/>
      <c r="QXW107" s="152"/>
      <c r="QXX107" s="152"/>
      <c r="QXY107" s="152"/>
      <c r="QXZ107" s="152"/>
      <c r="QYA107" s="152"/>
      <c r="QYB107" s="152"/>
      <c r="QYC107" s="152"/>
      <c r="QYD107" s="152"/>
      <c r="QYE107" s="152"/>
      <c r="QYF107" s="152"/>
      <c r="QYG107" s="152"/>
      <c r="QYH107" s="152"/>
      <c r="QYI107" s="152"/>
      <c r="QYJ107" s="152"/>
      <c r="QYK107" s="152"/>
      <c r="QYL107" s="152"/>
      <c r="QYM107" s="152"/>
      <c r="QYN107" s="152"/>
      <c r="QYO107" s="152"/>
      <c r="QYP107" s="152"/>
      <c r="QYQ107" s="152"/>
      <c r="QYR107" s="152"/>
      <c r="QYS107" s="152"/>
      <c r="QYT107" s="152"/>
      <c r="QYU107" s="152"/>
      <c r="QYV107" s="152"/>
      <c r="QYW107" s="152"/>
      <c r="QYX107" s="152"/>
      <c r="QYY107" s="152"/>
      <c r="QYZ107" s="152"/>
      <c r="QZA107" s="152"/>
      <c r="QZB107" s="152"/>
      <c r="QZC107" s="152"/>
      <c r="QZD107" s="152"/>
      <c r="QZE107" s="152"/>
      <c r="QZF107" s="152"/>
      <c r="QZG107" s="152"/>
      <c r="QZH107" s="152"/>
      <c r="QZI107" s="152"/>
      <c r="QZJ107" s="152"/>
      <c r="QZK107" s="152"/>
      <c r="QZL107" s="152"/>
      <c r="QZM107" s="152"/>
      <c r="QZN107" s="152"/>
      <c r="QZO107" s="152"/>
      <c r="QZP107" s="152"/>
      <c r="QZQ107" s="152"/>
      <c r="QZR107" s="152"/>
      <c r="QZS107" s="152"/>
      <c r="QZT107" s="152"/>
      <c r="QZU107" s="152"/>
      <c r="QZV107" s="152"/>
      <c r="QZW107" s="152"/>
      <c r="QZX107" s="152"/>
      <c r="QZY107" s="152"/>
      <c r="QZZ107" s="152"/>
      <c r="RAA107" s="152"/>
      <c r="RAB107" s="152"/>
      <c r="RAC107" s="152"/>
      <c r="RAD107" s="152"/>
      <c r="RAE107" s="152"/>
      <c r="RAF107" s="152"/>
      <c r="RAG107" s="152"/>
      <c r="RAH107" s="152"/>
      <c r="RAI107" s="152"/>
      <c r="RAJ107" s="152"/>
      <c r="RAK107" s="152"/>
      <c r="RAL107" s="152"/>
      <c r="RAM107" s="152"/>
      <c r="RAN107" s="152"/>
      <c r="RAO107" s="152"/>
      <c r="RAP107" s="152"/>
      <c r="RAQ107" s="152"/>
      <c r="RAR107" s="152"/>
      <c r="RAS107" s="152"/>
      <c r="RAT107" s="152"/>
      <c r="RAU107" s="152"/>
      <c r="RAV107" s="152"/>
      <c r="RAW107" s="152"/>
      <c r="RAX107" s="152"/>
      <c r="RAY107" s="152"/>
      <c r="RAZ107" s="152"/>
      <c r="RBA107" s="152"/>
      <c r="RBB107" s="152"/>
      <c r="RBC107" s="152"/>
      <c r="RBD107" s="152"/>
      <c r="RBE107" s="152"/>
      <c r="RBF107" s="152"/>
      <c r="RBG107" s="152"/>
      <c r="RBH107" s="152"/>
      <c r="RBI107" s="152"/>
      <c r="RBJ107" s="152"/>
      <c r="RBK107" s="152"/>
      <c r="RBL107" s="152"/>
      <c r="RBM107" s="152"/>
      <c r="RBN107" s="152"/>
      <c r="RBO107" s="152"/>
      <c r="RBP107" s="152"/>
      <c r="RBQ107" s="152"/>
      <c r="RBR107" s="152"/>
      <c r="RBS107" s="152"/>
      <c r="RBT107" s="152"/>
      <c r="RBU107" s="152"/>
      <c r="RBV107" s="152"/>
      <c r="RBW107" s="152"/>
      <c r="RBX107" s="152"/>
      <c r="RBY107" s="152"/>
      <c r="RBZ107" s="152"/>
      <c r="RCA107" s="152"/>
      <c r="RCB107" s="152"/>
      <c r="RCC107" s="152"/>
      <c r="RCD107" s="152"/>
      <c r="RCE107" s="152"/>
      <c r="RCF107" s="152"/>
      <c r="RCG107" s="152"/>
      <c r="RCH107" s="152"/>
      <c r="RCI107" s="152"/>
      <c r="RCJ107" s="152"/>
      <c r="RCK107" s="152"/>
      <c r="RCL107" s="152"/>
      <c r="RCM107" s="152"/>
      <c r="RCN107" s="152"/>
      <c r="RCO107" s="152"/>
      <c r="RCP107" s="152"/>
      <c r="RCQ107" s="152"/>
      <c r="RCR107" s="152"/>
      <c r="RCS107" s="152"/>
      <c r="RCT107" s="152"/>
      <c r="RCU107" s="152"/>
      <c r="RCV107" s="152"/>
      <c r="RCW107" s="152"/>
      <c r="RCX107" s="152"/>
      <c r="RCY107" s="152"/>
      <c r="RCZ107" s="152"/>
      <c r="RDA107" s="152"/>
      <c r="RDB107" s="152"/>
      <c r="RDC107" s="152"/>
      <c r="RDD107" s="152"/>
      <c r="RDE107" s="152"/>
      <c r="RDF107" s="152"/>
      <c r="RDG107" s="152"/>
      <c r="RDH107" s="152"/>
      <c r="RDI107" s="152"/>
      <c r="RDJ107" s="152"/>
      <c r="RDK107" s="152"/>
      <c r="RDL107" s="152"/>
      <c r="RDM107" s="152"/>
      <c r="RDN107" s="152"/>
      <c r="RDO107" s="152"/>
      <c r="RDP107" s="152"/>
      <c r="RDQ107" s="152"/>
      <c r="RDR107" s="152"/>
      <c r="RDS107" s="152"/>
      <c r="RDT107" s="152"/>
      <c r="RDU107" s="152"/>
      <c r="RDV107" s="152"/>
      <c r="RDW107" s="152"/>
      <c r="RDX107" s="152"/>
      <c r="RDY107" s="152"/>
      <c r="RDZ107" s="152"/>
      <c r="REA107" s="152"/>
      <c r="REB107" s="152"/>
      <c r="REC107" s="152"/>
      <c r="RED107" s="152"/>
      <c r="REE107" s="152"/>
      <c r="REF107" s="152"/>
      <c r="REG107" s="152"/>
      <c r="REH107" s="152"/>
      <c r="REI107" s="152"/>
      <c r="REJ107" s="152"/>
      <c r="REK107" s="152"/>
      <c r="REL107" s="152"/>
      <c r="REM107" s="152"/>
      <c r="REN107" s="152"/>
      <c r="REO107" s="152"/>
      <c r="REP107" s="152"/>
      <c r="REQ107" s="152"/>
      <c r="RER107" s="152"/>
      <c r="RES107" s="152"/>
      <c r="RET107" s="152"/>
      <c r="REU107" s="152"/>
      <c r="REV107" s="152"/>
      <c r="REW107" s="152"/>
      <c r="REX107" s="152"/>
      <c r="REY107" s="152"/>
      <c r="REZ107" s="152"/>
      <c r="RFA107" s="152"/>
      <c r="RFB107" s="152"/>
      <c r="RFC107" s="152"/>
      <c r="RFD107" s="152"/>
      <c r="RFE107" s="152"/>
      <c r="RFF107" s="152"/>
      <c r="RFG107" s="152"/>
      <c r="RFH107" s="152"/>
      <c r="RFI107" s="152"/>
      <c r="RFJ107" s="152"/>
      <c r="RFK107" s="152"/>
      <c r="RFL107" s="152"/>
      <c r="RFM107" s="152"/>
      <c r="RFN107" s="152"/>
      <c r="RFO107" s="152"/>
      <c r="RFP107" s="152"/>
      <c r="RFQ107" s="152"/>
      <c r="RFR107" s="152"/>
      <c r="RFS107" s="152"/>
      <c r="RFT107" s="152"/>
      <c r="RFU107" s="152"/>
      <c r="RFV107" s="152"/>
      <c r="RFW107" s="152"/>
      <c r="RFX107" s="152"/>
      <c r="RFY107" s="152"/>
      <c r="RFZ107" s="152"/>
      <c r="RGA107" s="152"/>
      <c r="RGB107" s="152"/>
      <c r="RGC107" s="152"/>
      <c r="RGD107" s="152"/>
      <c r="RGE107" s="152"/>
      <c r="RGF107" s="152"/>
      <c r="RGG107" s="152"/>
      <c r="RGH107" s="152"/>
      <c r="RGI107" s="152"/>
      <c r="RGJ107" s="152"/>
      <c r="RGK107" s="152"/>
      <c r="RGL107" s="152"/>
      <c r="RGM107" s="152"/>
      <c r="RGN107" s="152"/>
      <c r="RGO107" s="152"/>
      <c r="RGP107" s="152"/>
      <c r="RGQ107" s="152"/>
      <c r="RGR107" s="152"/>
      <c r="RGS107" s="152"/>
      <c r="RGT107" s="152"/>
      <c r="RGU107" s="152"/>
      <c r="RGV107" s="152"/>
      <c r="RGW107" s="152"/>
      <c r="RGX107" s="152"/>
      <c r="RGY107" s="152"/>
      <c r="RGZ107" s="152"/>
      <c r="RHA107" s="152"/>
      <c r="RHB107" s="152"/>
      <c r="RHC107" s="152"/>
      <c r="RHD107" s="152"/>
      <c r="RHE107" s="152"/>
      <c r="RHF107" s="152"/>
      <c r="RHG107" s="152"/>
      <c r="RHH107" s="152"/>
      <c r="RHI107" s="152"/>
      <c r="RHJ107" s="152"/>
      <c r="RHK107" s="152"/>
      <c r="RHL107" s="152"/>
      <c r="RHM107" s="152"/>
      <c r="RHN107" s="152"/>
      <c r="RHO107" s="152"/>
      <c r="RHP107" s="152"/>
      <c r="RHQ107" s="152"/>
      <c r="RHR107" s="152"/>
      <c r="RHS107" s="152"/>
      <c r="RHT107" s="152"/>
      <c r="RHU107" s="152"/>
      <c r="RHV107" s="152"/>
      <c r="RHW107" s="152"/>
      <c r="RHX107" s="152"/>
      <c r="RHY107" s="152"/>
      <c r="RHZ107" s="152"/>
      <c r="RIA107" s="152"/>
      <c r="RIB107" s="152"/>
      <c r="RIC107" s="152"/>
      <c r="RID107" s="152"/>
      <c r="RIE107" s="152"/>
      <c r="RIF107" s="152"/>
      <c r="RIG107" s="152"/>
      <c r="RIH107" s="152"/>
      <c r="RII107" s="152"/>
      <c r="RIJ107" s="152"/>
      <c r="RIK107" s="152"/>
      <c r="RIL107" s="152"/>
      <c r="RIM107" s="152"/>
      <c r="RIN107" s="152"/>
      <c r="RIO107" s="152"/>
      <c r="RIP107" s="152"/>
      <c r="RIQ107" s="152"/>
      <c r="RIR107" s="152"/>
      <c r="RIS107" s="152"/>
      <c r="RIT107" s="152"/>
      <c r="RIU107" s="152"/>
      <c r="RIV107" s="152"/>
      <c r="RIW107" s="152"/>
      <c r="RIX107" s="152"/>
      <c r="RIY107" s="152"/>
      <c r="RIZ107" s="152"/>
      <c r="RJA107" s="152"/>
      <c r="RJB107" s="152"/>
      <c r="RJC107" s="152"/>
      <c r="RJD107" s="152"/>
      <c r="RJE107" s="152"/>
      <c r="RJF107" s="152"/>
      <c r="RJG107" s="152"/>
      <c r="RJH107" s="152"/>
      <c r="RJI107" s="152"/>
      <c r="RJJ107" s="152"/>
      <c r="RJK107" s="152"/>
      <c r="RJL107" s="152"/>
      <c r="RJM107" s="152"/>
      <c r="RJN107" s="152"/>
      <c r="RJO107" s="152"/>
      <c r="RJP107" s="152"/>
      <c r="RJQ107" s="152"/>
      <c r="RJR107" s="152"/>
      <c r="RJS107" s="152"/>
      <c r="RJT107" s="152"/>
      <c r="RJU107" s="152"/>
      <c r="RJV107" s="152"/>
      <c r="RJW107" s="152"/>
      <c r="RJX107" s="152"/>
      <c r="RJY107" s="152"/>
      <c r="RJZ107" s="152"/>
      <c r="RKA107" s="152"/>
      <c r="RKB107" s="152"/>
      <c r="RKC107" s="152"/>
      <c r="RKD107" s="152"/>
      <c r="RKE107" s="152"/>
      <c r="RKF107" s="152"/>
      <c r="RKG107" s="152"/>
      <c r="RKH107" s="152"/>
      <c r="RKI107" s="152"/>
      <c r="RKJ107" s="152"/>
      <c r="RKK107" s="152"/>
      <c r="RKL107" s="152"/>
      <c r="RKM107" s="152"/>
      <c r="RKN107" s="152"/>
      <c r="RKO107" s="152"/>
      <c r="RKP107" s="152"/>
      <c r="RKQ107" s="152"/>
      <c r="RKR107" s="152"/>
      <c r="RKS107" s="152"/>
      <c r="RKT107" s="152"/>
      <c r="RKU107" s="152"/>
      <c r="RKV107" s="152"/>
      <c r="RKW107" s="152"/>
      <c r="RKX107" s="152"/>
      <c r="RKY107" s="152"/>
      <c r="RKZ107" s="152"/>
      <c r="RLA107" s="152"/>
      <c r="RLB107" s="152"/>
      <c r="RLC107" s="152"/>
      <c r="RLD107" s="152"/>
      <c r="RLE107" s="152"/>
      <c r="RLF107" s="152"/>
      <c r="RLG107" s="152"/>
      <c r="RLH107" s="152"/>
      <c r="RLI107" s="152"/>
      <c r="RLJ107" s="152"/>
      <c r="RLK107" s="152"/>
      <c r="RLL107" s="152"/>
      <c r="RLM107" s="152"/>
      <c r="RLN107" s="152"/>
      <c r="RLO107" s="152"/>
      <c r="RLP107" s="152"/>
      <c r="RLQ107" s="152"/>
      <c r="RLR107" s="152"/>
      <c r="RLS107" s="152"/>
      <c r="RLT107" s="152"/>
      <c r="RLU107" s="152"/>
      <c r="RLV107" s="152"/>
      <c r="RLW107" s="152"/>
      <c r="RLX107" s="152"/>
      <c r="RLY107" s="152"/>
      <c r="RLZ107" s="152"/>
      <c r="RMA107" s="152"/>
      <c r="RMB107" s="152"/>
      <c r="RMC107" s="152"/>
      <c r="RMD107" s="152"/>
      <c r="RME107" s="152"/>
      <c r="RMF107" s="152"/>
      <c r="RMG107" s="152"/>
      <c r="RMH107" s="152"/>
      <c r="RMI107" s="152"/>
      <c r="RMJ107" s="152"/>
      <c r="RMK107" s="152"/>
      <c r="RML107" s="152"/>
      <c r="RMM107" s="152"/>
      <c r="RMN107" s="152"/>
      <c r="RMO107" s="152"/>
      <c r="RMP107" s="152"/>
      <c r="RMQ107" s="152"/>
      <c r="RMR107" s="152"/>
      <c r="RMS107" s="152"/>
      <c r="RMT107" s="152"/>
      <c r="RMU107" s="152"/>
      <c r="RMV107" s="152"/>
      <c r="RMW107" s="152"/>
      <c r="RMX107" s="152"/>
      <c r="RMY107" s="152"/>
      <c r="RMZ107" s="152"/>
      <c r="RNA107" s="152"/>
      <c r="RNB107" s="152"/>
      <c r="RNC107" s="152"/>
      <c r="RND107" s="152"/>
      <c r="RNE107" s="152"/>
      <c r="RNF107" s="152"/>
      <c r="RNG107" s="152"/>
      <c r="RNH107" s="152"/>
      <c r="RNI107" s="152"/>
      <c r="RNJ107" s="152"/>
      <c r="RNK107" s="152"/>
      <c r="RNL107" s="152"/>
      <c r="RNM107" s="152"/>
      <c r="RNN107" s="152"/>
      <c r="RNO107" s="152"/>
      <c r="RNP107" s="152"/>
      <c r="RNQ107" s="152"/>
      <c r="RNR107" s="152"/>
      <c r="RNS107" s="152"/>
      <c r="RNT107" s="152"/>
      <c r="RNU107" s="152"/>
      <c r="RNV107" s="152"/>
      <c r="RNW107" s="152"/>
      <c r="RNX107" s="152"/>
      <c r="RNY107" s="152"/>
      <c r="RNZ107" s="152"/>
      <c r="ROA107" s="152"/>
      <c r="ROB107" s="152"/>
      <c r="ROC107" s="152"/>
      <c r="ROD107" s="152"/>
      <c r="ROE107" s="152"/>
      <c r="ROF107" s="152"/>
      <c r="ROG107" s="152"/>
      <c r="ROH107" s="152"/>
      <c r="ROI107" s="152"/>
      <c r="ROJ107" s="152"/>
      <c r="ROK107" s="152"/>
      <c r="ROL107" s="152"/>
      <c r="ROM107" s="152"/>
      <c r="RON107" s="152"/>
      <c r="ROO107" s="152"/>
      <c r="ROP107" s="152"/>
      <c r="ROQ107" s="152"/>
      <c r="ROR107" s="152"/>
      <c r="ROS107" s="152"/>
      <c r="ROT107" s="152"/>
      <c r="ROU107" s="152"/>
      <c r="ROV107" s="152"/>
      <c r="ROW107" s="152"/>
      <c r="ROX107" s="152"/>
      <c r="ROY107" s="152"/>
      <c r="ROZ107" s="152"/>
      <c r="RPA107" s="152"/>
      <c r="RPB107" s="152"/>
      <c r="RPC107" s="152"/>
      <c r="RPD107" s="152"/>
      <c r="RPE107" s="152"/>
      <c r="RPF107" s="152"/>
      <c r="RPG107" s="152"/>
      <c r="RPH107" s="152"/>
      <c r="RPI107" s="152"/>
      <c r="RPJ107" s="152"/>
      <c r="RPK107" s="152"/>
      <c r="RPL107" s="152"/>
      <c r="RPM107" s="152"/>
      <c r="RPN107" s="152"/>
      <c r="RPO107" s="152"/>
      <c r="RPP107" s="152"/>
      <c r="RPQ107" s="152"/>
      <c r="RPR107" s="152"/>
      <c r="RPS107" s="152"/>
      <c r="RPT107" s="152"/>
      <c r="RPU107" s="152"/>
      <c r="RPV107" s="152"/>
      <c r="RPW107" s="152"/>
      <c r="RPX107" s="152"/>
      <c r="RPY107" s="152"/>
      <c r="RPZ107" s="152"/>
      <c r="RQA107" s="152"/>
      <c r="RQB107" s="152"/>
      <c r="RQC107" s="152"/>
      <c r="RQD107" s="152"/>
      <c r="RQE107" s="152"/>
      <c r="RQF107" s="152"/>
      <c r="RQG107" s="152"/>
      <c r="RQH107" s="152"/>
      <c r="RQI107" s="152"/>
      <c r="RQJ107" s="152"/>
      <c r="RQK107" s="152"/>
      <c r="RQL107" s="152"/>
      <c r="RQM107" s="152"/>
      <c r="RQN107" s="152"/>
      <c r="RQO107" s="152"/>
      <c r="RQP107" s="152"/>
      <c r="RQQ107" s="152"/>
      <c r="RQR107" s="152"/>
      <c r="RQS107" s="152"/>
      <c r="RQT107" s="152"/>
      <c r="RQU107" s="152"/>
      <c r="RQV107" s="152"/>
      <c r="RQW107" s="152"/>
      <c r="RQX107" s="152"/>
      <c r="RQY107" s="152"/>
      <c r="RQZ107" s="152"/>
      <c r="RRA107" s="152"/>
      <c r="RRB107" s="152"/>
      <c r="RRC107" s="152"/>
      <c r="RRD107" s="152"/>
      <c r="RRE107" s="152"/>
      <c r="RRF107" s="152"/>
      <c r="RRG107" s="152"/>
      <c r="RRH107" s="152"/>
      <c r="RRI107" s="152"/>
      <c r="RRJ107" s="152"/>
      <c r="RRK107" s="152"/>
      <c r="RRL107" s="152"/>
      <c r="RRM107" s="152"/>
      <c r="RRN107" s="152"/>
      <c r="RRO107" s="152"/>
      <c r="RRP107" s="152"/>
      <c r="RRQ107" s="152"/>
      <c r="RRR107" s="152"/>
      <c r="RRS107" s="152"/>
      <c r="RRT107" s="152"/>
      <c r="RRU107" s="152"/>
      <c r="RRV107" s="152"/>
      <c r="RRW107" s="152"/>
      <c r="RRX107" s="152"/>
      <c r="RRY107" s="152"/>
      <c r="RRZ107" s="152"/>
      <c r="RSA107" s="152"/>
      <c r="RSB107" s="152"/>
      <c r="RSC107" s="152"/>
      <c r="RSD107" s="152"/>
      <c r="RSE107" s="152"/>
      <c r="RSF107" s="152"/>
      <c r="RSG107" s="152"/>
      <c r="RSH107" s="152"/>
      <c r="RSI107" s="152"/>
      <c r="RSJ107" s="152"/>
      <c r="RSK107" s="152"/>
      <c r="RSL107" s="152"/>
      <c r="RSM107" s="152"/>
      <c r="RSN107" s="152"/>
      <c r="RSO107" s="152"/>
      <c r="RSP107" s="152"/>
      <c r="RSQ107" s="152"/>
      <c r="RSR107" s="152"/>
      <c r="RSS107" s="152"/>
      <c r="RST107" s="152"/>
      <c r="RSU107" s="152"/>
      <c r="RSV107" s="152"/>
      <c r="RSW107" s="152"/>
      <c r="RSX107" s="152"/>
      <c r="RSY107" s="152"/>
      <c r="RSZ107" s="152"/>
      <c r="RTA107" s="152"/>
      <c r="RTB107" s="152"/>
      <c r="RTC107" s="152"/>
      <c r="RTD107" s="152"/>
      <c r="RTE107" s="152"/>
      <c r="RTF107" s="152"/>
      <c r="RTG107" s="152"/>
      <c r="RTH107" s="152"/>
      <c r="RTI107" s="152"/>
      <c r="RTJ107" s="152"/>
      <c r="RTK107" s="152"/>
      <c r="RTL107" s="152"/>
      <c r="RTM107" s="152"/>
      <c r="RTN107" s="152"/>
      <c r="RTO107" s="152"/>
      <c r="RTP107" s="152"/>
      <c r="RTQ107" s="152"/>
      <c r="RTR107" s="152"/>
      <c r="RTS107" s="152"/>
      <c r="RTT107" s="152"/>
      <c r="RTU107" s="152"/>
      <c r="RTV107" s="152"/>
      <c r="RTW107" s="152"/>
      <c r="RTX107" s="152"/>
      <c r="RTY107" s="152"/>
      <c r="RTZ107" s="152"/>
      <c r="RUA107" s="152"/>
      <c r="RUB107" s="152"/>
      <c r="RUC107" s="152"/>
      <c r="RUD107" s="152"/>
      <c r="RUE107" s="152"/>
      <c r="RUF107" s="152"/>
      <c r="RUG107" s="152"/>
      <c r="RUH107" s="152"/>
      <c r="RUI107" s="152"/>
      <c r="RUJ107" s="152"/>
      <c r="RUK107" s="152"/>
      <c r="RUL107" s="152"/>
      <c r="RUM107" s="152"/>
      <c r="RUN107" s="152"/>
      <c r="RUO107" s="152"/>
      <c r="RUP107" s="152"/>
      <c r="RUQ107" s="152"/>
      <c r="RUR107" s="152"/>
      <c r="RUS107" s="152"/>
      <c r="RUT107" s="152"/>
      <c r="RUU107" s="152"/>
      <c r="RUV107" s="152"/>
      <c r="RUW107" s="152"/>
      <c r="RUX107" s="152"/>
      <c r="RUY107" s="152"/>
      <c r="RUZ107" s="152"/>
      <c r="RVA107" s="152"/>
      <c r="RVB107" s="152"/>
      <c r="RVC107" s="152"/>
      <c r="RVD107" s="152"/>
      <c r="RVE107" s="152"/>
      <c r="RVF107" s="152"/>
      <c r="RVG107" s="152"/>
      <c r="RVH107" s="152"/>
      <c r="RVI107" s="152"/>
      <c r="RVJ107" s="152"/>
      <c r="RVK107" s="152"/>
      <c r="RVL107" s="152"/>
      <c r="RVM107" s="152"/>
      <c r="RVN107" s="152"/>
      <c r="RVO107" s="152"/>
      <c r="RVP107" s="152"/>
      <c r="RVQ107" s="152"/>
      <c r="RVR107" s="152"/>
      <c r="RVS107" s="152"/>
      <c r="RVT107" s="152"/>
      <c r="RVU107" s="152"/>
      <c r="RVV107" s="152"/>
      <c r="RVW107" s="152"/>
      <c r="RVX107" s="152"/>
      <c r="RVY107" s="152"/>
      <c r="RVZ107" s="152"/>
      <c r="RWA107" s="152"/>
      <c r="RWB107" s="152"/>
      <c r="RWC107" s="152"/>
      <c r="RWD107" s="152"/>
      <c r="RWE107" s="152"/>
      <c r="RWF107" s="152"/>
      <c r="RWG107" s="152"/>
      <c r="RWH107" s="152"/>
      <c r="RWI107" s="152"/>
      <c r="RWJ107" s="152"/>
      <c r="RWK107" s="152"/>
      <c r="RWL107" s="152"/>
      <c r="RWM107" s="152"/>
      <c r="RWN107" s="152"/>
      <c r="RWO107" s="152"/>
      <c r="RWP107" s="152"/>
      <c r="RWQ107" s="152"/>
      <c r="RWR107" s="152"/>
      <c r="RWS107" s="152"/>
      <c r="RWT107" s="152"/>
      <c r="RWU107" s="152"/>
      <c r="RWV107" s="152"/>
      <c r="RWW107" s="152"/>
      <c r="RWX107" s="152"/>
      <c r="RWY107" s="152"/>
      <c r="RWZ107" s="152"/>
      <c r="RXA107" s="152"/>
      <c r="RXB107" s="152"/>
      <c r="RXC107" s="152"/>
      <c r="RXD107" s="152"/>
      <c r="RXE107" s="152"/>
      <c r="RXF107" s="152"/>
      <c r="RXG107" s="152"/>
      <c r="RXH107" s="152"/>
      <c r="RXI107" s="152"/>
      <c r="RXJ107" s="152"/>
      <c r="RXK107" s="152"/>
      <c r="RXL107" s="152"/>
      <c r="RXM107" s="152"/>
      <c r="RXN107" s="152"/>
      <c r="RXO107" s="152"/>
      <c r="RXP107" s="152"/>
      <c r="RXQ107" s="152"/>
      <c r="RXR107" s="152"/>
      <c r="RXS107" s="152"/>
      <c r="RXT107" s="152"/>
      <c r="RXU107" s="152"/>
      <c r="RXV107" s="152"/>
      <c r="RXW107" s="152"/>
      <c r="RXX107" s="152"/>
      <c r="RXY107" s="152"/>
      <c r="RXZ107" s="152"/>
      <c r="RYA107" s="152"/>
      <c r="RYB107" s="152"/>
      <c r="RYC107" s="152"/>
      <c r="RYD107" s="152"/>
      <c r="RYE107" s="152"/>
      <c r="RYF107" s="152"/>
      <c r="RYG107" s="152"/>
      <c r="RYH107" s="152"/>
      <c r="RYI107" s="152"/>
      <c r="RYJ107" s="152"/>
      <c r="RYK107" s="152"/>
      <c r="RYL107" s="152"/>
      <c r="RYM107" s="152"/>
      <c r="RYN107" s="152"/>
      <c r="RYO107" s="152"/>
      <c r="RYP107" s="152"/>
      <c r="RYQ107" s="152"/>
      <c r="RYR107" s="152"/>
      <c r="RYS107" s="152"/>
      <c r="RYT107" s="152"/>
      <c r="RYU107" s="152"/>
      <c r="RYV107" s="152"/>
      <c r="RYW107" s="152"/>
      <c r="RYX107" s="152"/>
      <c r="RYY107" s="152"/>
      <c r="RYZ107" s="152"/>
      <c r="RZA107" s="152"/>
      <c r="RZB107" s="152"/>
      <c r="RZC107" s="152"/>
      <c r="RZD107" s="152"/>
      <c r="RZE107" s="152"/>
      <c r="RZF107" s="152"/>
      <c r="RZG107" s="152"/>
      <c r="RZH107" s="152"/>
      <c r="RZI107" s="152"/>
      <c r="RZJ107" s="152"/>
      <c r="RZK107" s="152"/>
      <c r="RZL107" s="152"/>
      <c r="RZM107" s="152"/>
      <c r="RZN107" s="152"/>
      <c r="RZO107" s="152"/>
      <c r="RZP107" s="152"/>
      <c r="RZQ107" s="152"/>
      <c r="RZR107" s="152"/>
      <c r="RZS107" s="152"/>
      <c r="RZT107" s="152"/>
      <c r="RZU107" s="152"/>
      <c r="RZV107" s="152"/>
      <c r="RZW107" s="152"/>
      <c r="RZX107" s="152"/>
      <c r="RZY107" s="152"/>
      <c r="RZZ107" s="152"/>
      <c r="SAA107" s="152"/>
      <c r="SAB107" s="152"/>
      <c r="SAC107" s="152"/>
      <c r="SAD107" s="152"/>
      <c r="SAE107" s="152"/>
      <c r="SAF107" s="152"/>
      <c r="SAG107" s="152"/>
      <c r="SAH107" s="152"/>
      <c r="SAI107" s="152"/>
      <c r="SAJ107" s="152"/>
      <c r="SAK107" s="152"/>
      <c r="SAL107" s="152"/>
      <c r="SAM107" s="152"/>
      <c r="SAN107" s="152"/>
      <c r="SAO107" s="152"/>
      <c r="SAP107" s="152"/>
      <c r="SAQ107" s="152"/>
      <c r="SAR107" s="152"/>
      <c r="SAS107" s="152"/>
      <c r="SAT107" s="152"/>
      <c r="SAU107" s="152"/>
      <c r="SAV107" s="152"/>
      <c r="SAW107" s="152"/>
      <c r="SAX107" s="152"/>
      <c r="SAY107" s="152"/>
      <c r="SAZ107" s="152"/>
      <c r="SBA107" s="152"/>
      <c r="SBB107" s="152"/>
      <c r="SBC107" s="152"/>
      <c r="SBD107" s="152"/>
      <c r="SBE107" s="152"/>
      <c r="SBF107" s="152"/>
      <c r="SBG107" s="152"/>
      <c r="SBH107" s="152"/>
      <c r="SBI107" s="152"/>
      <c r="SBJ107" s="152"/>
      <c r="SBK107" s="152"/>
      <c r="SBL107" s="152"/>
      <c r="SBM107" s="152"/>
      <c r="SBN107" s="152"/>
      <c r="SBO107" s="152"/>
      <c r="SBP107" s="152"/>
      <c r="SBQ107" s="152"/>
      <c r="SBR107" s="152"/>
      <c r="SBS107" s="152"/>
      <c r="SBT107" s="152"/>
      <c r="SBU107" s="152"/>
      <c r="SBV107" s="152"/>
      <c r="SBW107" s="152"/>
      <c r="SBX107" s="152"/>
      <c r="SBY107" s="152"/>
      <c r="SBZ107" s="152"/>
      <c r="SCA107" s="152"/>
      <c r="SCB107" s="152"/>
      <c r="SCC107" s="152"/>
      <c r="SCD107" s="152"/>
      <c r="SCE107" s="152"/>
      <c r="SCF107" s="152"/>
      <c r="SCG107" s="152"/>
      <c r="SCH107" s="152"/>
      <c r="SCI107" s="152"/>
      <c r="SCJ107" s="152"/>
      <c r="SCK107" s="152"/>
      <c r="SCL107" s="152"/>
      <c r="SCM107" s="152"/>
      <c r="SCN107" s="152"/>
      <c r="SCO107" s="152"/>
      <c r="SCP107" s="152"/>
      <c r="SCQ107" s="152"/>
      <c r="SCR107" s="152"/>
      <c r="SCS107" s="152"/>
      <c r="SCT107" s="152"/>
      <c r="SCU107" s="152"/>
      <c r="SCV107" s="152"/>
      <c r="SCW107" s="152"/>
      <c r="SCX107" s="152"/>
      <c r="SCY107" s="152"/>
      <c r="SCZ107" s="152"/>
      <c r="SDA107" s="152"/>
      <c r="SDB107" s="152"/>
      <c r="SDC107" s="152"/>
      <c r="SDD107" s="152"/>
      <c r="SDE107" s="152"/>
      <c r="SDF107" s="152"/>
      <c r="SDG107" s="152"/>
      <c r="SDH107" s="152"/>
      <c r="SDI107" s="152"/>
      <c r="SDJ107" s="152"/>
      <c r="SDK107" s="152"/>
      <c r="SDL107" s="152"/>
      <c r="SDM107" s="152"/>
      <c r="SDN107" s="152"/>
      <c r="SDO107" s="152"/>
      <c r="SDP107" s="152"/>
      <c r="SDQ107" s="152"/>
      <c r="SDR107" s="152"/>
      <c r="SDS107" s="152"/>
      <c r="SDT107" s="152"/>
      <c r="SDU107" s="152"/>
      <c r="SDV107" s="152"/>
      <c r="SDW107" s="152"/>
      <c r="SDX107" s="152"/>
      <c r="SDY107" s="152"/>
      <c r="SDZ107" s="152"/>
      <c r="SEA107" s="152"/>
      <c r="SEB107" s="152"/>
      <c r="SEC107" s="152"/>
      <c r="SED107" s="152"/>
      <c r="SEE107" s="152"/>
      <c r="SEF107" s="152"/>
      <c r="SEG107" s="152"/>
      <c r="SEH107" s="152"/>
      <c r="SEI107" s="152"/>
      <c r="SEJ107" s="152"/>
      <c r="SEK107" s="152"/>
      <c r="SEL107" s="152"/>
      <c r="SEM107" s="152"/>
      <c r="SEN107" s="152"/>
      <c r="SEO107" s="152"/>
      <c r="SEP107" s="152"/>
      <c r="SEQ107" s="152"/>
      <c r="SER107" s="152"/>
      <c r="SES107" s="152"/>
      <c r="SET107" s="152"/>
      <c r="SEU107" s="152"/>
      <c r="SEV107" s="152"/>
      <c r="SEW107" s="152"/>
      <c r="SEX107" s="152"/>
      <c r="SEY107" s="152"/>
      <c r="SEZ107" s="152"/>
      <c r="SFA107" s="152"/>
      <c r="SFB107" s="152"/>
      <c r="SFC107" s="152"/>
      <c r="SFD107" s="152"/>
      <c r="SFE107" s="152"/>
      <c r="SFF107" s="152"/>
      <c r="SFG107" s="152"/>
      <c r="SFH107" s="152"/>
      <c r="SFI107" s="152"/>
      <c r="SFJ107" s="152"/>
      <c r="SFK107" s="152"/>
      <c r="SFL107" s="152"/>
      <c r="SFM107" s="152"/>
      <c r="SFN107" s="152"/>
      <c r="SFO107" s="152"/>
      <c r="SFP107" s="152"/>
      <c r="SFQ107" s="152"/>
      <c r="SFR107" s="152"/>
      <c r="SFS107" s="152"/>
      <c r="SFT107" s="152"/>
      <c r="SFU107" s="152"/>
      <c r="SFV107" s="152"/>
      <c r="SFW107" s="152"/>
      <c r="SFX107" s="152"/>
      <c r="SFY107" s="152"/>
      <c r="SFZ107" s="152"/>
      <c r="SGA107" s="152"/>
      <c r="SGB107" s="152"/>
      <c r="SGC107" s="152"/>
      <c r="SGD107" s="152"/>
      <c r="SGE107" s="152"/>
      <c r="SGF107" s="152"/>
      <c r="SGG107" s="152"/>
      <c r="SGH107" s="152"/>
      <c r="SGI107" s="152"/>
      <c r="SGJ107" s="152"/>
      <c r="SGK107" s="152"/>
      <c r="SGL107" s="152"/>
      <c r="SGM107" s="152"/>
      <c r="SGN107" s="152"/>
      <c r="SGO107" s="152"/>
      <c r="SGP107" s="152"/>
      <c r="SGQ107" s="152"/>
      <c r="SGR107" s="152"/>
      <c r="SGS107" s="152"/>
      <c r="SGT107" s="152"/>
      <c r="SGU107" s="152"/>
      <c r="SGV107" s="152"/>
      <c r="SGW107" s="152"/>
      <c r="SGX107" s="152"/>
      <c r="SGY107" s="152"/>
      <c r="SGZ107" s="152"/>
      <c r="SHA107" s="152"/>
      <c r="SHB107" s="152"/>
      <c r="SHC107" s="152"/>
      <c r="SHD107" s="152"/>
      <c r="SHE107" s="152"/>
      <c r="SHF107" s="152"/>
      <c r="SHG107" s="152"/>
      <c r="SHH107" s="152"/>
      <c r="SHI107" s="152"/>
      <c r="SHJ107" s="152"/>
      <c r="SHK107" s="152"/>
      <c r="SHL107" s="152"/>
      <c r="SHM107" s="152"/>
      <c r="SHN107" s="152"/>
      <c r="SHO107" s="152"/>
      <c r="SHP107" s="152"/>
      <c r="SHQ107" s="152"/>
      <c r="SHR107" s="152"/>
      <c r="SHS107" s="152"/>
      <c r="SHT107" s="152"/>
      <c r="SHU107" s="152"/>
      <c r="SHV107" s="152"/>
      <c r="SHW107" s="152"/>
      <c r="SHX107" s="152"/>
      <c r="SHY107" s="152"/>
      <c r="SHZ107" s="152"/>
      <c r="SIA107" s="152"/>
      <c r="SIB107" s="152"/>
      <c r="SIC107" s="152"/>
      <c r="SID107" s="152"/>
      <c r="SIE107" s="152"/>
      <c r="SIF107" s="152"/>
      <c r="SIG107" s="152"/>
      <c r="SIH107" s="152"/>
      <c r="SII107" s="152"/>
      <c r="SIJ107" s="152"/>
      <c r="SIK107" s="152"/>
      <c r="SIL107" s="152"/>
      <c r="SIM107" s="152"/>
      <c r="SIN107" s="152"/>
      <c r="SIO107" s="152"/>
      <c r="SIP107" s="152"/>
      <c r="SIQ107" s="152"/>
      <c r="SIR107" s="152"/>
      <c r="SIS107" s="152"/>
      <c r="SIT107" s="152"/>
      <c r="SIU107" s="152"/>
      <c r="SIV107" s="152"/>
      <c r="SIW107" s="152"/>
      <c r="SIX107" s="152"/>
      <c r="SIY107" s="152"/>
      <c r="SIZ107" s="152"/>
      <c r="SJA107" s="152"/>
      <c r="SJB107" s="152"/>
      <c r="SJC107" s="152"/>
      <c r="SJD107" s="152"/>
      <c r="SJE107" s="152"/>
      <c r="SJF107" s="152"/>
      <c r="SJG107" s="152"/>
      <c r="SJH107" s="152"/>
      <c r="SJI107" s="152"/>
      <c r="SJJ107" s="152"/>
      <c r="SJK107" s="152"/>
      <c r="SJL107" s="152"/>
      <c r="SJM107" s="152"/>
      <c r="SJN107" s="152"/>
      <c r="SJO107" s="152"/>
      <c r="SJP107" s="152"/>
      <c r="SJQ107" s="152"/>
      <c r="SJR107" s="152"/>
      <c r="SJS107" s="152"/>
      <c r="SJT107" s="152"/>
      <c r="SJU107" s="152"/>
      <c r="SJV107" s="152"/>
      <c r="SJW107" s="152"/>
      <c r="SJX107" s="152"/>
      <c r="SJY107" s="152"/>
      <c r="SJZ107" s="152"/>
      <c r="SKA107" s="152"/>
      <c r="SKB107" s="152"/>
      <c r="SKC107" s="152"/>
      <c r="SKD107" s="152"/>
      <c r="SKE107" s="152"/>
      <c r="SKF107" s="152"/>
      <c r="SKG107" s="152"/>
      <c r="SKH107" s="152"/>
      <c r="SKI107" s="152"/>
      <c r="SKJ107" s="152"/>
      <c r="SKK107" s="152"/>
      <c r="SKL107" s="152"/>
      <c r="SKM107" s="152"/>
      <c r="SKN107" s="152"/>
      <c r="SKO107" s="152"/>
      <c r="SKP107" s="152"/>
      <c r="SKQ107" s="152"/>
      <c r="SKR107" s="152"/>
      <c r="SKS107" s="152"/>
      <c r="SKT107" s="152"/>
      <c r="SKU107" s="152"/>
      <c r="SKV107" s="152"/>
      <c r="SKW107" s="152"/>
      <c r="SKX107" s="152"/>
      <c r="SKY107" s="152"/>
      <c r="SKZ107" s="152"/>
      <c r="SLA107" s="152"/>
      <c r="SLB107" s="152"/>
      <c r="SLC107" s="152"/>
      <c r="SLD107" s="152"/>
      <c r="SLE107" s="152"/>
      <c r="SLF107" s="152"/>
      <c r="SLG107" s="152"/>
      <c r="SLH107" s="152"/>
      <c r="SLI107" s="152"/>
      <c r="SLJ107" s="152"/>
      <c r="SLK107" s="152"/>
      <c r="SLL107" s="152"/>
      <c r="SLM107" s="152"/>
      <c r="SLN107" s="152"/>
      <c r="SLO107" s="152"/>
      <c r="SLP107" s="152"/>
      <c r="SLQ107" s="152"/>
      <c r="SLR107" s="152"/>
      <c r="SLS107" s="152"/>
      <c r="SLT107" s="152"/>
      <c r="SLU107" s="152"/>
      <c r="SLV107" s="152"/>
      <c r="SLW107" s="152"/>
      <c r="SLX107" s="152"/>
      <c r="SLY107" s="152"/>
      <c r="SLZ107" s="152"/>
      <c r="SMA107" s="152"/>
      <c r="SMB107" s="152"/>
      <c r="SMC107" s="152"/>
      <c r="SMD107" s="152"/>
      <c r="SME107" s="152"/>
      <c r="SMF107" s="152"/>
      <c r="SMG107" s="152"/>
      <c r="SMH107" s="152"/>
      <c r="SMI107" s="152"/>
      <c r="SMJ107" s="152"/>
      <c r="SMK107" s="152"/>
      <c r="SML107" s="152"/>
      <c r="SMM107" s="152"/>
      <c r="SMN107" s="152"/>
      <c r="SMO107" s="152"/>
      <c r="SMP107" s="152"/>
      <c r="SMQ107" s="152"/>
      <c r="SMR107" s="152"/>
      <c r="SMS107" s="152"/>
      <c r="SMT107" s="152"/>
      <c r="SMU107" s="152"/>
      <c r="SMV107" s="152"/>
      <c r="SMW107" s="152"/>
      <c r="SMX107" s="152"/>
      <c r="SMY107" s="152"/>
      <c r="SMZ107" s="152"/>
      <c r="SNA107" s="152"/>
      <c r="SNB107" s="152"/>
      <c r="SNC107" s="152"/>
      <c r="SND107" s="152"/>
      <c r="SNE107" s="152"/>
      <c r="SNF107" s="152"/>
      <c r="SNG107" s="152"/>
      <c r="SNH107" s="152"/>
      <c r="SNI107" s="152"/>
      <c r="SNJ107" s="152"/>
      <c r="SNK107" s="152"/>
      <c r="SNL107" s="152"/>
      <c r="SNM107" s="152"/>
      <c r="SNN107" s="152"/>
      <c r="SNO107" s="152"/>
      <c r="SNP107" s="152"/>
      <c r="SNQ107" s="152"/>
      <c r="SNR107" s="152"/>
      <c r="SNS107" s="152"/>
      <c r="SNT107" s="152"/>
      <c r="SNU107" s="152"/>
      <c r="SNV107" s="152"/>
      <c r="SNW107" s="152"/>
      <c r="SNX107" s="152"/>
      <c r="SNY107" s="152"/>
      <c r="SNZ107" s="152"/>
      <c r="SOA107" s="152"/>
      <c r="SOB107" s="152"/>
      <c r="SOC107" s="152"/>
      <c r="SOD107" s="152"/>
      <c r="SOE107" s="152"/>
      <c r="SOF107" s="152"/>
      <c r="SOG107" s="152"/>
      <c r="SOH107" s="152"/>
      <c r="SOI107" s="152"/>
      <c r="SOJ107" s="152"/>
      <c r="SOK107" s="152"/>
      <c r="SOL107" s="152"/>
      <c r="SOM107" s="152"/>
      <c r="SON107" s="152"/>
      <c r="SOO107" s="152"/>
      <c r="SOP107" s="152"/>
      <c r="SOQ107" s="152"/>
      <c r="SOR107" s="152"/>
      <c r="SOS107" s="152"/>
      <c r="SOT107" s="152"/>
      <c r="SOU107" s="152"/>
      <c r="SOV107" s="152"/>
      <c r="SOW107" s="152"/>
      <c r="SOX107" s="152"/>
      <c r="SOY107" s="152"/>
      <c r="SOZ107" s="152"/>
      <c r="SPA107" s="152"/>
      <c r="SPB107" s="152"/>
      <c r="SPC107" s="152"/>
      <c r="SPD107" s="152"/>
      <c r="SPE107" s="152"/>
      <c r="SPF107" s="152"/>
      <c r="SPG107" s="152"/>
      <c r="SPH107" s="152"/>
      <c r="SPI107" s="152"/>
      <c r="SPJ107" s="152"/>
      <c r="SPK107" s="152"/>
      <c r="SPL107" s="152"/>
      <c r="SPM107" s="152"/>
      <c r="SPN107" s="152"/>
      <c r="SPO107" s="152"/>
      <c r="SPP107" s="152"/>
      <c r="SPQ107" s="152"/>
      <c r="SPR107" s="152"/>
      <c r="SPS107" s="152"/>
      <c r="SPT107" s="152"/>
      <c r="SPU107" s="152"/>
      <c r="SPV107" s="152"/>
      <c r="SPW107" s="152"/>
      <c r="SPX107" s="152"/>
      <c r="SPY107" s="152"/>
      <c r="SPZ107" s="152"/>
      <c r="SQA107" s="152"/>
      <c r="SQB107" s="152"/>
      <c r="SQC107" s="152"/>
      <c r="SQD107" s="152"/>
      <c r="SQE107" s="152"/>
      <c r="SQF107" s="152"/>
      <c r="SQG107" s="152"/>
      <c r="SQH107" s="152"/>
      <c r="SQI107" s="152"/>
      <c r="SQJ107" s="152"/>
      <c r="SQK107" s="152"/>
      <c r="SQL107" s="152"/>
      <c r="SQM107" s="152"/>
      <c r="SQN107" s="152"/>
      <c r="SQO107" s="152"/>
      <c r="SQP107" s="152"/>
      <c r="SQQ107" s="152"/>
      <c r="SQR107" s="152"/>
      <c r="SQS107" s="152"/>
      <c r="SQT107" s="152"/>
      <c r="SQU107" s="152"/>
      <c r="SQV107" s="152"/>
      <c r="SQW107" s="152"/>
      <c r="SQX107" s="152"/>
      <c r="SQY107" s="152"/>
      <c r="SQZ107" s="152"/>
      <c r="SRA107" s="152"/>
      <c r="SRB107" s="152"/>
      <c r="SRC107" s="152"/>
      <c r="SRD107" s="152"/>
      <c r="SRE107" s="152"/>
      <c r="SRF107" s="152"/>
      <c r="SRG107" s="152"/>
      <c r="SRH107" s="152"/>
      <c r="SRI107" s="152"/>
      <c r="SRJ107" s="152"/>
      <c r="SRK107" s="152"/>
      <c r="SRL107" s="152"/>
      <c r="SRM107" s="152"/>
      <c r="SRN107" s="152"/>
      <c r="SRO107" s="152"/>
      <c r="SRP107" s="152"/>
      <c r="SRQ107" s="152"/>
      <c r="SRR107" s="152"/>
      <c r="SRS107" s="152"/>
      <c r="SRT107" s="152"/>
      <c r="SRU107" s="152"/>
      <c r="SRV107" s="152"/>
      <c r="SRW107" s="152"/>
      <c r="SRX107" s="152"/>
      <c r="SRY107" s="152"/>
      <c r="SRZ107" s="152"/>
      <c r="SSA107" s="152"/>
      <c r="SSB107" s="152"/>
      <c r="SSC107" s="152"/>
      <c r="SSD107" s="152"/>
      <c r="SSE107" s="152"/>
      <c r="SSF107" s="152"/>
      <c r="SSG107" s="152"/>
      <c r="SSH107" s="152"/>
      <c r="SSI107" s="152"/>
      <c r="SSJ107" s="152"/>
      <c r="SSK107" s="152"/>
      <c r="SSL107" s="152"/>
      <c r="SSM107" s="152"/>
      <c r="SSN107" s="152"/>
      <c r="SSO107" s="152"/>
      <c r="SSP107" s="152"/>
      <c r="SSQ107" s="152"/>
      <c r="SSR107" s="152"/>
      <c r="SSS107" s="152"/>
      <c r="SST107" s="152"/>
      <c r="SSU107" s="152"/>
      <c r="SSV107" s="152"/>
      <c r="SSW107" s="152"/>
      <c r="SSX107" s="152"/>
      <c r="SSY107" s="152"/>
      <c r="SSZ107" s="152"/>
      <c r="STA107" s="152"/>
      <c r="STB107" s="152"/>
      <c r="STC107" s="152"/>
      <c r="STD107" s="152"/>
      <c r="STE107" s="152"/>
      <c r="STF107" s="152"/>
      <c r="STG107" s="152"/>
      <c r="STH107" s="152"/>
      <c r="STI107" s="152"/>
      <c r="STJ107" s="152"/>
      <c r="STK107" s="152"/>
      <c r="STL107" s="152"/>
      <c r="STM107" s="152"/>
      <c r="STN107" s="152"/>
      <c r="STO107" s="152"/>
      <c r="STP107" s="152"/>
      <c r="STQ107" s="152"/>
      <c r="STR107" s="152"/>
      <c r="STS107" s="152"/>
      <c r="STT107" s="152"/>
      <c r="STU107" s="152"/>
      <c r="STV107" s="152"/>
      <c r="STW107" s="152"/>
      <c r="STX107" s="152"/>
      <c r="STY107" s="152"/>
      <c r="STZ107" s="152"/>
      <c r="SUA107" s="152"/>
      <c r="SUB107" s="152"/>
      <c r="SUC107" s="152"/>
      <c r="SUD107" s="152"/>
      <c r="SUE107" s="152"/>
      <c r="SUF107" s="152"/>
      <c r="SUG107" s="152"/>
      <c r="SUH107" s="152"/>
      <c r="SUI107" s="152"/>
      <c r="SUJ107" s="152"/>
      <c r="SUK107" s="152"/>
      <c r="SUL107" s="152"/>
      <c r="SUM107" s="152"/>
      <c r="SUN107" s="152"/>
      <c r="SUO107" s="152"/>
      <c r="SUP107" s="152"/>
      <c r="SUQ107" s="152"/>
      <c r="SUR107" s="152"/>
      <c r="SUS107" s="152"/>
      <c r="SUT107" s="152"/>
      <c r="SUU107" s="152"/>
      <c r="SUV107" s="152"/>
      <c r="SUW107" s="152"/>
      <c r="SUX107" s="152"/>
      <c r="SUY107" s="152"/>
      <c r="SUZ107" s="152"/>
      <c r="SVA107" s="152"/>
      <c r="SVB107" s="152"/>
      <c r="SVC107" s="152"/>
      <c r="SVD107" s="152"/>
      <c r="SVE107" s="152"/>
      <c r="SVF107" s="152"/>
      <c r="SVG107" s="152"/>
      <c r="SVH107" s="152"/>
      <c r="SVI107" s="152"/>
      <c r="SVJ107" s="152"/>
      <c r="SVK107" s="152"/>
      <c r="SVL107" s="152"/>
      <c r="SVM107" s="152"/>
      <c r="SVN107" s="152"/>
      <c r="SVO107" s="152"/>
      <c r="SVP107" s="152"/>
      <c r="SVQ107" s="152"/>
      <c r="SVR107" s="152"/>
      <c r="SVS107" s="152"/>
      <c r="SVT107" s="152"/>
      <c r="SVU107" s="152"/>
      <c r="SVV107" s="152"/>
      <c r="SVW107" s="152"/>
      <c r="SVX107" s="152"/>
      <c r="SVY107" s="152"/>
      <c r="SVZ107" s="152"/>
      <c r="SWA107" s="152"/>
      <c r="SWB107" s="152"/>
      <c r="SWC107" s="152"/>
      <c r="SWD107" s="152"/>
      <c r="SWE107" s="152"/>
      <c r="SWF107" s="152"/>
      <c r="SWG107" s="152"/>
      <c r="SWH107" s="152"/>
      <c r="SWI107" s="152"/>
      <c r="SWJ107" s="152"/>
      <c r="SWK107" s="152"/>
      <c r="SWL107" s="152"/>
      <c r="SWM107" s="152"/>
      <c r="SWN107" s="152"/>
      <c r="SWO107" s="152"/>
      <c r="SWP107" s="152"/>
      <c r="SWQ107" s="152"/>
      <c r="SWR107" s="152"/>
      <c r="SWS107" s="152"/>
      <c r="SWT107" s="152"/>
      <c r="SWU107" s="152"/>
      <c r="SWV107" s="152"/>
      <c r="SWW107" s="152"/>
      <c r="SWX107" s="152"/>
      <c r="SWY107" s="152"/>
      <c r="SWZ107" s="152"/>
      <c r="SXA107" s="152"/>
      <c r="SXB107" s="152"/>
      <c r="SXC107" s="152"/>
      <c r="SXD107" s="152"/>
      <c r="SXE107" s="152"/>
      <c r="SXF107" s="152"/>
      <c r="SXG107" s="152"/>
      <c r="SXH107" s="152"/>
      <c r="SXI107" s="152"/>
      <c r="SXJ107" s="152"/>
      <c r="SXK107" s="152"/>
      <c r="SXL107" s="152"/>
      <c r="SXM107" s="152"/>
      <c r="SXN107" s="152"/>
      <c r="SXO107" s="152"/>
      <c r="SXP107" s="152"/>
      <c r="SXQ107" s="152"/>
      <c r="SXR107" s="152"/>
      <c r="SXS107" s="152"/>
      <c r="SXT107" s="152"/>
      <c r="SXU107" s="152"/>
      <c r="SXV107" s="152"/>
      <c r="SXW107" s="152"/>
      <c r="SXX107" s="152"/>
      <c r="SXY107" s="152"/>
      <c r="SXZ107" s="152"/>
      <c r="SYA107" s="152"/>
      <c r="SYB107" s="152"/>
      <c r="SYC107" s="152"/>
      <c r="SYD107" s="152"/>
      <c r="SYE107" s="152"/>
      <c r="SYF107" s="152"/>
      <c r="SYG107" s="152"/>
      <c r="SYH107" s="152"/>
      <c r="SYI107" s="152"/>
      <c r="SYJ107" s="152"/>
      <c r="SYK107" s="152"/>
      <c r="SYL107" s="152"/>
      <c r="SYM107" s="152"/>
      <c r="SYN107" s="152"/>
      <c r="SYO107" s="152"/>
      <c r="SYP107" s="152"/>
      <c r="SYQ107" s="152"/>
      <c r="SYR107" s="152"/>
      <c r="SYS107" s="152"/>
      <c r="SYT107" s="152"/>
      <c r="SYU107" s="152"/>
      <c r="SYV107" s="152"/>
      <c r="SYW107" s="152"/>
      <c r="SYX107" s="152"/>
      <c r="SYY107" s="152"/>
      <c r="SYZ107" s="152"/>
      <c r="SZA107" s="152"/>
      <c r="SZB107" s="152"/>
      <c r="SZC107" s="152"/>
      <c r="SZD107" s="152"/>
      <c r="SZE107" s="152"/>
      <c r="SZF107" s="152"/>
      <c r="SZG107" s="152"/>
      <c r="SZH107" s="152"/>
      <c r="SZI107" s="152"/>
      <c r="SZJ107" s="152"/>
      <c r="SZK107" s="152"/>
      <c r="SZL107" s="152"/>
      <c r="SZM107" s="152"/>
      <c r="SZN107" s="152"/>
      <c r="SZO107" s="152"/>
      <c r="SZP107" s="152"/>
      <c r="SZQ107" s="152"/>
      <c r="SZR107" s="152"/>
      <c r="SZS107" s="152"/>
      <c r="SZT107" s="152"/>
      <c r="SZU107" s="152"/>
      <c r="SZV107" s="152"/>
      <c r="SZW107" s="152"/>
      <c r="SZX107" s="152"/>
      <c r="SZY107" s="152"/>
      <c r="SZZ107" s="152"/>
      <c r="TAA107" s="152"/>
      <c r="TAB107" s="152"/>
      <c r="TAC107" s="152"/>
      <c r="TAD107" s="152"/>
      <c r="TAE107" s="152"/>
      <c r="TAF107" s="152"/>
      <c r="TAG107" s="152"/>
      <c r="TAH107" s="152"/>
      <c r="TAI107" s="152"/>
      <c r="TAJ107" s="152"/>
      <c r="TAK107" s="152"/>
      <c r="TAL107" s="152"/>
      <c r="TAM107" s="152"/>
      <c r="TAN107" s="152"/>
      <c r="TAO107" s="152"/>
      <c r="TAP107" s="152"/>
      <c r="TAQ107" s="152"/>
      <c r="TAR107" s="152"/>
      <c r="TAS107" s="152"/>
      <c r="TAT107" s="152"/>
      <c r="TAU107" s="152"/>
      <c r="TAV107" s="152"/>
      <c r="TAW107" s="152"/>
      <c r="TAX107" s="152"/>
      <c r="TAY107" s="152"/>
      <c r="TAZ107" s="152"/>
      <c r="TBA107" s="152"/>
      <c r="TBB107" s="152"/>
      <c r="TBC107" s="152"/>
      <c r="TBD107" s="152"/>
      <c r="TBE107" s="152"/>
      <c r="TBF107" s="152"/>
      <c r="TBG107" s="152"/>
      <c r="TBH107" s="152"/>
      <c r="TBI107" s="152"/>
      <c r="TBJ107" s="152"/>
      <c r="TBK107" s="152"/>
      <c r="TBL107" s="152"/>
      <c r="TBM107" s="152"/>
      <c r="TBN107" s="152"/>
      <c r="TBO107" s="152"/>
      <c r="TBP107" s="152"/>
      <c r="TBQ107" s="152"/>
      <c r="TBR107" s="152"/>
      <c r="TBS107" s="152"/>
      <c r="TBT107" s="152"/>
      <c r="TBU107" s="152"/>
      <c r="TBV107" s="152"/>
      <c r="TBW107" s="152"/>
      <c r="TBX107" s="152"/>
      <c r="TBY107" s="152"/>
      <c r="TBZ107" s="152"/>
      <c r="TCA107" s="152"/>
      <c r="TCB107" s="152"/>
      <c r="TCC107" s="152"/>
      <c r="TCD107" s="152"/>
      <c r="TCE107" s="152"/>
      <c r="TCF107" s="152"/>
      <c r="TCG107" s="152"/>
      <c r="TCH107" s="152"/>
      <c r="TCI107" s="152"/>
      <c r="TCJ107" s="152"/>
      <c r="TCK107" s="152"/>
      <c r="TCL107" s="152"/>
      <c r="TCM107" s="152"/>
      <c r="TCN107" s="152"/>
      <c r="TCO107" s="152"/>
      <c r="TCP107" s="152"/>
      <c r="TCQ107" s="152"/>
      <c r="TCR107" s="152"/>
      <c r="TCS107" s="152"/>
      <c r="TCT107" s="152"/>
      <c r="TCU107" s="152"/>
      <c r="TCV107" s="152"/>
      <c r="TCW107" s="152"/>
      <c r="TCX107" s="152"/>
      <c r="TCY107" s="152"/>
      <c r="TCZ107" s="152"/>
      <c r="TDA107" s="152"/>
      <c r="TDB107" s="152"/>
      <c r="TDC107" s="152"/>
      <c r="TDD107" s="152"/>
      <c r="TDE107" s="152"/>
      <c r="TDF107" s="152"/>
      <c r="TDG107" s="152"/>
      <c r="TDH107" s="152"/>
      <c r="TDI107" s="152"/>
      <c r="TDJ107" s="152"/>
      <c r="TDK107" s="152"/>
      <c r="TDL107" s="152"/>
      <c r="TDM107" s="152"/>
      <c r="TDN107" s="152"/>
      <c r="TDO107" s="152"/>
      <c r="TDP107" s="152"/>
      <c r="TDQ107" s="152"/>
      <c r="TDR107" s="152"/>
      <c r="TDS107" s="152"/>
      <c r="TDT107" s="152"/>
      <c r="TDU107" s="152"/>
      <c r="TDV107" s="152"/>
      <c r="TDW107" s="152"/>
      <c r="TDX107" s="152"/>
      <c r="TDY107" s="152"/>
      <c r="TDZ107" s="152"/>
      <c r="TEA107" s="152"/>
      <c r="TEB107" s="152"/>
      <c r="TEC107" s="152"/>
      <c r="TED107" s="152"/>
      <c r="TEE107" s="152"/>
      <c r="TEF107" s="152"/>
      <c r="TEG107" s="152"/>
      <c r="TEH107" s="152"/>
      <c r="TEI107" s="152"/>
      <c r="TEJ107" s="152"/>
      <c r="TEK107" s="152"/>
      <c r="TEL107" s="152"/>
      <c r="TEM107" s="152"/>
      <c r="TEN107" s="152"/>
      <c r="TEO107" s="152"/>
      <c r="TEP107" s="152"/>
      <c r="TEQ107" s="152"/>
      <c r="TER107" s="152"/>
      <c r="TES107" s="152"/>
      <c r="TET107" s="152"/>
      <c r="TEU107" s="152"/>
      <c r="TEV107" s="152"/>
      <c r="TEW107" s="152"/>
      <c r="TEX107" s="152"/>
      <c r="TEY107" s="152"/>
      <c r="TEZ107" s="152"/>
      <c r="TFA107" s="152"/>
      <c r="TFB107" s="152"/>
      <c r="TFC107" s="152"/>
      <c r="TFD107" s="152"/>
      <c r="TFE107" s="152"/>
      <c r="TFF107" s="152"/>
      <c r="TFG107" s="152"/>
      <c r="TFH107" s="152"/>
      <c r="TFI107" s="152"/>
      <c r="TFJ107" s="152"/>
      <c r="TFK107" s="152"/>
      <c r="TFL107" s="152"/>
      <c r="TFM107" s="152"/>
      <c r="TFN107" s="152"/>
      <c r="TFO107" s="152"/>
      <c r="TFP107" s="152"/>
      <c r="TFQ107" s="152"/>
      <c r="TFR107" s="152"/>
      <c r="TFS107" s="152"/>
      <c r="TFT107" s="152"/>
      <c r="TFU107" s="152"/>
      <c r="TFV107" s="152"/>
      <c r="TFW107" s="152"/>
      <c r="TFX107" s="152"/>
      <c r="TFY107" s="152"/>
      <c r="TFZ107" s="152"/>
      <c r="TGA107" s="152"/>
      <c r="TGB107" s="152"/>
      <c r="TGC107" s="152"/>
      <c r="TGD107" s="152"/>
      <c r="TGE107" s="152"/>
      <c r="TGF107" s="152"/>
      <c r="TGG107" s="152"/>
      <c r="TGH107" s="152"/>
      <c r="TGI107" s="152"/>
      <c r="TGJ107" s="152"/>
      <c r="TGK107" s="152"/>
      <c r="TGL107" s="152"/>
      <c r="TGM107" s="152"/>
      <c r="TGN107" s="152"/>
      <c r="TGO107" s="152"/>
      <c r="TGP107" s="152"/>
      <c r="TGQ107" s="152"/>
      <c r="TGR107" s="152"/>
      <c r="TGS107" s="152"/>
      <c r="TGT107" s="152"/>
      <c r="TGU107" s="152"/>
      <c r="TGV107" s="152"/>
      <c r="TGW107" s="152"/>
      <c r="TGX107" s="152"/>
      <c r="TGY107" s="152"/>
      <c r="TGZ107" s="152"/>
      <c r="THA107" s="152"/>
      <c r="THB107" s="152"/>
      <c r="THC107" s="152"/>
      <c r="THD107" s="152"/>
      <c r="THE107" s="152"/>
      <c r="THF107" s="152"/>
      <c r="THG107" s="152"/>
      <c r="THH107" s="152"/>
      <c r="THI107" s="152"/>
      <c r="THJ107" s="152"/>
      <c r="THK107" s="152"/>
      <c r="THL107" s="152"/>
      <c r="THM107" s="152"/>
      <c r="THN107" s="152"/>
      <c r="THO107" s="152"/>
      <c r="THP107" s="152"/>
      <c r="THQ107" s="152"/>
      <c r="THR107" s="152"/>
      <c r="THS107" s="152"/>
      <c r="THT107" s="152"/>
      <c r="THU107" s="152"/>
      <c r="THV107" s="152"/>
      <c r="THW107" s="152"/>
      <c r="THX107" s="152"/>
      <c r="THY107" s="152"/>
      <c r="THZ107" s="152"/>
      <c r="TIA107" s="152"/>
      <c r="TIB107" s="152"/>
      <c r="TIC107" s="152"/>
      <c r="TID107" s="152"/>
      <c r="TIE107" s="152"/>
      <c r="TIF107" s="152"/>
      <c r="TIG107" s="152"/>
      <c r="TIH107" s="152"/>
      <c r="TII107" s="152"/>
      <c r="TIJ107" s="152"/>
      <c r="TIK107" s="152"/>
      <c r="TIL107" s="152"/>
      <c r="TIM107" s="152"/>
      <c r="TIN107" s="152"/>
      <c r="TIO107" s="152"/>
      <c r="TIP107" s="152"/>
      <c r="TIQ107" s="152"/>
      <c r="TIR107" s="152"/>
      <c r="TIS107" s="152"/>
      <c r="TIT107" s="152"/>
      <c r="TIU107" s="152"/>
      <c r="TIV107" s="152"/>
      <c r="TIW107" s="152"/>
      <c r="TIX107" s="152"/>
      <c r="TIY107" s="152"/>
      <c r="TIZ107" s="152"/>
      <c r="TJA107" s="152"/>
      <c r="TJB107" s="152"/>
      <c r="TJC107" s="152"/>
      <c r="TJD107" s="152"/>
      <c r="TJE107" s="152"/>
      <c r="TJF107" s="152"/>
      <c r="TJG107" s="152"/>
      <c r="TJH107" s="152"/>
      <c r="TJI107" s="152"/>
      <c r="TJJ107" s="152"/>
      <c r="TJK107" s="152"/>
      <c r="TJL107" s="152"/>
      <c r="TJM107" s="152"/>
      <c r="TJN107" s="152"/>
      <c r="TJO107" s="152"/>
      <c r="TJP107" s="152"/>
      <c r="TJQ107" s="152"/>
      <c r="TJR107" s="152"/>
      <c r="TJS107" s="152"/>
      <c r="TJT107" s="152"/>
      <c r="TJU107" s="152"/>
      <c r="TJV107" s="152"/>
      <c r="TJW107" s="152"/>
      <c r="TJX107" s="152"/>
      <c r="TJY107" s="152"/>
      <c r="TJZ107" s="152"/>
      <c r="TKA107" s="152"/>
      <c r="TKB107" s="152"/>
      <c r="TKC107" s="152"/>
      <c r="TKD107" s="152"/>
      <c r="TKE107" s="152"/>
      <c r="TKF107" s="152"/>
      <c r="TKG107" s="152"/>
      <c r="TKH107" s="152"/>
      <c r="TKI107" s="152"/>
      <c r="TKJ107" s="152"/>
      <c r="TKK107" s="152"/>
      <c r="TKL107" s="152"/>
      <c r="TKM107" s="152"/>
      <c r="TKN107" s="152"/>
      <c r="TKO107" s="152"/>
      <c r="TKP107" s="152"/>
      <c r="TKQ107" s="152"/>
      <c r="TKR107" s="152"/>
      <c r="TKS107" s="152"/>
      <c r="TKT107" s="152"/>
      <c r="TKU107" s="152"/>
      <c r="TKV107" s="152"/>
      <c r="TKW107" s="152"/>
      <c r="TKX107" s="152"/>
      <c r="TKY107" s="152"/>
      <c r="TKZ107" s="152"/>
      <c r="TLA107" s="152"/>
      <c r="TLB107" s="152"/>
      <c r="TLC107" s="152"/>
      <c r="TLD107" s="152"/>
      <c r="TLE107" s="152"/>
      <c r="TLF107" s="152"/>
      <c r="TLG107" s="152"/>
      <c r="TLH107" s="152"/>
      <c r="TLI107" s="152"/>
      <c r="TLJ107" s="152"/>
      <c r="TLK107" s="152"/>
      <c r="TLL107" s="152"/>
      <c r="TLM107" s="152"/>
      <c r="TLN107" s="152"/>
      <c r="TLO107" s="152"/>
      <c r="TLP107" s="152"/>
      <c r="TLQ107" s="152"/>
      <c r="TLR107" s="152"/>
      <c r="TLS107" s="152"/>
      <c r="TLT107" s="152"/>
      <c r="TLU107" s="152"/>
      <c r="TLV107" s="152"/>
      <c r="TLW107" s="152"/>
      <c r="TLX107" s="152"/>
      <c r="TLY107" s="152"/>
      <c r="TLZ107" s="152"/>
      <c r="TMA107" s="152"/>
      <c r="TMB107" s="152"/>
      <c r="TMC107" s="152"/>
      <c r="TMD107" s="152"/>
      <c r="TME107" s="152"/>
      <c r="TMF107" s="152"/>
      <c r="TMG107" s="152"/>
      <c r="TMH107" s="152"/>
      <c r="TMI107" s="152"/>
      <c r="TMJ107" s="152"/>
      <c r="TMK107" s="152"/>
      <c r="TML107" s="152"/>
      <c r="TMM107" s="152"/>
      <c r="TMN107" s="152"/>
      <c r="TMO107" s="152"/>
      <c r="TMP107" s="152"/>
      <c r="TMQ107" s="152"/>
      <c r="TMR107" s="152"/>
      <c r="TMS107" s="152"/>
      <c r="TMT107" s="152"/>
      <c r="TMU107" s="152"/>
      <c r="TMV107" s="152"/>
      <c r="TMW107" s="152"/>
      <c r="TMX107" s="152"/>
      <c r="TMY107" s="152"/>
      <c r="TMZ107" s="152"/>
      <c r="TNA107" s="152"/>
      <c r="TNB107" s="152"/>
      <c r="TNC107" s="152"/>
      <c r="TND107" s="152"/>
      <c r="TNE107" s="152"/>
      <c r="TNF107" s="152"/>
      <c r="TNG107" s="152"/>
      <c r="TNH107" s="152"/>
      <c r="TNI107" s="152"/>
      <c r="TNJ107" s="152"/>
      <c r="TNK107" s="152"/>
      <c r="TNL107" s="152"/>
      <c r="TNM107" s="152"/>
      <c r="TNN107" s="152"/>
      <c r="TNO107" s="152"/>
      <c r="TNP107" s="152"/>
      <c r="TNQ107" s="152"/>
      <c r="TNR107" s="152"/>
      <c r="TNS107" s="152"/>
      <c r="TNT107" s="152"/>
      <c r="TNU107" s="152"/>
      <c r="TNV107" s="152"/>
      <c r="TNW107" s="152"/>
      <c r="TNX107" s="152"/>
      <c r="TNY107" s="152"/>
      <c r="TNZ107" s="152"/>
      <c r="TOA107" s="152"/>
      <c r="TOB107" s="152"/>
      <c r="TOC107" s="152"/>
      <c r="TOD107" s="152"/>
      <c r="TOE107" s="152"/>
      <c r="TOF107" s="152"/>
      <c r="TOG107" s="152"/>
      <c r="TOH107" s="152"/>
      <c r="TOI107" s="152"/>
      <c r="TOJ107" s="152"/>
      <c r="TOK107" s="152"/>
      <c r="TOL107" s="152"/>
      <c r="TOM107" s="152"/>
      <c r="TON107" s="152"/>
      <c r="TOO107" s="152"/>
      <c r="TOP107" s="152"/>
      <c r="TOQ107" s="152"/>
      <c r="TOR107" s="152"/>
      <c r="TOS107" s="152"/>
      <c r="TOT107" s="152"/>
      <c r="TOU107" s="152"/>
      <c r="TOV107" s="152"/>
      <c r="TOW107" s="152"/>
      <c r="TOX107" s="152"/>
      <c r="TOY107" s="152"/>
      <c r="TOZ107" s="152"/>
      <c r="TPA107" s="152"/>
      <c r="TPB107" s="152"/>
      <c r="TPC107" s="152"/>
      <c r="TPD107" s="152"/>
      <c r="TPE107" s="152"/>
      <c r="TPF107" s="152"/>
      <c r="TPG107" s="152"/>
      <c r="TPH107" s="152"/>
      <c r="TPI107" s="152"/>
      <c r="TPJ107" s="152"/>
      <c r="TPK107" s="152"/>
      <c r="TPL107" s="152"/>
      <c r="TPM107" s="152"/>
      <c r="TPN107" s="152"/>
      <c r="TPO107" s="152"/>
      <c r="TPP107" s="152"/>
      <c r="TPQ107" s="152"/>
      <c r="TPR107" s="152"/>
      <c r="TPS107" s="152"/>
      <c r="TPT107" s="152"/>
      <c r="TPU107" s="152"/>
      <c r="TPV107" s="152"/>
      <c r="TPW107" s="152"/>
      <c r="TPX107" s="152"/>
      <c r="TPY107" s="152"/>
      <c r="TPZ107" s="152"/>
      <c r="TQA107" s="152"/>
      <c r="TQB107" s="152"/>
      <c r="TQC107" s="152"/>
      <c r="TQD107" s="152"/>
      <c r="TQE107" s="152"/>
      <c r="TQF107" s="152"/>
      <c r="TQG107" s="152"/>
      <c r="TQH107" s="152"/>
      <c r="TQI107" s="152"/>
      <c r="TQJ107" s="152"/>
      <c r="TQK107" s="152"/>
      <c r="TQL107" s="152"/>
      <c r="TQM107" s="152"/>
      <c r="TQN107" s="152"/>
      <c r="TQO107" s="152"/>
      <c r="TQP107" s="152"/>
      <c r="TQQ107" s="152"/>
      <c r="TQR107" s="152"/>
      <c r="TQS107" s="152"/>
      <c r="TQT107" s="152"/>
      <c r="TQU107" s="152"/>
      <c r="TQV107" s="152"/>
      <c r="TQW107" s="152"/>
      <c r="TQX107" s="152"/>
      <c r="TQY107" s="152"/>
      <c r="TQZ107" s="152"/>
      <c r="TRA107" s="152"/>
      <c r="TRB107" s="152"/>
      <c r="TRC107" s="152"/>
      <c r="TRD107" s="152"/>
      <c r="TRE107" s="152"/>
      <c r="TRF107" s="152"/>
      <c r="TRG107" s="152"/>
      <c r="TRH107" s="152"/>
      <c r="TRI107" s="152"/>
      <c r="TRJ107" s="152"/>
      <c r="TRK107" s="152"/>
      <c r="TRL107" s="152"/>
      <c r="TRM107" s="152"/>
      <c r="TRN107" s="152"/>
      <c r="TRO107" s="152"/>
      <c r="TRP107" s="152"/>
      <c r="TRQ107" s="152"/>
      <c r="TRR107" s="152"/>
      <c r="TRS107" s="152"/>
      <c r="TRT107" s="152"/>
      <c r="TRU107" s="152"/>
      <c r="TRV107" s="152"/>
      <c r="TRW107" s="152"/>
      <c r="TRX107" s="152"/>
      <c r="TRY107" s="152"/>
      <c r="TRZ107" s="152"/>
      <c r="TSA107" s="152"/>
      <c r="TSB107" s="152"/>
      <c r="TSC107" s="152"/>
      <c r="TSD107" s="152"/>
      <c r="TSE107" s="152"/>
      <c r="TSF107" s="152"/>
      <c r="TSG107" s="152"/>
      <c r="TSH107" s="152"/>
      <c r="TSI107" s="152"/>
      <c r="TSJ107" s="152"/>
      <c r="TSK107" s="152"/>
      <c r="TSL107" s="152"/>
      <c r="TSM107" s="152"/>
      <c r="TSN107" s="152"/>
      <c r="TSO107" s="152"/>
      <c r="TSP107" s="152"/>
      <c r="TSQ107" s="152"/>
      <c r="TSR107" s="152"/>
      <c r="TSS107" s="152"/>
      <c r="TST107" s="152"/>
      <c r="TSU107" s="152"/>
      <c r="TSV107" s="152"/>
      <c r="TSW107" s="152"/>
      <c r="TSX107" s="152"/>
      <c r="TSY107" s="152"/>
      <c r="TSZ107" s="152"/>
      <c r="TTA107" s="152"/>
      <c r="TTB107" s="152"/>
      <c r="TTC107" s="152"/>
      <c r="TTD107" s="152"/>
      <c r="TTE107" s="152"/>
      <c r="TTF107" s="152"/>
      <c r="TTG107" s="152"/>
      <c r="TTH107" s="152"/>
      <c r="TTI107" s="152"/>
      <c r="TTJ107" s="152"/>
      <c r="TTK107" s="152"/>
      <c r="TTL107" s="152"/>
      <c r="TTM107" s="152"/>
      <c r="TTN107" s="152"/>
      <c r="TTO107" s="152"/>
      <c r="TTP107" s="152"/>
      <c r="TTQ107" s="152"/>
      <c r="TTR107" s="152"/>
      <c r="TTS107" s="152"/>
      <c r="TTT107" s="152"/>
      <c r="TTU107" s="152"/>
      <c r="TTV107" s="152"/>
      <c r="TTW107" s="152"/>
      <c r="TTX107" s="152"/>
      <c r="TTY107" s="152"/>
      <c r="TTZ107" s="152"/>
      <c r="TUA107" s="152"/>
      <c r="TUB107" s="152"/>
      <c r="TUC107" s="152"/>
      <c r="TUD107" s="152"/>
      <c r="TUE107" s="152"/>
      <c r="TUF107" s="152"/>
      <c r="TUG107" s="152"/>
      <c r="TUH107" s="152"/>
      <c r="TUI107" s="152"/>
      <c r="TUJ107" s="152"/>
      <c r="TUK107" s="152"/>
      <c r="TUL107" s="152"/>
      <c r="TUM107" s="152"/>
      <c r="TUN107" s="152"/>
      <c r="TUO107" s="152"/>
      <c r="TUP107" s="152"/>
      <c r="TUQ107" s="152"/>
      <c r="TUR107" s="152"/>
      <c r="TUS107" s="152"/>
      <c r="TUT107" s="152"/>
      <c r="TUU107" s="152"/>
      <c r="TUV107" s="152"/>
      <c r="TUW107" s="152"/>
      <c r="TUX107" s="152"/>
      <c r="TUY107" s="152"/>
      <c r="TUZ107" s="152"/>
      <c r="TVA107" s="152"/>
      <c r="TVB107" s="152"/>
      <c r="TVC107" s="152"/>
      <c r="TVD107" s="152"/>
      <c r="TVE107" s="152"/>
      <c r="TVF107" s="152"/>
      <c r="TVG107" s="152"/>
      <c r="TVH107" s="152"/>
      <c r="TVI107" s="152"/>
      <c r="TVJ107" s="152"/>
      <c r="TVK107" s="152"/>
      <c r="TVL107" s="152"/>
      <c r="TVM107" s="152"/>
      <c r="TVN107" s="152"/>
      <c r="TVO107" s="152"/>
      <c r="TVP107" s="152"/>
      <c r="TVQ107" s="152"/>
      <c r="TVR107" s="152"/>
      <c r="TVS107" s="152"/>
      <c r="TVT107" s="152"/>
      <c r="TVU107" s="152"/>
      <c r="TVV107" s="152"/>
      <c r="TVW107" s="152"/>
      <c r="TVX107" s="152"/>
      <c r="TVY107" s="152"/>
      <c r="TVZ107" s="152"/>
      <c r="TWA107" s="152"/>
      <c r="TWB107" s="152"/>
      <c r="TWC107" s="152"/>
      <c r="TWD107" s="152"/>
      <c r="TWE107" s="152"/>
      <c r="TWF107" s="152"/>
      <c r="TWG107" s="152"/>
      <c r="TWH107" s="152"/>
      <c r="TWI107" s="152"/>
      <c r="TWJ107" s="152"/>
      <c r="TWK107" s="152"/>
      <c r="TWL107" s="152"/>
      <c r="TWM107" s="152"/>
      <c r="TWN107" s="152"/>
      <c r="TWO107" s="152"/>
      <c r="TWP107" s="152"/>
      <c r="TWQ107" s="152"/>
      <c r="TWR107" s="152"/>
      <c r="TWS107" s="152"/>
      <c r="TWT107" s="152"/>
      <c r="TWU107" s="152"/>
      <c r="TWV107" s="152"/>
      <c r="TWW107" s="152"/>
      <c r="TWX107" s="152"/>
      <c r="TWY107" s="152"/>
      <c r="TWZ107" s="152"/>
      <c r="TXA107" s="152"/>
      <c r="TXB107" s="152"/>
      <c r="TXC107" s="152"/>
      <c r="TXD107" s="152"/>
      <c r="TXE107" s="152"/>
      <c r="TXF107" s="152"/>
      <c r="TXG107" s="152"/>
      <c r="TXH107" s="152"/>
      <c r="TXI107" s="152"/>
      <c r="TXJ107" s="152"/>
      <c r="TXK107" s="152"/>
      <c r="TXL107" s="152"/>
      <c r="TXM107" s="152"/>
      <c r="TXN107" s="152"/>
      <c r="TXO107" s="152"/>
      <c r="TXP107" s="152"/>
      <c r="TXQ107" s="152"/>
      <c r="TXR107" s="152"/>
      <c r="TXS107" s="152"/>
      <c r="TXT107" s="152"/>
      <c r="TXU107" s="152"/>
      <c r="TXV107" s="152"/>
      <c r="TXW107" s="152"/>
      <c r="TXX107" s="152"/>
      <c r="TXY107" s="152"/>
      <c r="TXZ107" s="152"/>
      <c r="TYA107" s="152"/>
      <c r="TYB107" s="152"/>
      <c r="TYC107" s="152"/>
      <c r="TYD107" s="152"/>
      <c r="TYE107" s="152"/>
      <c r="TYF107" s="152"/>
      <c r="TYG107" s="152"/>
      <c r="TYH107" s="152"/>
      <c r="TYI107" s="152"/>
      <c r="TYJ107" s="152"/>
      <c r="TYK107" s="152"/>
      <c r="TYL107" s="152"/>
      <c r="TYM107" s="152"/>
      <c r="TYN107" s="152"/>
      <c r="TYO107" s="152"/>
      <c r="TYP107" s="152"/>
      <c r="TYQ107" s="152"/>
      <c r="TYR107" s="152"/>
      <c r="TYS107" s="152"/>
      <c r="TYT107" s="152"/>
      <c r="TYU107" s="152"/>
      <c r="TYV107" s="152"/>
      <c r="TYW107" s="152"/>
      <c r="TYX107" s="152"/>
      <c r="TYY107" s="152"/>
      <c r="TYZ107" s="152"/>
      <c r="TZA107" s="152"/>
      <c r="TZB107" s="152"/>
      <c r="TZC107" s="152"/>
      <c r="TZD107" s="152"/>
      <c r="TZE107" s="152"/>
      <c r="TZF107" s="152"/>
      <c r="TZG107" s="152"/>
      <c r="TZH107" s="152"/>
      <c r="TZI107" s="152"/>
      <c r="TZJ107" s="152"/>
      <c r="TZK107" s="152"/>
      <c r="TZL107" s="152"/>
      <c r="TZM107" s="152"/>
      <c r="TZN107" s="152"/>
      <c r="TZO107" s="152"/>
      <c r="TZP107" s="152"/>
      <c r="TZQ107" s="152"/>
      <c r="TZR107" s="152"/>
      <c r="TZS107" s="152"/>
      <c r="TZT107" s="152"/>
      <c r="TZU107" s="152"/>
      <c r="TZV107" s="152"/>
      <c r="TZW107" s="152"/>
      <c r="TZX107" s="152"/>
      <c r="TZY107" s="152"/>
      <c r="TZZ107" s="152"/>
      <c r="UAA107" s="152"/>
      <c r="UAB107" s="152"/>
      <c r="UAC107" s="152"/>
      <c r="UAD107" s="152"/>
      <c r="UAE107" s="152"/>
      <c r="UAF107" s="152"/>
      <c r="UAG107" s="152"/>
      <c r="UAH107" s="152"/>
      <c r="UAI107" s="152"/>
      <c r="UAJ107" s="152"/>
      <c r="UAK107" s="152"/>
      <c r="UAL107" s="152"/>
      <c r="UAM107" s="152"/>
      <c r="UAN107" s="152"/>
      <c r="UAO107" s="152"/>
      <c r="UAP107" s="152"/>
      <c r="UAQ107" s="152"/>
      <c r="UAR107" s="152"/>
      <c r="UAS107" s="152"/>
      <c r="UAT107" s="152"/>
      <c r="UAU107" s="152"/>
      <c r="UAV107" s="152"/>
      <c r="UAW107" s="152"/>
      <c r="UAX107" s="152"/>
      <c r="UAY107" s="152"/>
      <c r="UAZ107" s="152"/>
      <c r="UBA107" s="152"/>
      <c r="UBB107" s="152"/>
      <c r="UBC107" s="152"/>
      <c r="UBD107" s="152"/>
      <c r="UBE107" s="152"/>
      <c r="UBF107" s="152"/>
      <c r="UBG107" s="152"/>
      <c r="UBH107" s="152"/>
      <c r="UBI107" s="152"/>
      <c r="UBJ107" s="152"/>
      <c r="UBK107" s="152"/>
      <c r="UBL107" s="152"/>
      <c r="UBM107" s="152"/>
      <c r="UBN107" s="152"/>
      <c r="UBO107" s="152"/>
      <c r="UBP107" s="152"/>
      <c r="UBQ107" s="152"/>
      <c r="UBR107" s="152"/>
      <c r="UBS107" s="152"/>
      <c r="UBT107" s="152"/>
      <c r="UBU107" s="152"/>
      <c r="UBV107" s="152"/>
      <c r="UBW107" s="152"/>
      <c r="UBX107" s="152"/>
      <c r="UBY107" s="152"/>
      <c r="UBZ107" s="152"/>
      <c r="UCA107" s="152"/>
      <c r="UCB107" s="152"/>
      <c r="UCC107" s="152"/>
      <c r="UCD107" s="152"/>
      <c r="UCE107" s="152"/>
      <c r="UCF107" s="152"/>
      <c r="UCG107" s="152"/>
      <c r="UCH107" s="152"/>
      <c r="UCI107" s="152"/>
      <c r="UCJ107" s="152"/>
      <c r="UCK107" s="152"/>
      <c r="UCL107" s="152"/>
      <c r="UCM107" s="152"/>
      <c r="UCN107" s="152"/>
      <c r="UCO107" s="152"/>
      <c r="UCP107" s="152"/>
      <c r="UCQ107" s="152"/>
      <c r="UCR107" s="152"/>
      <c r="UCS107" s="152"/>
      <c r="UCT107" s="152"/>
      <c r="UCU107" s="152"/>
      <c r="UCV107" s="152"/>
      <c r="UCW107" s="152"/>
      <c r="UCX107" s="152"/>
      <c r="UCY107" s="152"/>
      <c r="UCZ107" s="152"/>
      <c r="UDA107" s="152"/>
      <c r="UDB107" s="152"/>
      <c r="UDC107" s="152"/>
      <c r="UDD107" s="152"/>
      <c r="UDE107" s="152"/>
      <c r="UDF107" s="152"/>
      <c r="UDG107" s="152"/>
      <c r="UDH107" s="152"/>
      <c r="UDI107" s="152"/>
      <c r="UDJ107" s="152"/>
      <c r="UDK107" s="152"/>
      <c r="UDL107" s="152"/>
      <c r="UDM107" s="152"/>
      <c r="UDN107" s="152"/>
      <c r="UDO107" s="152"/>
      <c r="UDP107" s="152"/>
      <c r="UDQ107" s="152"/>
      <c r="UDR107" s="152"/>
      <c r="UDS107" s="152"/>
      <c r="UDT107" s="152"/>
      <c r="UDU107" s="152"/>
      <c r="UDV107" s="152"/>
      <c r="UDW107" s="152"/>
      <c r="UDX107" s="152"/>
      <c r="UDY107" s="152"/>
      <c r="UDZ107" s="152"/>
      <c r="UEA107" s="152"/>
      <c r="UEB107" s="152"/>
      <c r="UEC107" s="152"/>
      <c r="UED107" s="152"/>
      <c r="UEE107" s="152"/>
      <c r="UEF107" s="152"/>
      <c r="UEG107" s="152"/>
      <c r="UEH107" s="152"/>
      <c r="UEI107" s="152"/>
      <c r="UEJ107" s="152"/>
      <c r="UEK107" s="152"/>
      <c r="UEL107" s="152"/>
      <c r="UEM107" s="152"/>
      <c r="UEN107" s="152"/>
      <c r="UEO107" s="152"/>
      <c r="UEP107" s="152"/>
      <c r="UEQ107" s="152"/>
      <c r="UER107" s="152"/>
      <c r="UES107" s="152"/>
      <c r="UET107" s="152"/>
      <c r="UEU107" s="152"/>
      <c r="UEV107" s="152"/>
      <c r="UEW107" s="152"/>
      <c r="UEX107" s="152"/>
      <c r="UEY107" s="152"/>
      <c r="UEZ107" s="152"/>
      <c r="UFA107" s="152"/>
      <c r="UFB107" s="152"/>
      <c r="UFC107" s="152"/>
      <c r="UFD107" s="152"/>
      <c r="UFE107" s="152"/>
      <c r="UFF107" s="152"/>
      <c r="UFG107" s="152"/>
      <c r="UFH107" s="152"/>
      <c r="UFI107" s="152"/>
      <c r="UFJ107" s="152"/>
      <c r="UFK107" s="152"/>
      <c r="UFL107" s="152"/>
      <c r="UFM107" s="152"/>
      <c r="UFN107" s="152"/>
      <c r="UFO107" s="152"/>
      <c r="UFP107" s="152"/>
      <c r="UFQ107" s="152"/>
      <c r="UFR107" s="152"/>
      <c r="UFS107" s="152"/>
      <c r="UFT107" s="152"/>
      <c r="UFU107" s="152"/>
      <c r="UFV107" s="152"/>
      <c r="UFW107" s="152"/>
      <c r="UFX107" s="152"/>
      <c r="UFY107" s="152"/>
      <c r="UFZ107" s="152"/>
      <c r="UGA107" s="152"/>
      <c r="UGB107" s="152"/>
      <c r="UGC107" s="152"/>
      <c r="UGD107" s="152"/>
      <c r="UGE107" s="152"/>
      <c r="UGF107" s="152"/>
      <c r="UGG107" s="152"/>
      <c r="UGH107" s="152"/>
      <c r="UGI107" s="152"/>
      <c r="UGJ107" s="152"/>
      <c r="UGK107" s="152"/>
      <c r="UGL107" s="152"/>
      <c r="UGM107" s="152"/>
      <c r="UGN107" s="152"/>
      <c r="UGO107" s="152"/>
      <c r="UGP107" s="152"/>
      <c r="UGQ107" s="152"/>
      <c r="UGR107" s="152"/>
      <c r="UGS107" s="152"/>
      <c r="UGT107" s="152"/>
      <c r="UGU107" s="152"/>
      <c r="UGV107" s="152"/>
      <c r="UGW107" s="152"/>
      <c r="UGX107" s="152"/>
      <c r="UGY107" s="152"/>
      <c r="UGZ107" s="152"/>
      <c r="UHA107" s="152"/>
      <c r="UHB107" s="152"/>
      <c r="UHC107" s="152"/>
      <c r="UHD107" s="152"/>
      <c r="UHE107" s="152"/>
      <c r="UHF107" s="152"/>
      <c r="UHG107" s="152"/>
      <c r="UHH107" s="152"/>
      <c r="UHI107" s="152"/>
      <c r="UHJ107" s="152"/>
      <c r="UHK107" s="152"/>
      <c r="UHL107" s="152"/>
      <c r="UHM107" s="152"/>
      <c r="UHN107" s="152"/>
      <c r="UHO107" s="152"/>
      <c r="UHP107" s="152"/>
      <c r="UHQ107" s="152"/>
      <c r="UHR107" s="152"/>
      <c r="UHS107" s="152"/>
      <c r="UHT107" s="152"/>
      <c r="UHU107" s="152"/>
      <c r="UHV107" s="152"/>
      <c r="UHW107" s="152"/>
      <c r="UHX107" s="152"/>
      <c r="UHY107" s="152"/>
      <c r="UHZ107" s="152"/>
      <c r="UIA107" s="152"/>
      <c r="UIB107" s="152"/>
      <c r="UIC107" s="152"/>
      <c r="UID107" s="152"/>
      <c r="UIE107" s="152"/>
      <c r="UIF107" s="152"/>
      <c r="UIG107" s="152"/>
      <c r="UIH107" s="152"/>
      <c r="UII107" s="152"/>
      <c r="UIJ107" s="152"/>
      <c r="UIK107" s="152"/>
      <c r="UIL107" s="152"/>
      <c r="UIM107" s="152"/>
      <c r="UIN107" s="152"/>
      <c r="UIO107" s="152"/>
      <c r="UIP107" s="152"/>
      <c r="UIQ107" s="152"/>
      <c r="UIR107" s="152"/>
      <c r="UIS107" s="152"/>
      <c r="UIT107" s="152"/>
      <c r="UIU107" s="152"/>
      <c r="UIV107" s="152"/>
      <c r="UIW107" s="152"/>
      <c r="UIX107" s="152"/>
      <c r="UIY107" s="152"/>
      <c r="UIZ107" s="152"/>
      <c r="UJA107" s="152"/>
      <c r="UJB107" s="152"/>
      <c r="UJC107" s="152"/>
      <c r="UJD107" s="152"/>
      <c r="UJE107" s="152"/>
      <c r="UJF107" s="152"/>
      <c r="UJG107" s="152"/>
      <c r="UJH107" s="152"/>
      <c r="UJI107" s="152"/>
      <c r="UJJ107" s="152"/>
      <c r="UJK107" s="152"/>
      <c r="UJL107" s="152"/>
      <c r="UJM107" s="152"/>
      <c r="UJN107" s="152"/>
      <c r="UJO107" s="152"/>
      <c r="UJP107" s="152"/>
      <c r="UJQ107" s="152"/>
      <c r="UJR107" s="152"/>
      <c r="UJS107" s="152"/>
      <c r="UJT107" s="152"/>
      <c r="UJU107" s="152"/>
      <c r="UJV107" s="152"/>
      <c r="UJW107" s="152"/>
      <c r="UJX107" s="152"/>
      <c r="UJY107" s="152"/>
      <c r="UJZ107" s="152"/>
      <c r="UKA107" s="152"/>
      <c r="UKB107" s="152"/>
      <c r="UKC107" s="152"/>
      <c r="UKD107" s="152"/>
      <c r="UKE107" s="152"/>
      <c r="UKF107" s="152"/>
      <c r="UKG107" s="152"/>
      <c r="UKH107" s="152"/>
      <c r="UKI107" s="152"/>
      <c r="UKJ107" s="152"/>
      <c r="UKK107" s="152"/>
      <c r="UKL107" s="152"/>
      <c r="UKM107" s="152"/>
      <c r="UKN107" s="152"/>
      <c r="UKO107" s="152"/>
      <c r="UKP107" s="152"/>
      <c r="UKQ107" s="152"/>
      <c r="UKR107" s="152"/>
      <c r="UKS107" s="152"/>
      <c r="UKT107" s="152"/>
      <c r="UKU107" s="152"/>
      <c r="UKV107" s="152"/>
      <c r="UKW107" s="152"/>
      <c r="UKX107" s="152"/>
      <c r="UKY107" s="152"/>
      <c r="UKZ107" s="152"/>
      <c r="ULA107" s="152"/>
      <c r="ULB107" s="152"/>
      <c r="ULC107" s="152"/>
      <c r="ULD107" s="152"/>
      <c r="ULE107" s="152"/>
      <c r="ULF107" s="152"/>
      <c r="ULG107" s="152"/>
      <c r="ULH107" s="152"/>
      <c r="ULI107" s="152"/>
      <c r="ULJ107" s="152"/>
      <c r="ULK107" s="152"/>
      <c r="ULL107" s="152"/>
      <c r="ULM107" s="152"/>
      <c r="ULN107" s="152"/>
      <c r="ULO107" s="152"/>
      <c r="ULP107" s="152"/>
      <c r="ULQ107" s="152"/>
      <c r="ULR107" s="152"/>
      <c r="ULS107" s="152"/>
      <c r="ULT107" s="152"/>
      <c r="ULU107" s="152"/>
      <c r="ULV107" s="152"/>
      <c r="ULW107" s="152"/>
      <c r="ULX107" s="152"/>
      <c r="ULY107" s="152"/>
      <c r="ULZ107" s="152"/>
      <c r="UMA107" s="152"/>
      <c r="UMB107" s="152"/>
      <c r="UMC107" s="152"/>
      <c r="UMD107" s="152"/>
      <c r="UME107" s="152"/>
      <c r="UMF107" s="152"/>
      <c r="UMG107" s="152"/>
      <c r="UMH107" s="152"/>
      <c r="UMI107" s="152"/>
      <c r="UMJ107" s="152"/>
      <c r="UMK107" s="152"/>
      <c r="UML107" s="152"/>
      <c r="UMM107" s="152"/>
      <c r="UMN107" s="152"/>
      <c r="UMO107" s="152"/>
      <c r="UMP107" s="152"/>
      <c r="UMQ107" s="152"/>
      <c r="UMR107" s="152"/>
      <c r="UMS107" s="152"/>
      <c r="UMT107" s="152"/>
      <c r="UMU107" s="152"/>
      <c r="UMV107" s="152"/>
      <c r="UMW107" s="152"/>
      <c r="UMX107" s="152"/>
      <c r="UMY107" s="152"/>
      <c r="UMZ107" s="152"/>
      <c r="UNA107" s="152"/>
      <c r="UNB107" s="152"/>
      <c r="UNC107" s="152"/>
      <c r="UND107" s="152"/>
      <c r="UNE107" s="152"/>
      <c r="UNF107" s="152"/>
      <c r="UNG107" s="152"/>
      <c r="UNH107" s="152"/>
      <c r="UNI107" s="152"/>
      <c r="UNJ107" s="152"/>
      <c r="UNK107" s="152"/>
      <c r="UNL107" s="152"/>
      <c r="UNM107" s="152"/>
      <c r="UNN107" s="152"/>
      <c r="UNO107" s="152"/>
      <c r="UNP107" s="152"/>
      <c r="UNQ107" s="152"/>
      <c r="UNR107" s="152"/>
      <c r="UNS107" s="152"/>
      <c r="UNT107" s="152"/>
      <c r="UNU107" s="152"/>
      <c r="UNV107" s="152"/>
      <c r="UNW107" s="152"/>
      <c r="UNX107" s="152"/>
      <c r="UNY107" s="152"/>
      <c r="UNZ107" s="152"/>
      <c r="UOA107" s="152"/>
      <c r="UOB107" s="152"/>
      <c r="UOC107" s="152"/>
      <c r="UOD107" s="152"/>
      <c r="UOE107" s="152"/>
      <c r="UOF107" s="152"/>
      <c r="UOG107" s="152"/>
      <c r="UOH107" s="152"/>
      <c r="UOI107" s="152"/>
      <c r="UOJ107" s="152"/>
      <c r="UOK107" s="152"/>
      <c r="UOL107" s="152"/>
      <c r="UOM107" s="152"/>
      <c r="UON107" s="152"/>
      <c r="UOO107" s="152"/>
      <c r="UOP107" s="152"/>
      <c r="UOQ107" s="152"/>
      <c r="UOR107" s="152"/>
      <c r="UOS107" s="152"/>
      <c r="UOT107" s="152"/>
      <c r="UOU107" s="152"/>
      <c r="UOV107" s="152"/>
      <c r="UOW107" s="152"/>
      <c r="UOX107" s="152"/>
      <c r="UOY107" s="152"/>
      <c r="UOZ107" s="152"/>
      <c r="UPA107" s="152"/>
      <c r="UPB107" s="152"/>
      <c r="UPC107" s="152"/>
      <c r="UPD107" s="152"/>
      <c r="UPE107" s="152"/>
      <c r="UPF107" s="152"/>
      <c r="UPG107" s="152"/>
      <c r="UPH107" s="152"/>
      <c r="UPI107" s="152"/>
      <c r="UPJ107" s="152"/>
      <c r="UPK107" s="152"/>
      <c r="UPL107" s="152"/>
      <c r="UPM107" s="152"/>
      <c r="UPN107" s="152"/>
      <c r="UPO107" s="152"/>
      <c r="UPP107" s="152"/>
      <c r="UPQ107" s="152"/>
      <c r="UPR107" s="152"/>
      <c r="UPS107" s="152"/>
      <c r="UPT107" s="152"/>
      <c r="UPU107" s="152"/>
      <c r="UPV107" s="152"/>
      <c r="UPW107" s="152"/>
      <c r="UPX107" s="152"/>
      <c r="UPY107" s="152"/>
      <c r="UPZ107" s="152"/>
      <c r="UQA107" s="152"/>
      <c r="UQB107" s="152"/>
      <c r="UQC107" s="152"/>
      <c r="UQD107" s="152"/>
      <c r="UQE107" s="152"/>
      <c r="UQF107" s="152"/>
      <c r="UQG107" s="152"/>
      <c r="UQH107" s="152"/>
      <c r="UQI107" s="152"/>
      <c r="UQJ107" s="152"/>
      <c r="UQK107" s="152"/>
      <c r="UQL107" s="152"/>
      <c r="UQM107" s="152"/>
      <c r="UQN107" s="152"/>
      <c r="UQO107" s="152"/>
      <c r="UQP107" s="152"/>
      <c r="UQQ107" s="152"/>
      <c r="UQR107" s="152"/>
      <c r="UQS107" s="152"/>
      <c r="UQT107" s="152"/>
      <c r="UQU107" s="152"/>
      <c r="UQV107" s="152"/>
      <c r="UQW107" s="152"/>
      <c r="UQX107" s="152"/>
      <c r="UQY107" s="152"/>
      <c r="UQZ107" s="152"/>
      <c r="URA107" s="152"/>
      <c r="URB107" s="152"/>
      <c r="URC107" s="152"/>
      <c r="URD107" s="152"/>
      <c r="URE107" s="152"/>
      <c r="URF107" s="152"/>
      <c r="URG107" s="152"/>
      <c r="URH107" s="152"/>
      <c r="URI107" s="152"/>
      <c r="URJ107" s="152"/>
      <c r="URK107" s="152"/>
      <c r="URL107" s="152"/>
      <c r="URM107" s="152"/>
      <c r="URN107" s="152"/>
      <c r="URO107" s="152"/>
      <c r="URP107" s="152"/>
      <c r="URQ107" s="152"/>
      <c r="URR107" s="152"/>
      <c r="URS107" s="152"/>
      <c r="URT107" s="152"/>
      <c r="URU107" s="152"/>
      <c r="URV107" s="152"/>
      <c r="URW107" s="152"/>
      <c r="URX107" s="152"/>
      <c r="URY107" s="152"/>
      <c r="URZ107" s="152"/>
      <c r="USA107" s="152"/>
      <c r="USB107" s="152"/>
      <c r="USC107" s="152"/>
      <c r="USD107" s="152"/>
      <c r="USE107" s="152"/>
      <c r="USF107" s="152"/>
      <c r="USG107" s="152"/>
      <c r="USH107" s="152"/>
      <c r="USI107" s="152"/>
      <c r="USJ107" s="152"/>
      <c r="USK107" s="152"/>
      <c r="USL107" s="152"/>
      <c r="USM107" s="152"/>
      <c r="USN107" s="152"/>
      <c r="USO107" s="152"/>
      <c r="USP107" s="152"/>
      <c r="USQ107" s="152"/>
      <c r="USR107" s="152"/>
      <c r="USS107" s="152"/>
      <c r="UST107" s="152"/>
      <c r="USU107" s="152"/>
      <c r="USV107" s="152"/>
      <c r="USW107" s="152"/>
      <c r="USX107" s="152"/>
      <c r="USY107" s="152"/>
      <c r="USZ107" s="152"/>
      <c r="UTA107" s="152"/>
      <c r="UTB107" s="152"/>
      <c r="UTC107" s="152"/>
      <c r="UTD107" s="152"/>
      <c r="UTE107" s="152"/>
      <c r="UTF107" s="152"/>
      <c r="UTG107" s="152"/>
      <c r="UTH107" s="152"/>
      <c r="UTI107" s="152"/>
      <c r="UTJ107" s="152"/>
      <c r="UTK107" s="152"/>
      <c r="UTL107" s="152"/>
      <c r="UTM107" s="152"/>
      <c r="UTN107" s="152"/>
      <c r="UTO107" s="152"/>
      <c r="UTP107" s="152"/>
      <c r="UTQ107" s="152"/>
      <c r="UTR107" s="152"/>
      <c r="UTS107" s="152"/>
      <c r="UTT107" s="152"/>
      <c r="UTU107" s="152"/>
      <c r="UTV107" s="152"/>
      <c r="UTW107" s="152"/>
      <c r="UTX107" s="152"/>
      <c r="UTY107" s="152"/>
      <c r="UTZ107" s="152"/>
      <c r="UUA107" s="152"/>
      <c r="UUB107" s="152"/>
      <c r="UUC107" s="152"/>
      <c r="UUD107" s="152"/>
      <c r="UUE107" s="152"/>
      <c r="UUF107" s="152"/>
      <c r="UUG107" s="152"/>
      <c r="UUH107" s="152"/>
      <c r="UUI107" s="152"/>
      <c r="UUJ107" s="152"/>
      <c r="UUK107" s="152"/>
      <c r="UUL107" s="152"/>
      <c r="UUM107" s="152"/>
      <c r="UUN107" s="152"/>
      <c r="UUO107" s="152"/>
      <c r="UUP107" s="152"/>
      <c r="UUQ107" s="152"/>
      <c r="UUR107" s="152"/>
      <c r="UUS107" s="152"/>
      <c r="UUT107" s="152"/>
      <c r="UUU107" s="152"/>
      <c r="UUV107" s="152"/>
      <c r="UUW107" s="152"/>
      <c r="UUX107" s="152"/>
      <c r="UUY107" s="152"/>
      <c r="UUZ107" s="152"/>
      <c r="UVA107" s="152"/>
      <c r="UVB107" s="152"/>
      <c r="UVC107" s="152"/>
      <c r="UVD107" s="152"/>
      <c r="UVE107" s="152"/>
      <c r="UVF107" s="152"/>
      <c r="UVG107" s="152"/>
      <c r="UVH107" s="152"/>
      <c r="UVI107" s="152"/>
      <c r="UVJ107" s="152"/>
      <c r="UVK107" s="152"/>
      <c r="UVL107" s="152"/>
      <c r="UVM107" s="152"/>
      <c r="UVN107" s="152"/>
      <c r="UVO107" s="152"/>
      <c r="UVP107" s="152"/>
      <c r="UVQ107" s="152"/>
      <c r="UVR107" s="152"/>
      <c r="UVS107" s="152"/>
      <c r="UVT107" s="152"/>
      <c r="UVU107" s="152"/>
      <c r="UVV107" s="152"/>
      <c r="UVW107" s="152"/>
      <c r="UVX107" s="152"/>
      <c r="UVY107" s="152"/>
      <c r="UVZ107" s="152"/>
      <c r="UWA107" s="152"/>
      <c r="UWB107" s="152"/>
      <c r="UWC107" s="152"/>
      <c r="UWD107" s="152"/>
      <c r="UWE107" s="152"/>
      <c r="UWF107" s="152"/>
      <c r="UWG107" s="152"/>
      <c r="UWH107" s="152"/>
      <c r="UWI107" s="152"/>
      <c r="UWJ107" s="152"/>
      <c r="UWK107" s="152"/>
      <c r="UWL107" s="152"/>
      <c r="UWM107" s="152"/>
      <c r="UWN107" s="152"/>
      <c r="UWO107" s="152"/>
      <c r="UWP107" s="152"/>
      <c r="UWQ107" s="152"/>
      <c r="UWR107" s="152"/>
      <c r="UWS107" s="152"/>
      <c r="UWT107" s="152"/>
      <c r="UWU107" s="152"/>
      <c r="UWV107" s="152"/>
      <c r="UWW107" s="152"/>
      <c r="UWX107" s="152"/>
      <c r="UWY107" s="152"/>
      <c r="UWZ107" s="152"/>
      <c r="UXA107" s="152"/>
      <c r="UXB107" s="152"/>
      <c r="UXC107" s="152"/>
      <c r="UXD107" s="152"/>
      <c r="UXE107" s="152"/>
      <c r="UXF107" s="152"/>
      <c r="UXG107" s="152"/>
      <c r="UXH107" s="152"/>
      <c r="UXI107" s="152"/>
      <c r="UXJ107" s="152"/>
      <c r="UXK107" s="152"/>
      <c r="UXL107" s="152"/>
      <c r="UXM107" s="152"/>
      <c r="UXN107" s="152"/>
      <c r="UXO107" s="152"/>
      <c r="UXP107" s="152"/>
      <c r="UXQ107" s="152"/>
      <c r="UXR107" s="152"/>
      <c r="UXS107" s="152"/>
      <c r="UXT107" s="152"/>
      <c r="UXU107" s="152"/>
      <c r="UXV107" s="152"/>
      <c r="UXW107" s="152"/>
      <c r="UXX107" s="152"/>
      <c r="UXY107" s="152"/>
      <c r="UXZ107" s="152"/>
      <c r="UYA107" s="152"/>
      <c r="UYB107" s="152"/>
      <c r="UYC107" s="152"/>
      <c r="UYD107" s="152"/>
      <c r="UYE107" s="152"/>
      <c r="UYF107" s="152"/>
      <c r="UYG107" s="152"/>
      <c r="UYH107" s="152"/>
      <c r="UYI107" s="152"/>
      <c r="UYJ107" s="152"/>
      <c r="UYK107" s="152"/>
      <c r="UYL107" s="152"/>
      <c r="UYM107" s="152"/>
      <c r="UYN107" s="152"/>
      <c r="UYO107" s="152"/>
      <c r="UYP107" s="152"/>
      <c r="UYQ107" s="152"/>
      <c r="UYR107" s="152"/>
      <c r="UYS107" s="152"/>
      <c r="UYT107" s="152"/>
      <c r="UYU107" s="152"/>
      <c r="UYV107" s="152"/>
      <c r="UYW107" s="152"/>
      <c r="UYX107" s="152"/>
      <c r="UYY107" s="152"/>
      <c r="UYZ107" s="152"/>
      <c r="UZA107" s="152"/>
      <c r="UZB107" s="152"/>
      <c r="UZC107" s="152"/>
      <c r="UZD107" s="152"/>
      <c r="UZE107" s="152"/>
      <c r="UZF107" s="152"/>
      <c r="UZG107" s="152"/>
      <c r="UZH107" s="152"/>
      <c r="UZI107" s="152"/>
      <c r="UZJ107" s="152"/>
      <c r="UZK107" s="152"/>
      <c r="UZL107" s="152"/>
      <c r="UZM107" s="152"/>
      <c r="UZN107" s="152"/>
      <c r="UZO107" s="152"/>
      <c r="UZP107" s="152"/>
      <c r="UZQ107" s="152"/>
      <c r="UZR107" s="152"/>
      <c r="UZS107" s="152"/>
      <c r="UZT107" s="152"/>
      <c r="UZU107" s="152"/>
      <c r="UZV107" s="152"/>
      <c r="UZW107" s="152"/>
      <c r="UZX107" s="152"/>
      <c r="UZY107" s="152"/>
      <c r="UZZ107" s="152"/>
      <c r="VAA107" s="152"/>
      <c r="VAB107" s="152"/>
      <c r="VAC107" s="152"/>
      <c r="VAD107" s="152"/>
      <c r="VAE107" s="152"/>
      <c r="VAF107" s="152"/>
      <c r="VAG107" s="152"/>
      <c r="VAH107" s="152"/>
      <c r="VAI107" s="152"/>
      <c r="VAJ107" s="152"/>
      <c r="VAK107" s="152"/>
      <c r="VAL107" s="152"/>
      <c r="VAM107" s="152"/>
      <c r="VAN107" s="152"/>
      <c r="VAO107" s="152"/>
      <c r="VAP107" s="152"/>
      <c r="VAQ107" s="152"/>
      <c r="VAR107" s="152"/>
      <c r="VAS107" s="152"/>
      <c r="VAT107" s="152"/>
      <c r="VAU107" s="152"/>
      <c r="VAV107" s="152"/>
      <c r="VAW107" s="152"/>
      <c r="VAX107" s="152"/>
      <c r="VAY107" s="152"/>
      <c r="VAZ107" s="152"/>
      <c r="VBA107" s="152"/>
      <c r="VBB107" s="152"/>
      <c r="VBC107" s="152"/>
      <c r="VBD107" s="152"/>
      <c r="VBE107" s="152"/>
      <c r="VBF107" s="152"/>
      <c r="VBG107" s="152"/>
      <c r="VBH107" s="152"/>
      <c r="VBI107" s="152"/>
      <c r="VBJ107" s="152"/>
      <c r="VBK107" s="152"/>
      <c r="VBL107" s="152"/>
      <c r="VBM107" s="152"/>
      <c r="VBN107" s="152"/>
      <c r="VBO107" s="152"/>
      <c r="VBP107" s="152"/>
      <c r="VBQ107" s="152"/>
      <c r="VBR107" s="152"/>
      <c r="VBS107" s="152"/>
      <c r="VBT107" s="152"/>
      <c r="VBU107" s="152"/>
      <c r="VBV107" s="152"/>
      <c r="VBW107" s="152"/>
      <c r="VBX107" s="152"/>
      <c r="VBY107" s="152"/>
      <c r="VBZ107" s="152"/>
      <c r="VCA107" s="152"/>
      <c r="VCB107" s="152"/>
      <c r="VCC107" s="152"/>
      <c r="VCD107" s="152"/>
      <c r="VCE107" s="152"/>
      <c r="VCF107" s="152"/>
      <c r="VCG107" s="152"/>
      <c r="VCH107" s="152"/>
      <c r="VCI107" s="152"/>
      <c r="VCJ107" s="152"/>
      <c r="VCK107" s="152"/>
      <c r="VCL107" s="152"/>
      <c r="VCM107" s="152"/>
      <c r="VCN107" s="152"/>
      <c r="VCO107" s="152"/>
      <c r="VCP107" s="152"/>
      <c r="VCQ107" s="152"/>
      <c r="VCR107" s="152"/>
      <c r="VCS107" s="152"/>
      <c r="VCT107" s="152"/>
      <c r="VCU107" s="152"/>
      <c r="VCV107" s="152"/>
      <c r="VCW107" s="152"/>
      <c r="VCX107" s="152"/>
      <c r="VCY107" s="152"/>
      <c r="VCZ107" s="152"/>
      <c r="VDA107" s="152"/>
      <c r="VDB107" s="152"/>
      <c r="VDC107" s="152"/>
      <c r="VDD107" s="152"/>
      <c r="VDE107" s="152"/>
      <c r="VDF107" s="152"/>
      <c r="VDG107" s="152"/>
      <c r="VDH107" s="152"/>
      <c r="VDI107" s="152"/>
      <c r="VDJ107" s="152"/>
      <c r="VDK107" s="152"/>
      <c r="VDL107" s="152"/>
      <c r="VDM107" s="152"/>
      <c r="VDN107" s="152"/>
      <c r="VDO107" s="152"/>
      <c r="VDP107" s="152"/>
      <c r="VDQ107" s="152"/>
      <c r="VDR107" s="152"/>
      <c r="VDS107" s="152"/>
      <c r="VDT107" s="152"/>
      <c r="VDU107" s="152"/>
      <c r="VDV107" s="152"/>
      <c r="VDW107" s="152"/>
      <c r="VDX107" s="152"/>
      <c r="VDY107" s="152"/>
      <c r="VDZ107" s="152"/>
      <c r="VEA107" s="152"/>
      <c r="VEB107" s="152"/>
      <c r="VEC107" s="152"/>
      <c r="VED107" s="152"/>
      <c r="VEE107" s="152"/>
      <c r="VEF107" s="152"/>
      <c r="VEG107" s="152"/>
      <c r="VEH107" s="152"/>
      <c r="VEI107" s="152"/>
      <c r="VEJ107" s="152"/>
      <c r="VEK107" s="152"/>
      <c r="VEL107" s="152"/>
      <c r="VEM107" s="152"/>
      <c r="VEN107" s="152"/>
      <c r="VEO107" s="152"/>
      <c r="VEP107" s="152"/>
      <c r="VEQ107" s="152"/>
      <c r="VER107" s="152"/>
      <c r="VES107" s="152"/>
      <c r="VET107" s="152"/>
      <c r="VEU107" s="152"/>
      <c r="VEV107" s="152"/>
      <c r="VEW107" s="152"/>
      <c r="VEX107" s="152"/>
      <c r="VEY107" s="152"/>
      <c r="VEZ107" s="152"/>
      <c r="VFA107" s="152"/>
      <c r="VFB107" s="152"/>
      <c r="VFC107" s="152"/>
      <c r="VFD107" s="152"/>
      <c r="VFE107" s="152"/>
      <c r="VFF107" s="152"/>
      <c r="VFG107" s="152"/>
      <c r="VFH107" s="152"/>
      <c r="VFI107" s="152"/>
      <c r="VFJ107" s="152"/>
      <c r="VFK107" s="152"/>
      <c r="VFL107" s="152"/>
      <c r="VFM107" s="152"/>
      <c r="VFN107" s="152"/>
      <c r="VFO107" s="152"/>
      <c r="VFP107" s="152"/>
      <c r="VFQ107" s="152"/>
      <c r="VFR107" s="152"/>
      <c r="VFS107" s="152"/>
      <c r="VFT107" s="152"/>
      <c r="VFU107" s="152"/>
      <c r="VFV107" s="152"/>
      <c r="VFW107" s="152"/>
      <c r="VFX107" s="152"/>
      <c r="VFY107" s="152"/>
      <c r="VFZ107" s="152"/>
      <c r="VGA107" s="152"/>
      <c r="VGB107" s="152"/>
      <c r="VGC107" s="152"/>
      <c r="VGD107" s="152"/>
      <c r="VGE107" s="152"/>
      <c r="VGF107" s="152"/>
      <c r="VGG107" s="152"/>
      <c r="VGH107" s="152"/>
      <c r="VGI107" s="152"/>
      <c r="VGJ107" s="152"/>
      <c r="VGK107" s="152"/>
      <c r="VGL107" s="152"/>
      <c r="VGM107" s="152"/>
      <c r="VGN107" s="152"/>
      <c r="VGO107" s="152"/>
      <c r="VGP107" s="152"/>
      <c r="VGQ107" s="152"/>
      <c r="VGR107" s="152"/>
      <c r="VGS107" s="152"/>
      <c r="VGT107" s="152"/>
      <c r="VGU107" s="152"/>
      <c r="VGV107" s="152"/>
      <c r="VGW107" s="152"/>
      <c r="VGX107" s="152"/>
      <c r="VGY107" s="152"/>
      <c r="VGZ107" s="152"/>
      <c r="VHA107" s="152"/>
      <c r="VHB107" s="152"/>
      <c r="VHC107" s="152"/>
      <c r="VHD107" s="152"/>
      <c r="VHE107" s="152"/>
      <c r="VHF107" s="152"/>
      <c r="VHG107" s="152"/>
      <c r="VHH107" s="152"/>
      <c r="VHI107" s="152"/>
      <c r="VHJ107" s="152"/>
      <c r="VHK107" s="152"/>
      <c r="VHL107" s="152"/>
      <c r="VHM107" s="152"/>
      <c r="VHN107" s="152"/>
      <c r="VHO107" s="152"/>
      <c r="VHP107" s="152"/>
      <c r="VHQ107" s="152"/>
      <c r="VHR107" s="152"/>
      <c r="VHS107" s="152"/>
      <c r="VHT107" s="152"/>
      <c r="VHU107" s="152"/>
      <c r="VHV107" s="152"/>
      <c r="VHW107" s="152"/>
      <c r="VHX107" s="152"/>
      <c r="VHY107" s="152"/>
      <c r="VHZ107" s="152"/>
      <c r="VIA107" s="152"/>
      <c r="VIB107" s="152"/>
      <c r="VIC107" s="152"/>
      <c r="VID107" s="152"/>
      <c r="VIE107" s="152"/>
      <c r="VIF107" s="152"/>
      <c r="VIG107" s="152"/>
      <c r="VIH107" s="152"/>
      <c r="VII107" s="152"/>
      <c r="VIJ107" s="152"/>
      <c r="VIK107" s="152"/>
      <c r="VIL107" s="152"/>
      <c r="VIM107" s="152"/>
      <c r="VIN107" s="152"/>
      <c r="VIO107" s="152"/>
      <c r="VIP107" s="152"/>
      <c r="VIQ107" s="152"/>
      <c r="VIR107" s="152"/>
      <c r="VIS107" s="152"/>
      <c r="VIT107" s="152"/>
      <c r="VIU107" s="152"/>
      <c r="VIV107" s="152"/>
      <c r="VIW107" s="152"/>
      <c r="VIX107" s="152"/>
      <c r="VIY107" s="152"/>
      <c r="VIZ107" s="152"/>
      <c r="VJA107" s="152"/>
      <c r="VJB107" s="152"/>
      <c r="VJC107" s="152"/>
      <c r="VJD107" s="152"/>
      <c r="VJE107" s="152"/>
      <c r="VJF107" s="152"/>
      <c r="VJG107" s="152"/>
      <c r="VJH107" s="152"/>
      <c r="VJI107" s="152"/>
      <c r="VJJ107" s="152"/>
      <c r="VJK107" s="152"/>
      <c r="VJL107" s="152"/>
      <c r="VJM107" s="152"/>
      <c r="VJN107" s="152"/>
      <c r="VJO107" s="152"/>
      <c r="VJP107" s="152"/>
      <c r="VJQ107" s="152"/>
      <c r="VJR107" s="152"/>
      <c r="VJS107" s="152"/>
      <c r="VJT107" s="152"/>
      <c r="VJU107" s="152"/>
      <c r="VJV107" s="152"/>
      <c r="VJW107" s="152"/>
      <c r="VJX107" s="152"/>
      <c r="VJY107" s="152"/>
      <c r="VJZ107" s="152"/>
      <c r="VKA107" s="152"/>
      <c r="VKB107" s="152"/>
      <c r="VKC107" s="152"/>
      <c r="VKD107" s="152"/>
      <c r="VKE107" s="152"/>
      <c r="VKF107" s="152"/>
      <c r="VKG107" s="152"/>
      <c r="VKH107" s="152"/>
      <c r="VKI107" s="152"/>
      <c r="VKJ107" s="152"/>
      <c r="VKK107" s="152"/>
      <c r="VKL107" s="152"/>
      <c r="VKM107" s="152"/>
      <c r="VKN107" s="152"/>
      <c r="VKO107" s="152"/>
      <c r="VKP107" s="152"/>
      <c r="VKQ107" s="152"/>
      <c r="VKR107" s="152"/>
      <c r="VKS107" s="152"/>
      <c r="VKT107" s="152"/>
      <c r="VKU107" s="152"/>
      <c r="VKV107" s="152"/>
      <c r="VKW107" s="152"/>
      <c r="VKX107" s="152"/>
      <c r="VKY107" s="152"/>
      <c r="VKZ107" s="152"/>
      <c r="VLA107" s="152"/>
      <c r="VLB107" s="152"/>
      <c r="VLC107" s="152"/>
      <c r="VLD107" s="152"/>
      <c r="VLE107" s="152"/>
      <c r="VLF107" s="152"/>
      <c r="VLG107" s="152"/>
      <c r="VLH107" s="152"/>
      <c r="VLI107" s="152"/>
      <c r="VLJ107" s="152"/>
      <c r="VLK107" s="152"/>
      <c r="VLL107" s="152"/>
      <c r="VLM107" s="152"/>
      <c r="VLN107" s="152"/>
      <c r="VLO107" s="152"/>
      <c r="VLP107" s="152"/>
      <c r="VLQ107" s="152"/>
      <c r="VLR107" s="152"/>
      <c r="VLS107" s="152"/>
      <c r="VLT107" s="152"/>
      <c r="VLU107" s="152"/>
      <c r="VLV107" s="152"/>
      <c r="VLW107" s="152"/>
      <c r="VLX107" s="152"/>
      <c r="VLY107" s="152"/>
      <c r="VLZ107" s="152"/>
      <c r="VMA107" s="152"/>
      <c r="VMB107" s="152"/>
      <c r="VMC107" s="152"/>
      <c r="VMD107" s="152"/>
      <c r="VME107" s="152"/>
      <c r="VMF107" s="152"/>
      <c r="VMG107" s="152"/>
      <c r="VMH107" s="152"/>
      <c r="VMI107" s="152"/>
      <c r="VMJ107" s="152"/>
      <c r="VMK107" s="152"/>
      <c r="VML107" s="152"/>
      <c r="VMM107" s="152"/>
      <c r="VMN107" s="152"/>
      <c r="VMO107" s="152"/>
      <c r="VMP107" s="152"/>
      <c r="VMQ107" s="152"/>
      <c r="VMR107" s="152"/>
      <c r="VMS107" s="152"/>
      <c r="VMT107" s="152"/>
      <c r="VMU107" s="152"/>
      <c r="VMV107" s="152"/>
      <c r="VMW107" s="152"/>
      <c r="VMX107" s="152"/>
      <c r="VMY107" s="152"/>
      <c r="VMZ107" s="152"/>
      <c r="VNA107" s="152"/>
      <c r="VNB107" s="152"/>
      <c r="VNC107" s="152"/>
      <c r="VND107" s="152"/>
      <c r="VNE107" s="152"/>
      <c r="VNF107" s="152"/>
      <c r="VNG107" s="152"/>
      <c r="VNH107" s="152"/>
      <c r="VNI107" s="152"/>
      <c r="VNJ107" s="152"/>
      <c r="VNK107" s="152"/>
      <c r="VNL107" s="152"/>
      <c r="VNM107" s="152"/>
      <c r="VNN107" s="152"/>
      <c r="VNO107" s="152"/>
      <c r="VNP107" s="152"/>
      <c r="VNQ107" s="152"/>
      <c r="VNR107" s="152"/>
      <c r="VNS107" s="152"/>
      <c r="VNT107" s="152"/>
      <c r="VNU107" s="152"/>
      <c r="VNV107" s="152"/>
      <c r="VNW107" s="152"/>
      <c r="VNX107" s="152"/>
      <c r="VNY107" s="152"/>
      <c r="VNZ107" s="152"/>
      <c r="VOA107" s="152"/>
      <c r="VOB107" s="152"/>
      <c r="VOC107" s="152"/>
      <c r="VOD107" s="152"/>
      <c r="VOE107" s="152"/>
      <c r="VOF107" s="152"/>
      <c r="VOG107" s="152"/>
      <c r="VOH107" s="152"/>
      <c r="VOI107" s="152"/>
      <c r="VOJ107" s="152"/>
      <c r="VOK107" s="152"/>
      <c r="VOL107" s="152"/>
      <c r="VOM107" s="152"/>
      <c r="VON107" s="152"/>
      <c r="VOO107" s="152"/>
      <c r="VOP107" s="152"/>
      <c r="VOQ107" s="152"/>
      <c r="VOR107" s="152"/>
      <c r="VOS107" s="152"/>
      <c r="VOT107" s="152"/>
      <c r="VOU107" s="152"/>
      <c r="VOV107" s="152"/>
      <c r="VOW107" s="152"/>
      <c r="VOX107" s="152"/>
      <c r="VOY107" s="152"/>
      <c r="VOZ107" s="152"/>
      <c r="VPA107" s="152"/>
      <c r="VPB107" s="152"/>
      <c r="VPC107" s="152"/>
      <c r="VPD107" s="152"/>
      <c r="VPE107" s="152"/>
      <c r="VPF107" s="152"/>
      <c r="VPG107" s="152"/>
      <c r="VPH107" s="152"/>
      <c r="VPI107" s="152"/>
      <c r="VPJ107" s="152"/>
      <c r="VPK107" s="152"/>
      <c r="VPL107" s="152"/>
      <c r="VPM107" s="152"/>
      <c r="VPN107" s="152"/>
      <c r="VPO107" s="152"/>
      <c r="VPP107" s="152"/>
      <c r="VPQ107" s="152"/>
      <c r="VPR107" s="152"/>
      <c r="VPS107" s="152"/>
      <c r="VPT107" s="152"/>
      <c r="VPU107" s="152"/>
      <c r="VPV107" s="152"/>
      <c r="VPW107" s="152"/>
      <c r="VPX107" s="152"/>
      <c r="VPY107" s="152"/>
      <c r="VPZ107" s="152"/>
      <c r="VQA107" s="152"/>
      <c r="VQB107" s="152"/>
      <c r="VQC107" s="152"/>
      <c r="VQD107" s="152"/>
      <c r="VQE107" s="152"/>
      <c r="VQF107" s="152"/>
      <c r="VQG107" s="152"/>
      <c r="VQH107" s="152"/>
      <c r="VQI107" s="152"/>
      <c r="VQJ107" s="152"/>
      <c r="VQK107" s="152"/>
      <c r="VQL107" s="152"/>
      <c r="VQM107" s="152"/>
      <c r="VQN107" s="152"/>
      <c r="VQO107" s="152"/>
      <c r="VQP107" s="152"/>
      <c r="VQQ107" s="152"/>
      <c r="VQR107" s="152"/>
      <c r="VQS107" s="152"/>
      <c r="VQT107" s="152"/>
      <c r="VQU107" s="152"/>
      <c r="VQV107" s="152"/>
      <c r="VQW107" s="152"/>
      <c r="VQX107" s="152"/>
      <c r="VQY107" s="152"/>
      <c r="VQZ107" s="152"/>
      <c r="VRA107" s="152"/>
      <c r="VRB107" s="152"/>
      <c r="VRC107" s="152"/>
      <c r="VRD107" s="152"/>
      <c r="VRE107" s="152"/>
      <c r="VRF107" s="152"/>
      <c r="VRG107" s="152"/>
      <c r="VRH107" s="152"/>
      <c r="VRI107" s="152"/>
      <c r="VRJ107" s="152"/>
      <c r="VRK107" s="152"/>
      <c r="VRL107" s="152"/>
      <c r="VRM107" s="152"/>
      <c r="VRN107" s="152"/>
      <c r="VRO107" s="152"/>
      <c r="VRP107" s="152"/>
      <c r="VRQ107" s="152"/>
      <c r="VRR107" s="152"/>
      <c r="VRS107" s="152"/>
      <c r="VRT107" s="152"/>
      <c r="VRU107" s="152"/>
      <c r="VRV107" s="152"/>
      <c r="VRW107" s="152"/>
      <c r="VRX107" s="152"/>
      <c r="VRY107" s="152"/>
      <c r="VRZ107" s="152"/>
      <c r="VSA107" s="152"/>
      <c r="VSB107" s="152"/>
      <c r="VSC107" s="152"/>
      <c r="VSD107" s="152"/>
      <c r="VSE107" s="152"/>
      <c r="VSF107" s="152"/>
      <c r="VSG107" s="152"/>
      <c r="VSH107" s="152"/>
      <c r="VSI107" s="152"/>
      <c r="VSJ107" s="152"/>
      <c r="VSK107" s="152"/>
      <c r="VSL107" s="152"/>
      <c r="VSM107" s="152"/>
      <c r="VSN107" s="152"/>
      <c r="VSO107" s="152"/>
      <c r="VSP107" s="152"/>
      <c r="VSQ107" s="152"/>
      <c r="VSR107" s="152"/>
      <c r="VSS107" s="152"/>
      <c r="VST107" s="152"/>
      <c r="VSU107" s="152"/>
      <c r="VSV107" s="152"/>
      <c r="VSW107" s="152"/>
      <c r="VSX107" s="152"/>
      <c r="VSY107" s="152"/>
      <c r="VSZ107" s="152"/>
      <c r="VTA107" s="152"/>
      <c r="VTB107" s="152"/>
      <c r="VTC107" s="152"/>
      <c r="VTD107" s="152"/>
      <c r="VTE107" s="152"/>
      <c r="VTF107" s="152"/>
      <c r="VTG107" s="152"/>
      <c r="VTH107" s="152"/>
      <c r="VTI107" s="152"/>
      <c r="VTJ107" s="152"/>
      <c r="VTK107" s="152"/>
      <c r="VTL107" s="152"/>
      <c r="VTM107" s="152"/>
      <c r="VTN107" s="152"/>
      <c r="VTO107" s="152"/>
      <c r="VTP107" s="152"/>
      <c r="VTQ107" s="152"/>
      <c r="VTR107" s="152"/>
      <c r="VTS107" s="152"/>
      <c r="VTT107" s="152"/>
      <c r="VTU107" s="152"/>
      <c r="VTV107" s="152"/>
      <c r="VTW107" s="152"/>
      <c r="VTX107" s="152"/>
      <c r="VTY107" s="152"/>
      <c r="VTZ107" s="152"/>
      <c r="VUA107" s="152"/>
      <c r="VUB107" s="152"/>
      <c r="VUC107" s="152"/>
      <c r="VUD107" s="152"/>
      <c r="VUE107" s="152"/>
      <c r="VUF107" s="152"/>
      <c r="VUG107" s="152"/>
      <c r="VUH107" s="152"/>
      <c r="VUI107" s="152"/>
      <c r="VUJ107" s="152"/>
      <c r="VUK107" s="152"/>
      <c r="VUL107" s="152"/>
      <c r="VUM107" s="152"/>
      <c r="VUN107" s="152"/>
      <c r="VUO107" s="152"/>
      <c r="VUP107" s="152"/>
      <c r="VUQ107" s="152"/>
      <c r="VUR107" s="152"/>
      <c r="VUS107" s="152"/>
      <c r="VUT107" s="152"/>
      <c r="VUU107" s="152"/>
      <c r="VUV107" s="152"/>
      <c r="VUW107" s="152"/>
      <c r="VUX107" s="152"/>
      <c r="VUY107" s="152"/>
      <c r="VUZ107" s="152"/>
      <c r="VVA107" s="152"/>
      <c r="VVB107" s="152"/>
      <c r="VVC107" s="152"/>
      <c r="VVD107" s="152"/>
      <c r="VVE107" s="152"/>
      <c r="VVF107" s="152"/>
      <c r="VVG107" s="152"/>
      <c r="VVH107" s="152"/>
      <c r="VVI107" s="152"/>
      <c r="VVJ107" s="152"/>
      <c r="VVK107" s="152"/>
      <c r="VVL107" s="152"/>
      <c r="VVM107" s="152"/>
      <c r="VVN107" s="152"/>
      <c r="VVO107" s="152"/>
      <c r="VVP107" s="152"/>
      <c r="VVQ107" s="152"/>
      <c r="VVR107" s="152"/>
      <c r="VVS107" s="152"/>
      <c r="VVT107" s="152"/>
      <c r="VVU107" s="152"/>
      <c r="VVV107" s="152"/>
      <c r="VVW107" s="152"/>
      <c r="VVX107" s="152"/>
      <c r="VVY107" s="152"/>
      <c r="VVZ107" s="152"/>
      <c r="VWA107" s="152"/>
      <c r="VWB107" s="152"/>
      <c r="VWC107" s="152"/>
      <c r="VWD107" s="152"/>
      <c r="VWE107" s="152"/>
      <c r="VWF107" s="152"/>
      <c r="VWG107" s="152"/>
      <c r="VWH107" s="152"/>
      <c r="VWI107" s="152"/>
      <c r="VWJ107" s="152"/>
      <c r="VWK107" s="152"/>
      <c r="VWL107" s="152"/>
      <c r="VWM107" s="152"/>
      <c r="VWN107" s="152"/>
      <c r="VWO107" s="152"/>
      <c r="VWP107" s="152"/>
      <c r="VWQ107" s="152"/>
      <c r="VWR107" s="152"/>
      <c r="VWS107" s="152"/>
      <c r="VWT107" s="152"/>
      <c r="VWU107" s="152"/>
      <c r="VWV107" s="152"/>
      <c r="VWW107" s="152"/>
      <c r="VWX107" s="152"/>
      <c r="VWY107" s="152"/>
      <c r="VWZ107" s="152"/>
      <c r="VXA107" s="152"/>
      <c r="VXB107" s="152"/>
      <c r="VXC107" s="152"/>
      <c r="VXD107" s="152"/>
      <c r="VXE107" s="152"/>
      <c r="VXF107" s="152"/>
      <c r="VXG107" s="152"/>
      <c r="VXH107" s="152"/>
      <c r="VXI107" s="152"/>
      <c r="VXJ107" s="152"/>
      <c r="VXK107" s="152"/>
      <c r="VXL107" s="152"/>
      <c r="VXM107" s="152"/>
      <c r="VXN107" s="152"/>
      <c r="VXO107" s="152"/>
      <c r="VXP107" s="152"/>
      <c r="VXQ107" s="152"/>
      <c r="VXR107" s="152"/>
      <c r="VXS107" s="152"/>
      <c r="VXT107" s="152"/>
      <c r="VXU107" s="152"/>
      <c r="VXV107" s="152"/>
      <c r="VXW107" s="152"/>
      <c r="VXX107" s="152"/>
      <c r="VXY107" s="152"/>
      <c r="VXZ107" s="152"/>
      <c r="VYA107" s="152"/>
      <c r="VYB107" s="152"/>
      <c r="VYC107" s="152"/>
      <c r="VYD107" s="152"/>
      <c r="VYE107" s="152"/>
      <c r="VYF107" s="152"/>
      <c r="VYG107" s="152"/>
      <c r="VYH107" s="152"/>
      <c r="VYI107" s="152"/>
      <c r="VYJ107" s="152"/>
      <c r="VYK107" s="152"/>
      <c r="VYL107" s="152"/>
      <c r="VYM107" s="152"/>
      <c r="VYN107" s="152"/>
      <c r="VYO107" s="152"/>
      <c r="VYP107" s="152"/>
      <c r="VYQ107" s="152"/>
      <c r="VYR107" s="152"/>
      <c r="VYS107" s="152"/>
      <c r="VYT107" s="152"/>
      <c r="VYU107" s="152"/>
      <c r="VYV107" s="152"/>
      <c r="VYW107" s="152"/>
      <c r="VYX107" s="152"/>
      <c r="VYY107" s="152"/>
      <c r="VYZ107" s="152"/>
      <c r="VZA107" s="152"/>
      <c r="VZB107" s="152"/>
      <c r="VZC107" s="152"/>
      <c r="VZD107" s="152"/>
      <c r="VZE107" s="152"/>
      <c r="VZF107" s="152"/>
      <c r="VZG107" s="152"/>
      <c r="VZH107" s="152"/>
      <c r="VZI107" s="152"/>
      <c r="VZJ107" s="152"/>
      <c r="VZK107" s="152"/>
      <c r="VZL107" s="152"/>
      <c r="VZM107" s="152"/>
      <c r="VZN107" s="152"/>
      <c r="VZO107" s="152"/>
      <c r="VZP107" s="152"/>
      <c r="VZQ107" s="152"/>
      <c r="VZR107" s="152"/>
      <c r="VZS107" s="152"/>
      <c r="VZT107" s="152"/>
      <c r="VZU107" s="152"/>
      <c r="VZV107" s="152"/>
      <c r="VZW107" s="152"/>
      <c r="VZX107" s="152"/>
      <c r="VZY107" s="152"/>
      <c r="VZZ107" s="152"/>
      <c r="WAA107" s="152"/>
      <c r="WAB107" s="152"/>
      <c r="WAC107" s="152"/>
      <c r="WAD107" s="152"/>
      <c r="WAE107" s="152"/>
      <c r="WAF107" s="152"/>
      <c r="WAG107" s="152"/>
      <c r="WAH107" s="152"/>
      <c r="WAI107" s="152"/>
      <c r="WAJ107" s="152"/>
      <c r="WAK107" s="152"/>
      <c r="WAL107" s="152"/>
      <c r="WAM107" s="152"/>
      <c r="WAN107" s="152"/>
      <c r="WAO107" s="152"/>
      <c r="WAP107" s="152"/>
      <c r="WAQ107" s="152"/>
      <c r="WAR107" s="152"/>
      <c r="WAS107" s="152"/>
      <c r="WAT107" s="152"/>
      <c r="WAU107" s="152"/>
      <c r="WAV107" s="152"/>
      <c r="WAW107" s="152"/>
      <c r="WAX107" s="152"/>
      <c r="WAY107" s="152"/>
      <c r="WAZ107" s="152"/>
      <c r="WBA107" s="152"/>
      <c r="WBB107" s="152"/>
      <c r="WBC107" s="152"/>
      <c r="WBD107" s="152"/>
      <c r="WBE107" s="152"/>
      <c r="WBF107" s="152"/>
      <c r="WBG107" s="152"/>
      <c r="WBH107" s="152"/>
      <c r="WBI107" s="152"/>
      <c r="WBJ107" s="152"/>
      <c r="WBK107" s="152"/>
      <c r="WBL107" s="152"/>
      <c r="WBM107" s="152"/>
      <c r="WBN107" s="152"/>
      <c r="WBO107" s="152"/>
      <c r="WBP107" s="152"/>
      <c r="WBQ107" s="152"/>
      <c r="WBR107" s="152"/>
      <c r="WBS107" s="152"/>
      <c r="WBT107" s="152"/>
      <c r="WBU107" s="152"/>
      <c r="WBV107" s="152"/>
      <c r="WBW107" s="152"/>
      <c r="WBX107" s="152"/>
      <c r="WBY107" s="152"/>
      <c r="WBZ107" s="152"/>
      <c r="WCA107" s="152"/>
      <c r="WCB107" s="152"/>
      <c r="WCC107" s="152"/>
      <c r="WCD107" s="152"/>
      <c r="WCE107" s="152"/>
      <c r="WCF107" s="152"/>
      <c r="WCG107" s="152"/>
      <c r="WCH107" s="152"/>
      <c r="WCI107" s="152"/>
      <c r="WCJ107" s="152"/>
      <c r="WCK107" s="152"/>
      <c r="WCL107" s="152"/>
      <c r="WCM107" s="152"/>
      <c r="WCN107" s="152"/>
      <c r="WCO107" s="152"/>
      <c r="WCP107" s="152"/>
      <c r="WCQ107" s="152"/>
      <c r="WCR107" s="152"/>
      <c r="WCS107" s="152"/>
      <c r="WCT107" s="152"/>
      <c r="WCU107" s="152"/>
      <c r="WCV107" s="152"/>
      <c r="WCW107" s="152"/>
      <c r="WCX107" s="152"/>
      <c r="WCY107" s="152"/>
      <c r="WCZ107" s="152"/>
      <c r="WDA107" s="152"/>
      <c r="WDB107" s="152"/>
      <c r="WDC107" s="152"/>
      <c r="WDD107" s="152"/>
      <c r="WDE107" s="152"/>
      <c r="WDF107" s="152"/>
      <c r="WDG107" s="152"/>
      <c r="WDH107" s="152"/>
      <c r="WDI107" s="152"/>
      <c r="WDJ107" s="152"/>
      <c r="WDK107" s="152"/>
      <c r="WDL107" s="152"/>
      <c r="WDM107" s="152"/>
      <c r="WDN107" s="152"/>
      <c r="WDO107" s="152"/>
      <c r="WDP107" s="152"/>
      <c r="WDQ107" s="152"/>
      <c r="WDR107" s="152"/>
      <c r="WDS107" s="152"/>
      <c r="WDT107" s="152"/>
      <c r="WDU107" s="152"/>
      <c r="WDV107" s="152"/>
      <c r="WDW107" s="152"/>
      <c r="WDX107" s="152"/>
      <c r="WDY107" s="152"/>
      <c r="WDZ107" s="152"/>
      <c r="WEA107" s="152"/>
      <c r="WEB107" s="152"/>
      <c r="WEC107" s="152"/>
      <c r="WED107" s="152"/>
      <c r="WEE107" s="152"/>
      <c r="WEF107" s="152"/>
      <c r="WEG107" s="152"/>
      <c r="WEH107" s="152"/>
      <c r="WEI107" s="152"/>
      <c r="WEJ107" s="152"/>
      <c r="WEK107" s="152"/>
      <c r="WEL107" s="152"/>
      <c r="WEM107" s="152"/>
      <c r="WEN107" s="152"/>
      <c r="WEO107" s="152"/>
      <c r="WEP107" s="152"/>
      <c r="WEQ107" s="152"/>
      <c r="WER107" s="152"/>
      <c r="WES107" s="152"/>
      <c r="WET107" s="152"/>
      <c r="WEU107" s="152"/>
      <c r="WEV107" s="152"/>
      <c r="WEW107" s="152"/>
      <c r="WEX107" s="152"/>
      <c r="WEY107" s="152"/>
      <c r="WEZ107" s="152"/>
      <c r="WFA107" s="152"/>
      <c r="WFB107" s="152"/>
      <c r="WFC107" s="152"/>
      <c r="WFD107" s="152"/>
      <c r="WFE107" s="152"/>
      <c r="WFF107" s="152"/>
      <c r="WFG107" s="152"/>
      <c r="WFH107" s="152"/>
      <c r="WFI107" s="152"/>
      <c r="WFJ107" s="152"/>
      <c r="WFK107" s="152"/>
      <c r="WFL107" s="152"/>
      <c r="WFM107" s="152"/>
      <c r="WFN107" s="152"/>
      <c r="WFO107" s="152"/>
      <c r="WFP107" s="152"/>
      <c r="WFQ107" s="152"/>
      <c r="WFR107" s="152"/>
      <c r="WFS107" s="152"/>
      <c r="WFT107" s="152"/>
      <c r="WFU107" s="152"/>
      <c r="WFV107" s="152"/>
      <c r="WFW107" s="152"/>
      <c r="WFX107" s="152"/>
      <c r="WFY107" s="152"/>
      <c r="WFZ107" s="152"/>
      <c r="WGA107" s="152"/>
      <c r="WGB107" s="152"/>
      <c r="WGC107" s="152"/>
      <c r="WGD107" s="152"/>
      <c r="WGE107" s="152"/>
      <c r="WGF107" s="152"/>
      <c r="WGG107" s="152"/>
      <c r="WGH107" s="152"/>
      <c r="WGI107" s="152"/>
      <c r="WGJ107" s="152"/>
      <c r="WGK107" s="152"/>
      <c r="WGL107" s="152"/>
      <c r="WGM107" s="152"/>
      <c r="WGN107" s="152"/>
      <c r="WGO107" s="152"/>
      <c r="WGP107" s="152"/>
      <c r="WGQ107" s="152"/>
      <c r="WGR107" s="152"/>
      <c r="WGS107" s="152"/>
      <c r="WGT107" s="152"/>
      <c r="WGU107" s="152"/>
      <c r="WGV107" s="152"/>
      <c r="WGW107" s="152"/>
      <c r="WGX107" s="152"/>
      <c r="WGY107" s="152"/>
      <c r="WGZ107" s="152"/>
      <c r="WHA107" s="152"/>
      <c r="WHB107" s="152"/>
      <c r="WHC107" s="152"/>
      <c r="WHD107" s="152"/>
      <c r="WHE107" s="152"/>
      <c r="WHF107" s="152"/>
      <c r="WHG107" s="152"/>
      <c r="WHH107" s="152"/>
      <c r="WHI107" s="152"/>
      <c r="WHJ107" s="152"/>
      <c r="WHK107" s="152"/>
      <c r="WHL107" s="152"/>
      <c r="WHM107" s="152"/>
      <c r="WHN107" s="152"/>
      <c r="WHO107" s="152"/>
      <c r="WHP107" s="152"/>
      <c r="WHQ107" s="152"/>
      <c r="WHR107" s="152"/>
      <c r="WHS107" s="152"/>
      <c r="WHT107" s="152"/>
      <c r="WHU107" s="152"/>
      <c r="WHV107" s="152"/>
      <c r="WHW107" s="152"/>
      <c r="WHX107" s="152"/>
      <c r="WHY107" s="152"/>
      <c r="WHZ107" s="152"/>
      <c r="WIA107" s="152"/>
      <c r="WIB107" s="152"/>
      <c r="WIC107" s="152"/>
      <c r="WID107" s="152"/>
      <c r="WIE107" s="152"/>
      <c r="WIF107" s="152"/>
      <c r="WIG107" s="152"/>
      <c r="WIH107" s="152"/>
      <c r="WII107" s="152"/>
      <c r="WIJ107" s="152"/>
      <c r="WIK107" s="152"/>
      <c r="WIL107" s="152"/>
      <c r="WIM107" s="152"/>
      <c r="WIN107" s="152"/>
      <c r="WIO107" s="152"/>
      <c r="WIP107" s="152"/>
      <c r="WIQ107" s="152"/>
      <c r="WIR107" s="152"/>
      <c r="WIS107" s="152"/>
      <c r="WIT107" s="152"/>
      <c r="WIU107" s="152"/>
      <c r="WIV107" s="152"/>
      <c r="WIW107" s="152"/>
      <c r="WIX107" s="152"/>
      <c r="WIY107" s="152"/>
      <c r="WIZ107" s="152"/>
      <c r="WJA107" s="152"/>
      <c r="WJB107" s="152"/>
      <c r="WJC107" s="152"/>
      <c r="WJD107" s="152"/>
      <c r="WJE107" s="152"/>
      <c r="WJF107" s="152"/>
      <c r="WJG107" s="152"/>
      <c r="WJH107" s="152"/>
      <c r="WJI107" s="152"/>
      <c r="WJJ107" s="152"/>
      <c r="WJK107" s="152"/>
      <c r="WJL107" s="152"/>
      <c r="WJM107" s="152"/>
      <c r="WJN107" s="152"/>
      <c r="WJO107" s="152"/>
      <c r="WJP107" s="152"/>
      <c r="WJQ107" s="152"/>
      <c r="WJR107" s="152"/>
      <c r="WJS107" s="152"/>
      <c r="WJT107" s="152"/>
      <c r="WJU107" s="152"/>
      <c r="WJV107" s="152"/>
      <c r="WJW107" s="152"/>
      <c r="WJX107" s="152"/>
      <c r="WJY107" s="152"/>
      <c r="WJZ107" s="152"/>
      <c r="WKA107" s="152"/>
      <c r="WKB107" s="152"/>
      <c r="WKC107" s="152"/>
      <c r="WKD107" s="152"/>
      <c r="WKE107" s="152"/>
      <c r="WKF107" s="152"/>
      <c r="WKG107" s="152"/>
      <c r="WKH107" s="152"/>
      <c r="WKI107" s="152"/>
      <c r="WKJ107" s="152"/>
      <c r="WKK107" s="152"/>
      <c r="WKL107" s="152"/>
      <c r="WKM107" s="152"/>
      <c r="WKN107" s="152"/>
      <c r="WKO107" s="152"/>
      <c r="WKP107" s="152"/>
      <c r="WKQ107" s="152"/>
      <c r="WKR107" s="152"/>
      <c r="WKS107" s="152"/>
      <c r="WKT107" s="152"/>
      <c r="WKU107" s="152"/>
      <c r="WKV107" s="152"/>
      <c r="WKW107" s="152"/>
      <c r="WKX107" s="152"/>
      <c r="WKY107" s="152"/>
      <c r="WKZ107" s="152"/>
      <c r="WLA107" s="152"/>
      <c r="WLB107" s="152"/>
      <c r="WLC107" s="152"/>
      <c r="WLD107" s="152"/>
      <c r="WLE107" s="152"/>
      <c r="WLF107" s="152"/>
      <c r="WLG107" s="152"/>
      <c r="WLH107" s="152"/>
      <c r="WLI107" s="152"/>
      <c r="WLJ107" s="152"/>
      <c r="WLK107" s="152"/>
      <c r="WLL107" s="152"/>
      <c r="WLM107" s="152"/>
      <c r="WLN107" s="152"/>
      <c r="WLO107" s="152"/>
      <c r="WLP107" s="152"/>
      <c r="WLQ107" s="152"/>
      <c r="WLR107" s="152"/>
      <c r="WLS107" s="152"/>
      <c r="WLT107" s="152"/>
      <c r="WLU107" s="152"/>
      <c r="WLV107" s="152"/>
      <c r="WLW107" s="152"/>
      <c r="WLX107" s="152"/>
      <c r="WLY107" s="152"/>
      <c r="WLZ107" s="152"/>
      <c r="WMA107" s="152"/>
      <c r="WMB107" s="152"/>
      <c r="WMC107" s="152"/>
      <c r="WMD107" s="152"/>
      <c r="WME107" s="152"/>
      <c r="WMF107" s="152"/>
      <c r="WMG107" s="152"/>
      <c r="WMH107" s="152"/>
      <c r="WMI107" s="152"/>
      <c r="WMJ107" s="152"/>
      <c r="WMK107" s="152"/>
      <c r="WML107" s="152"/>
      <c r="WMM107" s="152"/>
      <c r="WMN107" s="152"/>
      <c r="WMO107" s="152"/>
      <c r="WMP107" s="152"/>
      <c r="WMQ107" s="152"/>
      <c r="WMR107" s="152"/>
      <c r="WMS107" s="152"/>
      <c r="WMT107" s="152"/>
      <c r="WMU107" s="152"/>
      <c r="WMV107" s="152"/>
      <c r="WMW107" s="152"/>
      <c r="WMX107" s="152"/>
      <c r="WMY107" s="152"/>
      <c r="WMZ107" s="152"/>
      <c r="WNA107" s="152"/>
      <c r="WNB107" s="152"/>
      <c r="WNC107" s="152"/>
      <c r="WND107" s="152"/>
      <c r="WNE107" s="152"/>
      <c r="WNF107" s="152"/>
      <c r="WNG107" s="152"/>
      <c r="WNH107" s="152"/>
      <c r="WNI107" s="152"/>
      <c r="WNJ107" s="152"/>
      <c r="WNK107" s="152"/>
      <c r="WNL107" s="152"/>
      <c r="WNM107" s="152"/>
      <c r="WNN107" s="152"/>
      <c r="WNO107" s="152"/>
      <c r="WNP107" s="152"/>
      <c r="WNQ107" s="152"/>
      <c r="WNR107" s="152"/>
      <c r="WNS107" s="152"/>
      <c r="WNT107" s="152"/>
      <c r="WNU107" s="152"/>
      <c r="WNV107" s="152"/>
      <c r="WNW107" s="152"/>
      <c r="WNX107" s="152"/>
      <c r="WNY107" s="152"/>
      <c r="WNZ107" s="152"/>
      <c r="WOA107" s="152"/>
      <c r="WOB107" s="152"/>
      <c r="WOC107" s="152"/>
      <c r="WOD107" s="152"/>
      <c r="WOE107" s="152"/>
      <c r="WOF107" s="152"/>
      <c r="WOG107" s="152"/>
      <c r="WOH107" s="152"/>
      <c r="WOI107" s="152"/>
      <c r="WOJ107" s="152"/>
      <c r="WOK107" s="152"/>
      <c r="WOL107" s="152"/>
      <c r="WOM107" s="152"/>
      <c r="WON107" s="152"/>
      <c r="WOO107" s="152"/>
      <c r="WOP107" s="152"/>
      <c r="WOQ107" s="152"/>
      <c r="WOR107" s="152"/>
      <c r="WOS107" s="152"/>
      <c r="WOT107" s="152"/>
      <c r="WOU107" s="152"/>
      <c r="WOV107" s="152"/>
      <c r="WOW107" s="152"/>
      <c r="WOX107" s="152"/>
      <c r="WOY107" s="152"/>
      <c r="WOZ107" s="152"/>
      <c r="WPA107" s="152"/>
      <c r="WPB107" s="152"/>
      <c r="WPC107" s="152"/>
      <c r="WPD107" s="152"/>
      <c r="WPE107" s="152"/>
      <c r="WPF107" s="152"/>
      <c r="WPG107" s="152"/>
      <c r="WPH107" s="152"/>
      <c r="WPI107" s="152"/>
      <c r="WPJ107" s="152"/>
      <c r="WPK107" s="152"/>
      <c r="WPL107" s="152"/>
      <c r="WPM107" s="152"/>
      <c r="WPN107" s="152"/>
      <c r="WPO107" s="152"/>
      <c r="WPP107" s="152"/>
      <c r="WPQ107" s="152"/>
      <c r="WPR107" s="152"/>
      <c r="WPS107" s="152"/>
      <c r="WPT107" s="152"/>
      <c r="WPU107" s="152"/>
      <c r="WPV107" s="152"/>
      <c r="WPW107" s="152"/>
      <c r="WPX107" s="152"/>
      <c r="WPY107" s="152"/>
      <c r="WPZ107" s="152"/>
      <c r="WQA107" s="152"/>
      <c r="WQB107" s="152"/>
      <c r="WQC107" s="152"/>
      <c r="WQD107" s="152"/>
      <c r="WQE107" s="152"/>
      <c r="WQF107" s="152"/>
      <c r="WQG107" s="152"/>
      <c r="WQH107" s="152"/>
      <c r="WQI107" s="152"/>
      <c r="WQJ107" s="152"/>
      <c r="WQK107" s="152"/>
      <c r="WQL107" s="152"/>
      <c r="WQM107" s="152"/>
      <c r="WQN107" s="152"/>
      <c r="WQO107" s="152"/>
      <c r="WQP107" s="152"/>
      <c r="WQQ107" s="152"/>
      <c r="WQR107" s="152"/>
      <c r="WQS107" s="152"/>
      <c r="WQT107" s="152"/>
      <c r="WQU107" s="152"/>
      <c r="WQV107" s="152"/>
      <c r="WQW107" s="152"/>
      <c r="WQX107" s="152"/>
      <c r="WQY107" s="152"/>
      <c r="WQZ107" s="152"/>
      <c r="WRA107" s="152"/>
      <c r="WRB107" s="152"/>
      <c r="WRC107" s="152"/>
      <c r="WRD107" s="152"/>
      <c r="WRE107" s="152"/>
      <c r="WRF107" s="152"/>
      <c r="WRG107" s="152"/>
      <c r="WRH107" s="152"/>
      <c r="WRI107" s="152"/>
      <c r="WRJ107" s="152"/>
      <c r="WRK107" s="152"/>
      <c r="WRL107" s="152"/>
      <c r="WRM107" s="152"/>
      <c r="WRN107" s="152"/>
      <c r="WRO107" s="152"/>
      <c r="WRP107" s="152"/>
      <c r="WRQ107" s="152"/>
      <c r="WRR107" s="152"/>
      <c r="WRS107" s="152"/>
      <c r="WRT107" s="152"/>
      <c r="WRU107" s="152"/>
      <c r="WRV107" s="152"/>
      <c r="WRW107" s="152"/>
      <c r="WRX107" s="152"/>
      <c r="WRY107" s="152"/>
      <c r="WRZ107" s="152"/>
      <c r="WSA107" s="152"/>
      <c r="WSB107" s="152"/>
      <c r="WSC107" s="152"/>
      <c r="WSD107" s="152"/>
      <c r="WSE107" s="152"/>
      <c r="WSF107" s="152"/>
      <c r="WSG107" s="152"/>
      <c r="WSH107" s="152"/>
      <c r="WSI107" s="152"/>
      <c r="WSJ107" s="152"/>
      <c r="WSK107" s="152"/>
      <c r="WSL107" s="152"/>
      <c r="WSM107" s="152"/>
      <c r="WSN107" s="152"/>
      <c r="WSO107" s="152"/>
      <c r="WSP107" s="152"/>
      <c r="WSQ107" s="152"/>
      <c r="WSR107" s="152"/>
      <c r="WSS107" s="152"/>
      <c r="WST107" s="152"/>
      <c r="WSU107" s="152"/>
      <c r="WSV107" s="152"/>
      <c r="WSW107" s="152"/>
      <c r="WSX107" s="152"/>
      <c r="WSY107" s="152"/>
      <c r="WSZ107" s="152"/>
      <c r="WTA107" s="152"/>
      <c r="WTB107" s="152"/>
      <c r="WTC107" s="152"/>
      <c r="WTD107" s="152"/>
      <c r="WTE107" s="152"/>
      <c r="WTF107" s="152"/>
      <c r="WTG107" s="152"/>
      <c r="WTH107" s="152"/>
      <c r="WTI107" s="152"/>
      <c r="WTJ107" s="152"/>
      <c r="WTK107" s="152"/>
      <c r="WTL107" s="152"/>
      <c r="WTM107" s="152"/>
      <c r="WTN107" s="152"/>
      <c r="WTO107" s="152"/>
      <c r="WTP107" s="152"/>
      <c r="WTQ107" s="152"/>
      <c r="WTR107" s="152"/>
      <c r="WTS107" s="152"/>
      <c r="WTT107" s="152"/>
      <c r="WTU107" s="152"/>
      <c r="WTV107" s="152"/>
      <c r="WTW107" s="152"/>
      <c r="WTX107" s="152"/>
      <c r="WTY107" s="152"/>
      <c r="WTZ107" s="152"/>
      <c r="WUA107" s="152"/>
      <c r="WUB107" s="152"/>
      <c r="WUC107" s="152"/>
      <c r="WUD107" s="152"/>
      <c r="WUE107" s="152"/>
      <c r="WUF107" s="152"/>
      <c r="WUG107" s="152"/>
      <c r="WUH107" s="152"/>
      <c r="WUI107" s="152"/>
      <c r="WUJ107" s="152"/>
      <c r="WUK107" s="152"/>
      <c r="WUL107" s="152"/>
      <c r="WUM107" s="152"/>
      <c r="WUN107" s="152"/>
      <c r="WUO107" s="152"/>
      <c r="WUP107" s="152"/>
      <c r="WUQ107" s="152"/>
      <c r="WUR107" s="152"/>
      <c r="WUS107" s="152"/>
      <c r="WUT107" s="152"/>
      <c r="WUU107" s="152"/>
      <c r="WUV107" s="152"/>
      <c r="WUW107" s="152"/>
      <c r="WUX107" s="152"/>
      <c r="WUY107" s="152"/>
      <c r="WUZ107" s="152"/>
      <c r="WVA107" s="152"/>
      <c r="WVB107" s="152"/>
      <c r="WVC107" s="152"/>
      <c r="WVD107" s="152"/>
      <c r="WVE107" s="152"/>
      <c r="WVF107" s="152"/>
      <c r="WVG107" s="152"/>
      <c r="WVH107" s="152"/>
      <c r="WVI107" s="152"/>
      <c r="WVJ107" s="152"/>
      <c r="WVK107" s="152"/>
      <c r="WVL107" s="152"/>
      <c r="WVM107" s="152"/>
      <c r="WVN107" s="152"/>
      <c r="WVO107" s="152"/>
      <c r="WVP107" s="152"/>
      <c r="WVQ107" s="152"/>
      <c r="WVR107" s="152"/>
      <c r="WVS107" s="152"/>
      <c r="WVT107" s="152"/>
      <c r="WVU107" s="152"/>
      <c r="WVV107" s="152"/>
      <c r="WVW107" s="152"/>
      <c r="WVX107" s="152"/>
      <c r="WVY107" s="152"/>
      <c r="WVZ107" s="152"/>
      <c r="WWA107" s="152"/>
      <c r="WWB107" s="152"/>
      <c r="WWC107" s="152"/>
      <c r="WWD107" s="152"/>
      <c r="WWE107" s="152"/>
      <c r="WWF107" s="152"/>
      <c r="WWG107" s="152"/>
      <c r="WWH107" s="152"/>
      <c r="WWI107" s="152"/>
      <c r="WWJ107" s="152"/>
      <c r="WWK107" s="152"/>
      <c r="WWL107" s="152"/>
      <c r="WWM107" s="152"/>
      <c r="WWN107" s="152"/>
      <c r="WWO107" s="152"/>
      <c r="WWP107" s="152"/>
      <c r="WWQ107" s="152"/>
      <c r="WWR107" s="152"/>
      <c r="WWS107" s="152"/>
      <c r="WWT107" s="152"/>
      <c r="WWU107" s="152"/>
      <c r="WWV107" s="152"/>
      <c r="WWW107" s="152"/>
      <c r="WWX107" s="152"/>
      <c r="WWY107" s="152"/>
      <c r="WWZ107" s="152"/>
      <c r="WXA107" s="152"/>
      <c r="WXB107" s="152"/>
      <c r="WXC107" s="152"/>
      <c r="WXD107" s="152"/>
      <c r="WXE107" s="152"/>
      <c r="WXF107" s="152"/>
      <c r="WXG107" s="152"/>
      <c r="WXH107" s="152"/>
      <c r="WXI107" s="152"/>
      <c r="WXJ107" s="152"/>
      <c r="WXK107" s="152"/>
      <c r="WXL107" s="152"/>
      <c r="WXM107" s="152"/>
      <c r="WXN107" s="152"/>
      <c r="WXO107" s="152"/>
      <c r="WXP107" s="152"/>
      <c r="WXQ107" s="152"/>
      <c r="WXR107" s="152"/>
      <c r="WXS107" s="152"/>
      <c r="WXT107" s="152"/>
      <c r="WXU107" s="152"/>
      <c r="WXV107" s="152"/>
      <c r="WXW107" s="152"/>
      <c r="WXX107" s="152"/>
      <c r="WXY107" s="152"/>
      <c r="WXZ107" s="152"/>
      <c r="WYA107" s="152"/>
      <c r="WYB107" s="152"/>
      <c r="WYC107" s="152"/>
      <c r="WYD107" s="152"/>
      <c r="WYE107" s="152"/>
      <c r="WYF107" s="152"/>
      <c r="WYG107" s="152"/>
      <c r="WYH107" s="152"/>
      <c r="WYI107" s="152"/>
      <c r="WYJ107" s="152"/>
      <c r="WYK107" s="152"/>
      <c r="WYL107" s="152"/>
      <c r="WYM107" s="152"/>
      <c r="WYN107" s="152"/>
      <c r="WYO107" s="152"/>
      <c r="WYP107" s="152"/>
      <c r="WYQ107" s="152"/>
      <c r="WYR107" s="152"/>
      <c r="WYS107" s="152"/>
      <c r="WYT107" s="152"/>
      <c r="WYU107" s="152"/>
      <c r="WYV107" s="152"/>
      <c r="WYW107" s="152"/>
      <c r="WYX107" s="152"/>
      <c r="WYY107" s="152"/>
      <c r="WYZ107" s="152"/>
      <c r="WZA107" s="152"/>
      <c r="WZB107" s="152"/>
      <c r="WZC107" s="152"/>
      <c r="WZD107" s="152"/>
      <c r="WZE107" s="152"/>
      <c r="WZF107" s="152"/>
      <c r="WZG107" s="152"/>
      <c r="WZH107" s="152"/>
      <c r="WZI107" s="152"/>
      <c r="WZJ107" s="152"/>
      <c r="WZK107" s="152"/>
      <c r="WZL107" s="152"/>
      <c r="WZM107" s="152"/>
      <c r="WZN107" s="152"/>
      <c r="WZO107" s="152"/>
      <c r="WZP107" s="152"/>
      <c r="WZQ107" s="152"/>
      <c r="WZR107" s="152"/>
      <c r="WZS107" s="152"/>
      <c r="WZT107" s="152"/>
      <c r="WZU107" s="152"/>
      <c r="WZV107" s="152"/>
      <c r="WZW107" s="152"/>
      <c r="WZX107" s="152"/>
      <c r="WZY107" s="152"/>
      <c r="WZZ107" s="152"/>
      <c r="XAA107" s="152"/>
      <c r="XAB107" s="152"/>
      <c r="XAC107" s="152"/>
      <c r="XAD107" s="152"/>
      <c r="XAE107" s="152"/>
      <c r="XAF107" s="152"/>
      <c r="XAG107" s="152"/>
      <c r="XAH107" s="152"/>
      <c r="XAI107" s="152"/>
      <c r="XAJ107" s="152"/>
      <c r="XAK107" s="152"/>
      <c r="XAL107" s="152"/>
      <c r="XAM107" s="152"/>
      <c r="XAN107" s="152"/>
      <c r="XAO107" s="152"/>
      <c r="XAP107" s="152"/>
      <c r="XAQ107" s="152"/>
      <c r="XAR107" s="152"/>
      <c r="XAS107" s="152"/>
      <c r="XAT107" s="152"/>
      <c r="XAU107" s="152"/>
      <c r="XAV107" s="152"/>
      <c r="XAW107" s="152"/>
      <c r="XAX107" s="152"/>
      <c r="XAY107" s="152"/>
      <c r="XAZ107" s="152"/>
      <c r="XBA107" s="152"/>
      <c r="XBB107" s="152"/>
      <c r="XBC107" s="152"/>
      <c r="XBD107" s="152"/>
      <c r="XBE107" s="152"/>
      <c r="XBF107" s="152"/>
      <c r="XBG107" s="152"/>
      <c r="XBH107" s="152"/>
      <c r="XBI107" s="152"/>
      <c r="XBJ107" s="152"/>
      <c r="XBK107" s="152"/>
      <c r="XBL107" s="152"/>
      <c r="XBM107" s="152"/>
      <c r="XBN107" s="152"/>
      <c r="XBO107" s="152"/>
      <c r="XBP107" s="152"/>
      <c r="XBQ107" s="152"/>
      <c r="XBR107" s="152"/>
      <c r="XBS107" s="152"/>
      <c r="XBT107" s="152"/>
      <c r="XBU107" s="152"/>
      <c r="XBV107" s="152"/>
      <c r="XBW107" s="152"/>
      <c r="XBX107" s="152"/>
      <c r="XBY107" s="152"/>
      <c r="XBZ107" s="152"/>
      <c r="XCA107" s="152"/>
      <c r="XCB107" s="152"/>
      <c r="XCC107" s="152"/>
      <c r="XCD107" s="152"/>
      <c r="XCE107" s="152"/>
      <c r="XCF107" s="152"/>
      <c r="XCG107" s="152"/>
      <c r="XCH107" s="152"/>
      <c r="XCI107" s="152"/>
      <c r="XCJ107" s="152"/>
      <c r="XCK107" s="152"/>
      <c r="XCL107" s="152"/>
      <c r="XCM107" s="152"/>
      <c r="XCN107" s="152"/>
      <c r="XCO107" s="152"/>
      <c r="XCP107" s="152"/>
      <c r="XCQ107" s="152"/>
      <c r="XCR107" s="152"/>
      <c r="XCS107" s="152"/>
      <c r="XCT107" s="152"/>
      <c r="XCU107" s="152"/>
      <c r="XCV107" s="152"/>
      <c r="XCW107" s="152"/>
      <c r="XCX107" s="152"/>
      <c r="XCY107" s="152"/>
      <c r="XCZ107" s="152"/>
      <c r="XDA107" s="152"/>
      <c r="XDB107" s="152"/>
      <c r="XDC107" s="152"/>
      <c r="XDD107" s="152"/>
      <c r="XDE107" s="152"/>
      <c r="XDF107" s="152"/>
      <c r="XDG107" s="152"/>
      <c r="XDH107" s="152"/>
      <c r="XDI107" s="152"/>
      <c r="XDJ107" s="152"/>
      <c r="XDK107" s="152"/>
      <c r="XDL107" s="152"/>
      <c r="XDM107" s="152"/>
      <c r="XDN107" s="152"/>
      <c r="XDO107" s="152"/>
      <c r="XDP107" s="152"/>
      <c r="XDQ107" s="152"/>
      <c r="XDR107" s="152"/>
      <c r="XDS107" s="152"/>
      <c r="XDT107" s="152"/>
      <c r="XDU107" s="152"/>
      <c r="XDV107" s="152"/>
      <c r="XDW107" s="152"/>
      <c r="XDX107" s="152"/>
      <c r="XDY107" s="152"/>
      <c r="XDZ107" s="152"/>
      <c r="XEA107" s="152"/>
      <c r="XEB107" s="152"/>
      <c r="XEC107" s="152"/>
      <c r="XED107" s="152"/>
      <c r="XEE107" s="152"/>
      <c r="XEF107" s="152"/>
      <c r="XEG107" s="152"/>
      <c r="XEH107" s="152"/>
      <c r="XEI107" s="152"/>
      <c r="XEJ107" s="152"/>
      <c r="XEK107" s="152"/>
      <c r="XEL107" s="152"/>
      <c r="XEM107" s="152"/>
      <c r="XEN107" s="152"/>
      <c r="XEO107" s="152"/>
      <c r="XEP107" s="152"/>
      <c r="XEQ107" s="152"/>
      <c r="XER107" s="152"/>
      <c r="XES107" s="152"/>
      <c r="XET107" s="152"/>
      <c r="XEU107" s="152"/>
      <c r="XEV107" s="152"/>
      <c r="XEW107" s="152"/>
      <c r="XEX107" s="152"/>
      <c r="XEY107" s="152"/>
      <c r="XEZ107" s="152"/>
      <c r="XFA107" s="152"/>
      <c r="XFB107" s="152"/>
      <c r="XFC107" s="152"/>
      <c r="XFD107" s="152"/>
    </row>
    <row r="108" spans="1:16384" ht="6" customHeight="1">
      <c r="A108" s="23"/>
      <c r="B108" s="151"/>
      <c r="C108" s="95"/>
      <c r="D108" s="95"/>
      <c r="E108" s="121"/>
      <c r="F108" s="119"/>
      <c r="G108" s="195"/>
      <c r="H108" s="199"/>
      <c r="I108" s="199"/>
      <c r="J108" s="199"/>
      <c r="K108" s="199"/>
      <c r="L108" s="199"/>
      <c r="M108" s="200"/>
      <c r="N108" s="200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</row>
    <row r="109" spans="1:16384" ht="12.75">
      <c r="A109" s="23"/>
      <c r="B109" s="155"/>
      <c r="C109" s="218" t="s">
        <v>259</v>
      </c>
      <c r="D109" s="95"/>
      <c r="E109" s="226"/>
      <c r="F109" s="227"/>
      <c r="G109" s="221"/>
      <c r="H109" s="199"/>
      <c r="I109" s="199">
        <f>IF(E109="YES",2,0)</f>
        <v>0</v>
      </c>
      <c r="J109" s="199"/>
      <c r="K109" s="199"/>
      <c r="L109" s="199"/>
      <c r="M109" s="200"/>
      <c r="N109" s="200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</row>
    <row r="110" spans="1:16384" ht="25.9" customHeight="1">
      <c r="A110" s="23"/>
      <c r="B110" s="220"/>
      <c r="C110" s="230" t="s">
        <v>271</v>
      </c>
      <c r="D110" s="231"/>
      <c r="E110" s="228"/>
      <c r="F110" s="229"/>
      <c r="G110" s="165"/>
      <c r="H110" s="199"/>
      <c r="I110" s="199"/>
      <c r="J110" s="196"/>
      <c r="K110" s="196"/>
      <c r="L110" s="196"/>
      <c r="M110" s="196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8"/>
      <c r="BB110" s="198"/>
      <c r="BC110" s="198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P110" s="198"/>
      <c r="BQ110" s="198"/>
      <c r="BR110" s="198"/>
      <c r="BS110" s="198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  <c r="IW110" s="152"/>
      <c r="IX110" s="152"/>
      <c r="IY110" s="152"/>
      <c r="IZ110" s="152"/>
      <c r="JA110" s="152"/>
      <c r="JB110" s="152"/>
      <c r="JC110" s="152"/>
      <c r="JD110" s="152"/>
      <c r="JE110" s="152"/>
      <c r="JF110" s="152"/>
      <c r="JG110" s="152"/>
      <c r="JH110" s="152"/>
      <c r="JI110" s="152"/>
      <c r="JJ110" s="152"/>
      <c r="JK110" s="152"/>
      <c r="JL110" s="152"/>
      <c r="JM110" s="152"/>
      <c r="JN110" s="152"/>
      <c r="JO110" s="152"/>
      <c r="JP110" s="152"/>
      <c r="JQ110" s="152"/>
      <c r="JR110" s="152"/>
      <c r="JS110" s="152"/>
      <c r="JT110" s="152"/>
      <c r="JU110" s="152"/>
      <c r="JV110" s="152"/>
      <c r="JW110" s="152"/>
      <c r="JX110" s="152"/>
      <c r="JY110" s="152"/>
      <c r="JZ110" s="152"/>
      <c r="KA110" s="152"/>
      <c r="KB110" s="152"/>
      <c r="KC110" s="152"/>
      <c r="KD110" s="152"/>
      <c r="KE110" s="152"/>
      <c r="KF110" s="152"/>
      <c r="KG110" s="152"/>
      <c r="KH110" s="152"/>
      <c r="KI110" s="152"/>
      <c r="KJ110" s="152"/>
      <c r="KK110" s="152"/>
      <c r="KL110" s="152"/>
      <c r="KM110" s="152"/>
      <c r="KN110" s="152"/>
      <c r="KO110" s="152"/>
      <c r="KP110" s="152"/>
      <c r="KQ110" s="152"/>
      <c r="KR110" s="152"/>
      <c r="KS110" s="152"/>
      <c r="KT110" s="152"/>
      <c r="KU110" s="152"/>
      <c r="KV110" s="152"/>
      <c r="KW110" s="152"/>
      <c r="KX110" s="152"/>
      <c r="KY110" s="152"/>
      <c r="KZ110" s="152"/>
      <c r="LA110" s="152"/>
      <c r="LB110" s="152"/>
      <c r="LC110" s="152"/>
      <c r="LD110" s="152"/>
      <c r="LE110" s="152"/>
      <c r="LF110" s="152"/>
      <c r="LG110" s="152"/>
      <c r="LH110" s="152"/>
      <c r="LI110" s="152"/>
      <c r="LJ110" s="152"/>
      <c r="LK110" s="152"/>
      <c r="LL110" s="152"/>
      <c r="LM110" s="152"/>
      <c r="LN110" s="152"/>
      <c r="LO110" s="152"/>
      <c r="LP110" s="152"/>
      <c r="LQ110" s="152"/>
      <c r="LR110" s="152"/>
      <c r="LS110" s="152"/>
      <c r="LT110" s="152"/>
      <c r="LU110" s="152"/>
      <c r="LV110" s="152"/>
      <c r="LW110" s="152"/>
      <c r="LX110" s="152"/>
      <c r="LY110" s="152"/>
      <c r="LZ110" s="152"/>
      <c r="MA110" s="152"/>
      <c r="MB110" s="152"/>
      <c r="MC110" s="152"/>
      <c r="MD110" s="152"/>
      <c r="ME110" s="152"/>
      <c r="MF110" s="152"/>
      <c r="MG110" s="152"/>
      <c r="MH110" s="152"/>
      <c r="MI110" s="152"/>
      <c r="MJ110" s="152"/>
      <c r="MK110" s="152"/>
      <c r="ML110" s="152"/>
      <c r="MM110" s="152"/>
      <c r="MN110" s="152"/>
      <c r="MO110" s="152"/>
      <c r="MP110" s="152"/>
      <c r="MQ110" s="152"/>
      <c r="MR110" s="152"/>
      <c r="MS110" s="152"/>
      <c r="MT110" s="152"/>
      <c r="MU110" s="152"/>
      <c r="MV110" s="152"/>
      <c r="MW110" s="152"/>
      <c r="MX110" s="152"/>
      <c r="MY110" s="152"/>
      <c r="MZ110" s="152"/>
      <c r="NA110" s="152"/>
      <c r="NB110" s="152"/>
      <c r="NC110" s="152"/>
      <c r="ND110" s="152"/>
      <c r="NE110" s="152"/>
      <c r="NF110" s="152"/>
      <c r="NG110" s="152"/>
      <c r="NH110" s="152"/>
      <c r="NI110" s="152"/>
      <c r="NJ110" s="152"/>
      <c r="NK110" s="152"/>
      <c r="NL110" s="152"/>
      <c r="NM110" s="152"/>
      <c r="NN110" s="152"/>
      <c r="NO110" s="152"/>
      <c r="NP110" s="152"/>
      <c r="NQ110" s="152"/>
      <c r="NR110" s="152"/>
      <c r="NS110" s="152"/>
      <c r="NT110" s="152"/>
      <c r="NU110" s="152"/>
      <c r="NV110" s="152"/>
      <c r="NW110" s="152"/>
      <c r="NX110" s="152"/>
      <c r="NY110" s="152"/>
      <c r="NZ110" s="152"/>
      <c r="OA110" s="152"/>
      <c r="OB110" s="152"/>
      <c r="OC110" s="152"/>
      <c r="OD110" s="152"/>
      <c r="OE110" s="152"/>
      <c r="OF110" s="152"/>
      <c r="OG110" s="152"/>
      <c r="OH110" s="152"/>
      <c r="OI110" s="152"/>
      <c r="OJ110" s="152"/>
      <c r="OK110" s="152"/>
      <c r="OL110" s="152"/>
      <c r="OM110" s="152"/>
      <c r="ON110" s="152"/>
      <c r="OO110" s="152"/>
      <c r="OP110" s="152"/>
      <c r="OQ110" s="152"/>
      <c r="OR110" s="152"/>
      <c r="OS110" s="152"/>
      <c r="OT110" s="152"/>
      <c r="OU110" s="152"/>
      <c r="OV110" s="152"/>
      <c r="OW110" s="152"/>
      <c r="OX110" s="152"/>
      <c r="OY110" s="152"/>
      <c r="OZ110" s="152"/>
      <c r="PA110" s="152"/>
      <c r="PB110" s="152"/>
      <c r="PC110" s="152"/>
      <c r="PD110" s="152"/>
      <c r="PE110" s="152"/>
      <c r="PF110" s="152"/>
      <c r="PG110" s="152"/>
      <c r="PH110" s="152"/>
      <c r="PI110" s="152"/>
      <c r="PJ110" s="152"/>
      <c r="PK110" s="152"/>
      <c r="PL110" s="152"/>
      <c r="PM110" s="152"/>
      <c r="PN110" s="152"/>
      <c r="PO110" s="152"/>
      <c r="PP110" s="152"/>
      <c r="PQ110" s="152"/>
      <c r="PR110" s="152"/>
      <c r="PS110" s="152"/>
      <c r="PT110" s="152"/>
      <c r="PU110" s="152"/>
      <c r="PV110" s="152"/>
      <c r="PW110" s="152"/>
      <c r="PX110" s="152"/>
      <c r="PY110" s="152"/>
      <c r="PZ110" s="152"/>
      <c r="QA110" s="152"/>
      <c r="QB110" s="152"/>
      <c r="QC110" s="152"/>
      <c r="QD110" s="152"/>
      <c r="QE110" s="152"/>
      <c r="QF110" s="152"/>
      <c r="QG110" s="152"/>
      <c r="QH110" s="152"/>
      <c r="QI110" s="152"/>
      <c r="QJ110" s="152"/>
      <c r="QK110" s="152"/>
      <c r="QL110" s="152"/>
      <c r="QM110" s="152"/>
      <c r="QN110" s="152"/>
      <c r="QO110" s="152"/>
      <c r="QP110" s="152"/>
      <c r="QQ110" s="152"/>
      <c r="QR110" s="152"/>
      <c r="QS110" s="152"/>
      <c r="QT110" s="152"/>
      <c r="QU110" s="152"/>
      <c r="QV110" s="152"/>
      <c r="QW110" s="152"/>
      <c r="QX110" s="152"/>
      <c r="QY110" s="152"/>
      <c r="QZ110" s="152"/>
      <c r="RA110" s="152"/>
      <c r="RB110" s="152"/>
      <c r="RC110" s="152"/>
      <c r="RD110" s="152"/>
      <c r="RE110" s="152"/>
      <c r="RF110" s="152"/>
      <c r="RG110" s="152"/>
      <c r="RH110" s="152"/>
      <c r="RI110" s="152"/>
      <c r="RJ110" s="152"/>
      <c r="RK110" s="152"/>
      <c r="RL110" s="152"/>
      <c r="RM110" s="152"/>
      <c r="RN110" s="152"/>
      <c r="RO110" s="152"/>
      <c r="RP110" s="152"/>
      <c r="RQ110" s="152"/>
      <c r="RR110" s="152"/>
      <c r="RS110" s="152"/>
      <c r="RT110" s="152"/>
      <c r="RU110" s="152"/>
      <c r="RV110" s="152"/>
      <c r="RW110" s="152"/>
      <c r="RX110" s="152"/>
      <c r="RY110" s="152"/>
      <c r="RZ110" s="152"/>
      <c r="SA110" s="152"/>
      <c r="SB110" s="152"/>
      <c r="SC110" s="152"/>
      <c r="SD110" s="152"/>
      <c r="SE110" s="152"/>
      <c r="SF110" s="152"/>
      <c r="SG110" s="152"/>
      <c r="SH110" s="152"/>
      <c r="SI110" s="152"/>
      <c r="SJ110" s="152"/>
      <c r="SK110" s="152"/>
      <c r="SL110" s="152"/>
      <c r="SM110" s="152"/>
      <c r="SN110" s="152"/>
      <c r="SO110" s="152"/>
      <c r="SP110" s="152"/>
      <c r="SQ110" s="152"/>
      <c r="SR110" s="152"/>
      <c r="SS110" s="152"/>
      <c r="ST110" s="152"/>
      <c r="SU110" s="152"/>
      <c r="SV110" s="152"/>
      <c r="SW110" s="152"/>
      <c r="SX110" s="152"/>
      <c r="SY110" s="152"/>
      <c r="SZ110" s="152"/>
      <c r="TA110" s="152"/>
      <c r="TB110" s="152"/>
      <c r="TC110" s="152"/>
      <c r="TD110" s="152"/>
      <c r="TE110" s="152"/>
      <c r="TF110" s="152"/>
      <c r="TG110" s="152"/>
      <c r="TH110" s="152"/>
      <c r="TI110" s="152"/>
      <c r="TJ110" s="152"/>
      <c r="TK110" s="152"/>
      <c r="TL110" s="152"/>
      <c r="TM110" s="152"/>
      <c r="TN110" s="152"/>
      <c r="TO110" s="152"/>
      <c r="TP110" s="152"/>
      <c r="TQ110" s="152"/>
      <c r="TR110" s="152"/>
      <c r="TS110" s="152"/>
      <c r="TT110" s="152"/>
      <c r="TU110" s="152"/>
      <c r="TV110" s="152"/>
      <c r="TW110" s="152"/>
      <c r="TX110" s="152"/>
      <c r="TY110" s="152"/>
      <c r="TZ110" s="152"/>
      <c r="UA110" s="152"/>
      <c r="UB110" s="152"/>
      <c r="UC110" s="152"/>
      <c r="UD110" s="152"/>
      <c r="UE110" s="152"/>
      <c r="UF110" s="152"/>
      <c r="UG110" s="152"/>
      <c r="UH110" s="152"/>
      <c r="UI110" s="152"/>
      <c r="UJ110" s="152"/>
      <c r="UK110" s="152"/>
      <c r="UL110" s="152"/>
      <c r="UM110" s="152"/>
      <c r="UN110" s="152"/>
      <c r="UO110" s="152"/>
      <c r="UP110" s="152"/>
      <c r="UQ110" s="152"/>
      <c r="UR110" s="152"/>
      <c r="US110" s="152"/>
      <c r="UT110" s="152"/>
      <c r="UU110" s="152"/>
      <c r="UV110" s="152"/>
      <c r="UW110" s="152"/>
      <c r="UX110" s="152"/>
      <c r="UY110" s="152"/>
      <c r="UZ110" s="152"/>
      <c r="VA110" s="152"/>
      <c r="VB110" s="152"/>
      <c r="VC110" s="152"/>
      <c r="VD110" s="152"/>
      <c r="VE110" s="152"/>
      <c r="VF110" s="152"/>
      <c r="VG110" s="152"/>
      <c r="VH110" s="152"/>
      <c r="VI110" s="152"/>
      <c r="VJ110" s="152"/>
      <c r="VK110" s="152"/>
      <c r="VL110" s="152"/>
      <c r="VM110" s="152"/>
      <c r="VN110" s="152"/>
      <c r="VO110" s="152"/>
      <c r="VP110" s="152"/>
      <c r="VQ110" s="152"/>
      <c r="VR110" s="152"/>
      <c r="VS110" s="152"/>
      <c r="VT110" s="152"/>
      <c r="VU110" s="152"/>
      <c r="VV110" s="152"/>
      <c r="VW110" s="152"/>
      <c r="VX110" s="152"/>
      <c r="VY110" s="152"/>
      <c r="VZ110" s="152"/>
      <c r="WA110" s="152"/>
      <c r="WB110" s="152"/>
      <c r="WC110" s="152"/>
      <c r="WD110" s="152"/>
      <c r="WE110" s="152"/>
      <c r="WF110" s="152"/>
      <c r="WG110" s="152"/>
      <c r="WH110" s="152"/>
      <c r="WI110" s="152"/>
      <c r="WJ110" s="152"/>
      <c r="WK110" s="152"/>
      <c r="WL110" s="152"/>
      <c r="WM110" s="152"/>
      <c r="WN110" s="152"/>
      <c r="WO110" s="152"/>
      <c r="WP110" s="152"/>
      <c r="WQ110" s="152"/>
      <c r="WR110" s="152"/>
      <c r="WS110" s="152"/>
      <c r="WT110" s="152"/>
      <c r="WU110" s="152"/>
      <c r="WV110" s="152"/>
      <c r="WW110" s="152"/>
      <c r="WX110" s="152"/>
      <c r="WY110" s="152"/>
      <c r="WZ110" s="152"/>
      <c r="XA110" s="152"/>
      <c r="XB110" s="152"/>
      <c r="XC110" s="152"/>
      <c r="XD110" s="152"/>
      <c r="XE110" s="152"/>
      <c r="XF110" s="152"/>
      <c r="XG110" s="152"/>
      <c r="XH110" s="152"/>
      <c r="XI110" s="152"/>
      <c r="XJ110" s="152"/>
      <c r="XK110" s="152"/>
      <c r="XL110" s="152"/>
      <c r="XM110" s="152"/>
      <c r="XN110" s="152"/>
      <c r="XO110" s="152"/>
      <c r="XP110" s="152"/>
      <c r="XQ110" s="152"/>
      <c r="XR110" s="152"/>
      <c r="XS110" s="152"/>
      <c r="XT110" s="152"/>
      <c r="XU110" s="152"/>
      <c r="XV110" s="152"/>
      <c r="XW110" s="152"/>
      <c r="XX110" s="152"/>
      <c r="XY110" s="152"/>
      <c r="XZ110" s="152"/>
      <c r="YA110" s="152"/>
      <c r="YB110" s="152"/>
      <c r="YC110" s="152"/>
      <c r="YD110" s="152"/>
      <c r="YE110" s="152"/>
      <c r="YF110" s="152"/>
      <c r="YG110" s="152"/>
      <c r="YH110" s="152"/>
      <c r="YI110" s="152"/>
      <c r="YJ110" s="152"/>
      <c r="YK110" s="152"/>
      <c r="YL110" s="152"/>
      <c r="YM110" s="152"/>
      <c r="YN110" s="152"/>
      <c r="YO110" s="152"/>
      <c r="YP110" s="152"/>
      <c r="YQ110" s="152"/>
      <c r="YR110" s="152"/>
      <c r="YS110" s="152"/>
      <c r="YT110" s="152"/>
      <c r="YU110" s="152"/>
      <c r="YV110" s="152"/>
      <c r="YW110" s="152"/>
      <c r="YX110" s="152"/>
      <c r="YY110" s="152"/>
      <c r="YZ110" s="152"/>
      <c r="ZA110" s="152"/>
      <c r="ZB110" s="152"/>
      <c r="ZC110" s="152"/>
      <c r="ZD110" s="152"/>
      <c r="ZE110" s="152"/>
      <c r="ZF110" s="152"/>
      <c r="ZG110" s="152"/>
      <c r="ZH110" s="152"/>
      <c r="ZI110" s="152"/>
      <c r="ZJ110" s="152"/>
      <c r="ZK110" s="152"/>
      <c r="ZL110" s="152"/>
      <c r="ZM110" s="152"/>
      <c r="ZN110" s="152"/>
      <c r="ZO110" s="152"/>
      <c r="ZP110" s="152"/>
      <c r="ZQ110" s="152"/>
      <c r="ZR110" s="152"/>
      <c r="ZS110" s="152"/>
      <c r="ZT110" s="152"/>
      <c r="ZU110" s="152"/>
      <c r="ZV110" s="152"/>
      <c r="ZW110" s="152"/>
      <c r="ZX110" s="152"/>
      <c r="ZY110" s="152"/>
      <c r="ZZ110" s="152"/>
      <c r="AAA110" s="152"/>
      <c r="AAB110" s="152"/>
      <c r="AAC110" s="152"/>
      <c r="AAD110" s="152"/>
      <c r="AAE110" s="152"/>
      <c r="AAF110" s="152"/>
      <c r="AAG110" s="152"/>
      <c r="AAH110" s="152"/>
      <c r="AAI110" s="152"/>
      <c r="AAJ110" s="152"/>
      <c r="AAK110" s="152"/>
      <c r="AAL110" s="152"/>
      <c r="AAM110" s="152"/>
      <c r="AAN110" s="152"/>
      <c r="AAO110" s="152"/>
      <c r="AAP110" s="152"/>
      <c r="AAQ110" s="152"/>
      <c r="AAR110" s="152"/>
      <c r="AAS110" s="152"/>
      <c r="AAT110" s="152"/>
      <c r="AAU110" s="152"/>
      <c r="AAV110" s="152"/>
      <c r="AAW110" s="152"/>
      <c r="AAX110" s="152"/>
      <c r="AAY110" s="152"/>
      <c r="AAZ110" s="152"/>
      <c r="ABA110" s="152"/>
      <c r="ABB110" s="152"/>
      <c r="ABC110" s="152"/>
      <c r="ABD110" s="152"/>
      <c r="ABE110" s="152"/>
      <c r="ABF110" s="152"/>
      <c r="ABG110" s="152"/>
      <c r="ABH110" s="152"/>
      <c r="ABI110" s="152"/>
      <c r="ABJ110" s="152"/>
      <c r="ABK110" s="152"/>
      <c r="ABL110" s="152"/>
      <c r="ABM110" s="152"/>
      <c r="ABN110" s="152"/>
      <c r="ABO110" s="152"/>
      <c r="ABP110" s="152"/>
      <c r="ABQ110" s="152"/>
      <c r="ABR110" s="152"/>
      <c r="ABS110" s="152"/>
      <c r="ABT110" s="152"/>
      <c r="ABU110" s="152"/>
      <c r="ABV110" s="152"/>
      <c r="ABW110" s="152"/>
      <c r="ABX110" s="152"/>
      <c r="ABY110" s="152"/>
      <c r="ABZ110" s="152"/>
      <c r="ACA110" s="152"/>
      <c r="ACB110" s="152"/>
      <c r="ACC110" s="152"/>
      <c r="ACD110" s="152"/>
      <c r="ACE110" s="152"/>
      <c r="ACF110" s="152"/>
      <c r="ACG110" s="152"/>
      <c r="ACH110" s="152"/>
      <c r="ACI110" s="152"/>
      <c r="ACJ110" s="152"/>
      <c r="ACK110" s="152"/>
      <c r="ACL110" s="152"/>
      <c r="ACM110" s="152"/>
      <c r="ACN110" s="152"/>
      <c r="ACO110" s="152"/>
      <c r="ACP110" s="152"/>
      <c r="ACQ110" s="152"/>
      <c r="ACR110" s="152"/>
      <c r="ACS110" s="152"/>
      <c r="ACT110" s="152"/>
      <c r="ACU110" s="152"/>
      <c r="ACV110" s="152"/>
      <c r="ACW110" s="152"/>
      <c r="ACX110" s="152"/>
      <c r="ACY110" s="152"/>
      <c r="ACZ110" s="152"/>
      <c r="ADA110" s="152"/>
      <c r="ADB110" s="152"/>
      <c r="ADC110" s="152"/>
      <c r="ADD110" s="152"/>
      <c r="ADE110" s="152"/>
      <c r="ADF110" s="152"/>
      <c r="ADG110" s="152"/>
      <c r="ADH110" s="152"/>
      <c r="ADI110" s="152"/>
      <c r="ADJ110" s="152"/>
      <c r="ADK110" s="152"/>
      <c r="ADL110" s="152"/>
      <c r="ADM110" s="152"/>
      <c r="ADN110" s="152"/>
      <c r="ADO110" s="152"/>
      <c r="ADP110" s="152"/>
      <c r="ADQ110" s="152"/>
      <c r="ADR110" s="152"/>
      <c r="ADS110" s="152"/>
      <c r="ADT110" s="152"/>
      <c r="ADU110" s="152"/>
      <c r="ADV110" s="152"/>
      <c r="ADW110" s="152"/>
      <c r="ADX110" s="152"/>
      <c r="ADY110" s="152"/>
      <c r="ADZ110" s="152"/>
      <c r="AEA110" s="152"/>
      <c r="AEB110" s="152"/>
      <c r="AEC110" s="152"/>
      <c r="AED110" s="152"/>
      <c r="AEE110" s="152"/>
      <c r="AEF110" s="152"/>
      <c r="AEG110" s="152"/>
      <c r="AEH110" s="152"/>
      <c r="AEI110" s="152"/>
      <c r="AEJ110" s="152"/>
      <c r="AEK110" s="152"/>
      <c r="AEL110" s="152"/>
      <c r="AEM110" s="152"/>
      <c r="AEN110" s="152"/>
      <c r="AEO110" s="152"/>
      <c r="AEP110" s="152"/>
      <c r="AEQ110" s="152"/>
      <c r="AER110" s="152"/>
      <c r="AES110" s="152"/>
      <c r="AET110" s="152"/>
      <c r="AEU110" s="152"/>
      <c r="AEV110" s="152"/>
      <c r="AEW110" s="152"/>
      <c r="AEX110" s="152"/>
      <c r="AEY110" s="152"/>
      <c r="AEZ110" s="152"/>
      <c r="AFA110" s="152"/>
      <c r="AFB110" s="152"/>
      <c r="AFC110" s="152"/>
      <c r="AFD110" s="152"/>
      <c r="AFE110" s="152"/>
      <c r="AFF110" s="152"/>
      <c r="AFG110" s="152"/>
      <c r="AFH110" s="152"/>
      <c r="AFI110" s="152"/>
      <c r="AFJ110" s="152"/>
      <c r="AFK110" s="152"/>
      <c r="AFL110" s="152"/>
      <c r="AFM110" s="152"/>
      <c r="AFN110" s="152"/>
      <c r="AFO110" s="152"/>
      <c r="AFP110" s="152"/>
      <c r="AFQ110" s="152"/>
      <c r="AFR110" s="152"/>
      <c r="AFS110" s="152"/>
      <c r="AFT110" s="152"/>
      <c r="AFU110" s="152"/>
      <c r="AFV110" s="152"/>
      <c r="AFW110" s="152"/>
      <c r="AFX110" s="152"/>
      <c r="AFY110" s="152"/>
      <c r="AFZ110" s="152"/>
      <c r="AGA110" s="152"/>
      <c r="AGB110" s="152"/>
      <c r="AGC110" s="152"/>
      <c r="AGD110" s="152"/>
      <c r="AGE110" s="152"/>
      <c r="AGF110" s="152"/>
      <c r="AGG110" s="152"/>
      <c r="AGH110" s="152"/>
      <c r="AGI110" s="152"/>
      <c r="AGJ110" s="152"/>
      <c r="AGK110" s="152"/>
      <c r="AGL110" s="152"/>
      <c r="AGM110" s="152"/>
      <c r="AGN110" s="152"/>
      <c r="AGO110" s="152"/>
      <c r="AGP110" s="152"/>
      <c r="AGQ110" s="152"/>
      <c r="AGR110" s="152"/>
      <c r="AGS110" s="152"/>
      <c r="AGT110" s="152"/>
      <c r="AGU110" s="152"/>
      <c r="AGV110" s="152"/>
      <c r="AGW110" s="152"/>
      <c r="AGX110" s="152"/>
      <c r="AGY110" s="152"/>
      <c r="AGZ110" s="152"/>
      <c r="AHA110" s="152"/>
      <c r="AHB110" s="152"/>
      <c r="AHC110" s="152"/>
      <c r="AHD110" s="152"/>
      <c r="AHE110" s="152"/>
      <c r="AHF110" s="152"/>
      <c r="AHG110" s="152"/>
      <c r="AHH110" s="152"/>
      <c r="AHI110" s="152"/>
      <c r="AHJ110" s="152"/>
      <c r="AHK110" s="152"/>
      <c r="AHL110" s="152"/>
      <c r="AHM110" s="152"/>
      <c r="AHN110" s="152"/>
      <c r="AHO110" s="152"/>
      <c r="AHP110" s="152"/>
      <c r="AHQ110" s="152"/>
      <c r="AHR110" s="152"/>
      <c r="AHS110" s="152"/>
      <c r="AHT110" s="152"/>
      <c r="AHU110" s="152"/>
      <c r="AHV110" s="152"/>
      <c r="AHW110" s="152"/>
      <c r="AHX110" s="152"/>
      <c r="AHY110" s="152"/>
      <c r="AHZ110" s="152"/>
      <c r="AIA110" s="152"/>
      <c r="AIB110" s="152"/>
      <c r="AIC110" s="152"/>
      <c r="AID110" s="152"/>
      <c r="AIE110" s="152"/>
      <c r="AIF110" s="152"/>
      <c r="AIG110" s="152"/>
      <c r="AIH110" s="152"/>
      <c r="AII110" s="152"/>
      <c r="AIJ110" s="152"/>
      <c r="AIK110" s="152"/>
      <c r="AIL110" s="152"/>
      <c r="AIM110" s="152"/>
      <c r="AIN110" s="152"/>
      <c r="AIO110" s="152"/>
      <c r="AIP110" s="152"/>
      <c r="AIQ110" s="152"/>
      <c r="AIR110" s="152"/>
      <c r="AIS110" s="152"/>
      <c r="AIT110" s="152"/>
      <c r="AIU110" s="152"/>
      <c r="AIV110" s="152"/>
      <c r="AIW110" s="152"/>
      <c r="AIX110" s="152"/>
      <c r="AIY110" s="152"/>
      <c r="AIZ110" s="152"/>
      <c r="AJA110" s="152"/>
      <c r="AJB110" s="152"/>
      <c r="AJC110" s="152"/>
      <c r="AJD110" s="152"/>
      <c r="AJE110" s="152"/>
      <c r="AJF110" s="152"/>
      <c r="AJG110" s="152"/>
      <c r="AJH110" s="152"/>
      <c r="AJI110" s="152"/>
      <c r="AJJ110" s="152"/>
      <c r="AJK110" s="152"/>
      <c r="AJL110" s="152"/>
      <c r="AJM110" s="152"/>
      <c r="AJN110" s="152"/>
      <c r="AJO110" s="152"/>
      <c r="AJP110" s="152"/>
      <c r="AJQ110" s="152"/>
      <c r="AJR110" s="152"/>
      <c r="AJS110" s="152"/>
      <c r="AJT110" s="152"/>
      <c r="AJU110" s="152"/>
      <c r="AJV110" s="152"/>
      <c r="AJW110" s="152"/>
      <c r="AJX110" s="152"/>
      <c r="AJY110" s="152"/>
      <c r="AJZ110" s="152"/>
      <c r="AKA110" s="152"/>
      <c r="AKB110" s="152"/>
      <c r="AKC110" s="152"/>
      <c r="AKD110" s="152"/>
      <c r="AKE110" s="152"/>
      <c r="AKF110" s="152"/>
      <c r="AKG110" s="152"/>
      <c r="AKH110" s="152"/>
      <c r="AKI110" s="152"/>
      <c r="AKJ110" s="152"/>
      <c r="AKK110" s="152"/>
      <c r="AKL110" s="152"/>
      <c r="AKM110" s="152"/>
      <c r="AKN110" s="152"/>
      <c r="AKO110" s="152"/>
      <c r="AKP110" s="152"/>
      <c r="AKQ110" s="152"/>
      <c r="AKR110" s="152"/>
      <c r="AKS110" s="152"/>
      <c r="AKT110" s="152"/>
      <c r="AKU110" s="152"/>
      <c r="AKV110" s="152"/>
      <c r="AKW110" s="152"/>
      <c r="AKX110" s="152"/>
      <c r="AKY110" s="152"/>
      <c r="AKZ110" s="152"/>
      <c r="ALA110" s="152"/>
      <c r="ALB110" s="152"/>
      <c r="ALC110" s="152"/>
      <c r="ALD110" s="152"/>
      <c r="ALE110" s="152"/>
      <c r="ALF110" s="152"/>
      <c r="ALG110" s="152"/>
      <c r="ALH110" s="152"/>
      <c r="ALI110" s="152"/>
      <c r="ALJ110" s="152"/>
      <c r="ALK110" s="152"/>
      <c r="ALL110" s="152"/>
      <c r="ALM110" s="152"/>
      <c r="ALN110" s="152"/>
      <c r="ALO110" s="152"/>
      <c r="ALP110" s="152"/>
      <c r="ALQ110" s="152"/>
      <c r="ALR110" s="152"/>
      <c r="ALS110" s="152"/>
      <c r="ALT110" s="152"/>
      <c r="ALU110" s="152"/>
      <c r="ALV110" s="152"/>
      <c r="ALW110" s="152"/>
      <c r="ALX110" s="152"/>
      <c r="ALY110" s="152"/>
      <c r="ALZ110" s="152"/>
      <c r="AMA110" s="152"/>
      <c r="AMB110" s="152"/>
      <c r="AMC110" s="152"/>
      <c r="AMD110" s="152"/>
      <c r="AME110" s="152"/>
      <c r="AMF110" s="152"/>
      <c r="AMG110" s="152"/>
      <c r="AMH110" s="152"/>
      <c r="AMI110" s="152"/>
      <c r="AMJ110" s="152"/>
      <c r="AMK110" s="152"/>
      <c r="AML110" s="152"/>
      <c r="AMM110" s="152"/>
      <c r="AMN110" s="152"/>
      <c r="AMO110" s="152"/>
      <c r="AMP110" s="152"/>
      <c r="AMQ110" s="152"/>
      <c r="AMR110" s="152"/>
      <c r="AMS110" s="152"/>
      <c r="AMT110" s="152"/>
      <c r="AMU110" s="152"/>
      <c r="AMV110" s="152"/>
      <c r="AMW110" s="152"/>
      <c r="AMX110" s="152"/>
      <c r="AMY110" s="152"/>
      <c r="AMZ110" s="152"/>
      <c r="ANA110" s="152"/>
      <c r="ANB110" s="152"/>
      <c r="ANC110" s="152"/>
      <c r="AND110" s="152"/>
      <c r="ANE110" s="152"/>
      <c r="ANF110" s="152"/>
      <c r="ANG110" s="152"/>
      <c r="ANH110" s="152"/>
      <c r="ANI110" s="152"/>
      <c r="ANJ110" s="152"/>
      <c r="ANK110" s="152"/>
      <c r="ANL110" s="152"/>
      <c r="ANM110" s="152"/>
      <c r="ANN110" s="152"/>
      <c r="ANO110" s="152"/>
      <c r="ANP110" s="152"/>
      <c r="ANQ110" s="152"/>
      <c r="ANR110" s="152"/>
      <c r="ANS110" s="152"/>
      <c r="ANT110" s="152"/>
      <c r="ANU110" s="152"/>
      <c r="ANV110" s="152"/>
      <c r="ANW110" s="152"/>
      <c r="ANX110" s="152"/>
      <c r="ANY110" s="152"/>
      <c r="ANZ110" s="152"/>
      <c r="AOA110" s="152"/>
      <c r="AOB110" s="152"/>
      <c r="AOC110" s="152"/>
      <c r="AOD110" s="152"/>
      <c r="AOE110" s="152"/>
      <c r="AOF110" s="152"/>
      <c r="AOG110" s="152"/>
      <c r="AOH110" s="152"/>
      <c r="AOI110" s="152"/>
      <c r="AOJ110" s="152"/>
      <c r="AOK110" s="152"/>
      <c r="AOL110" s="152"/>
      <c r="AOM110" s="152"/>
      <c r="AON110" s="152"/>
      <c r="AOO110" s="152"/>
      <c r="AOP110" s="152"/>
      <c r="AOQ110" s="152"/>
      <c r="AOR110" s="152"/>
      <c r="AOS110" s="152"/>
      <c r="AOT110" s="152"/>
      <c r="AOU110" s="152"/>
      <c r="AOV110" s="152"/>
      <c r="AOW110" s="152"/>
      <c r="AOX110" s="152"/>
      <c r="AOY110" s="152"/>
      <c r="AOZ110" s="152"/>
      <c r="APA110" s="152"/>
      <c r="APB110" s="152"/>
      <c r="APC110" s="152"/>
      <c r="APD110" s="152"/>
      <c r="APE110" s="152"/>
      <c r="APF110" s="152"/>
      <c r="APG110" s="152"/>
      <c r="APH110" s="152"/>
      <c r="API110" s="152"/>
      <c r="APJ110" s="152"/>
      <c r="APK110" s="152"/>
      <c r="APL110" s="152"/>
      <c r="APM110" s="152"/>
      <c r="APN110" s="152"/>
      <c r="APO110" s="152"/>
      <c r="APP110" s="152"/>
      <c r="APQ110" s="152"/>
      <c r="APR110" s="152"/>
      <c r="APS110" s="152"/>
      <c r="APT110" s="152"/>
      <c r="APU110" s="152"/>
      <c r="APV110" s="152"/>
      <c r="APW110" s="152"/>
      <c r="APX110" s="152"/>
      <c r="APY110" s="152"/>
      <c r="APZ110" s="152"/>
      <c r="AQA110" s="152"/>
      <c r="AQB110" s="152"/>
      <c r="AQC110" s="152"/>
      <c r="AQD110" s="152"/>
      <c r="AQE110" s="152"/>
      <c r="AQF110" s="152"/>
      <c r="AQG110" s="152"/>
      <c r="AQH110" s="152"/>
      <c r="AQI110" s="152"/>
      <c r="AQJ110" s="152"/>
      <c r="AQK110" s="152"/>
      <c r="AQL110" s="152"/>
      <c r="AQM110" s="152"/>
      <c r="AQN110" s="152"/>
      <c r="AQO110" s="152"/>
      <c r="AQP110" s="152"/>
      <c r="AQQ110" s="152"/>
      <c r="AQR110" s="152"/>
      <c r="AQS110" s="152"/>
      <c r="AQT110" s="152"/>
      <c r="AQU110" s="152"/>
      <c r="AQV110" s="152"/>
      <c r="AQW110" s="152"/>
      <c r="AQX110" s="152"/>
      <c r="AQY110" s="152"/>
      <c r="AQZ110" s="152"/>
      <c r="ARA110" s="152"/>
      <c r="ARB110" s="152"/>
      <c r="ARC110" s="152"/>
      <c r="ARD110" s="152"/>
      <c r="ARE110" s="152"/>
      <c r="ARF110" s="152"/>
      <c r="ARG110" s="152"/>
      <c r="ARH110" s="152"/>
      <c r="ARI110" s="152"/>
      <c r="ARJ110" s="152"/>
      <c r="ARK110" s="152"/>
      <c r="ARL110" s="152"/>
      <c r="ARM110" s="152"/>
      <c r="ARN110" s="152"/>
      <c r="ARO110" s="152"/>
      <c r="ARP110" s="152"/>
      <c r="ARQ110" s="152"/>
      <c r="ARR110" s="152"/>
      <c r="ARS110" s="152"/>
      <c r="ART110" s="152"/>
      <c r="ARU110" s="152"/>
      <c r="ARV110" s="152"/>
      <c r="ARW110" s="152"/>
      <c r="ARX110" s="152"/>
      <c r="ARY110" s="152"/>
      <c r="ARZ110" s="152"/>
      <c r="ASA110" s="152"/>
      <c r="ASB110" s="152"/>
      <c r="ASC110" s="152"/>
      <c r="ASD110" s="152"/>
      <c r="ASE110" s="152"/>
      <c r="ASF110" s="152"/>
      <c r="ASG110" s="152"/>
      <c r="ASH110" s="152"/>
      <c r="ASI110" s="152"/>
      <c r="ASJ110" s="152"/>
      <c r="ASK110" s="152"/>
      <c r="ASL110" s="152"/>
      <c r="ASM110" s="152"/>
      <c r="ASN110" s="152"/>
      <c r="ASO110" s="152"/>
      <c r="ASP110" s="152"/>
      <c r="ASQ110" s="152"/>
      <c r="ASR110" s="152"/>
      <c r="ASS110" s="152"/>
      <c r="AST110" s="152"/>
      <c r="ASU110" s="152"/>
      <c r="ASV110" s="152"/>
      <c r="ASW110" s="152"/>
      <c r="ASX110" s="152"/>
      <c r="ASY110" s="152"/>
      <c r="ASZ110" s="152"/>
      <c r="ATA110" s="152"/>
      <c r="ATB110" s="152"/>
      <c r="ATC110" s="152"/>
      <c r="ATD110" s="152"/>
      <c r="ATE110" s="152"/>
      <c r="ATF110" s="152"/>
      <c r="ATG110" s="152"/>
      <c r="ATH110" s="152"/>
      <c r="ATI110" s="152"/>
      <c r="ATJ110" s="152"/>
      <c r="ATK110" s="152"/>
      <c r="ATL110" s="152"/>
      <c r="ATM110" s="152"/>
      <c r="ATN110" s="152"/>
      <c r="ATO110" s="152"/>
      <c r="ATP110" s="152"/>
      <c r="ATQ110" s="152"/>
      <c r="ATR110" s="152"/>
      <c r="ATS110" s="152"/>
      <c r="ATT110" s="152"/>
      <c r="ATU110" s="152"/>
      <c r="ATV110" s="152"/>
      <c r="ATW110" s="152"/>
      <c r="ATX110" s="152"/>
      <c r="ATY110" s="152"/>
      <c r="ATZ110" s="152"/>
      <c r="AUA110" s="152"/>
      <c r="AUB110" s="152"/>
      <c r="AUC110" s="152"/>
      <c r="AUD110" s="152"/>
      <c r="AUE110" s="152"/>
      <c r="AUF110" s="152"/>
      <c r="AUG110" s="152"/>
      <c r="AUH110" s="152"/>
      <c r="AUI110" s="152"/>
      <c r="AUJ110" s="152"/>
      <c r="AUK110" s="152"/>
      <c r="AUL110" s="152"/>
      <c r="AUM110" s="152"/>
      <c r="AUN110" s="152"/>
      <c r="AUO110" s="152"/>
      <c r="AUP110" s="152"/>
      <c r="AUQ110" s="152"/>
      <c r="AUR110" s="152"/>
      <c r="AUS110" s="152"/>
      <c r="AUT110" s="152"/>
      <c r="AUU110" s="152"/>
      <c r="AUV110" s="152"/>
      <c r="AUW110" s="152"/>
      <c r="AUX110" s="152"/>
      <c r="AUY110" s="152"/>
      <c r="AUZ110" s="152"/>
      <c r="AVA110" s="152"/>
      <c r="AVB110" s="152"/>
      <c r="AVC110" s="152"/>
      <c r="AVD110" s="152"/>
      <c r="AVE110" s="152"/>
      <c r="AVF110" s="152"/>
      <c r="AVG110" s="152"/>
      <c r="AVH110" s="152"/>
      <c r="AVI110" s="152"/>
      <c r="AVJ110" s="152"/>
      <c r="AVK110" s="152"/>
      <c r="AVL110" s="152"/>
      <c r="AVM110" s="152"/>
      <c r="AVN110" s="152"/>
      <c r="AVO110" s="152"/>
      <c r="AVP110" s="152"/>
      <c r="AVQ110" s="152"/>
      <c r="AVR110" s="152"/>
      <c r="AVS110" s="152"/>
      <c r="AVT110" s="152"/>
      <c r="AVU110" s="152"/>
      <c r="AVV110" s="152"/>
      <c r="AVW110" s="152"/>
      <c r="AVX110" s="152"/>
      <c r="AVY110" s="152"/>
      <c r="AVZ110" s="152"/>
      <c r="AWA110" s="152"/>
      <c r="AWB110" s="152"/>
      <c r="AWC110" s="152"/>
      <c r="AWD110" s="152"/>
      <c r="AWE110" s="152"/>
      <c r="AWF110" s="152"/>
      <c r="AWG110" s="152"/>
      <c r="AWH110" s="152"/>
      <c r="AWI110" s="152"/>
      <c r="AWJ110" s="152"/>
      <c r="AWK110" s="152"/>
      <c r="AWL110" s="152"/>
      <c r="AWM110" s="152"/>
      <c r="AWN110" s="152"/>
      <c r="AWO110" s="152"/>
      <c r="AWP110" s="152"/>
      <c r="AWQ110" s="152"/>
      <c r="AWR110" s="152"/>
      <c r="AWS110" s="152"/>
      <c r="AWT110" s="152"/>
      <c r="AWU110" s="152"/>
      <c r="AWV110" s="152"/>
      <c r="AWW110" s="152"/>
      <c r="AWX110" s="152"/>
      <c r="AWY110" s="152"/>
      <c r="AWZ110" s="152"/>
      <c r="AXA110" s="152"/>
      <c r="AXB110" s="152"/>
      <c r="AXC110" s="152"/>
      <c r="AXD110" s="152"/>
      <c r="AXE110" s="152"/>
      <c r="AXF110" s="152"/>
      <c r="AXG110" s="152"/>
      <c r="AXH110" s="152"/>
      <c r="AXI110" s="152"/>
      <c r="AXJ110" s="152"/>
      <c r="AXK110" s="152"/>
      <c r="AXL110" s="152"/>
      <c r="AXM110" s="152"/>
      <c r="AXN110" s="152"/>
      <c r="AXO110" s="152"/>
      <c r="AXP110" s="152"/>
      <c r="AXQ110" s="152"/>
      <c r="AXR110" s="152"/>
      <c r="AXS110" s="152"/>
      <c r="AXT110" s="152"/>
      <c r="AXU110" s="152"/>
      <c r="AXV110" s="152"/>
      <c r="AXW110" s="152"/>
      <c r="AXX110" s="152"/>
      <c r="AXY110" s="152"/>
      <c r="AXZ110" s="152"/>
      <c r="AYA110" s="152"/>
      <c r="AYB110" s="152"/>
      <c r="AYC110" s="152"/>
      <c r="AYD110" s="152"/>
      <c r="AYE110" s="152"/>
      <c r="AYF110" s="152"/>
      <c r="AYG110" s="152"/>
      <c r="AYH110" s="152"/>
      <c r="AYI110" s="152"/>
      <c r="AYJ110" s="152"/>
      <c r="AYK110" s="152"/>
      <c r="AYL110" s="152"/>
      <c r="AYM110" s="152"/>
      <c r="AYN110" s="152"/>
      <c r="AYO110" s="152"/>
      <c r="AYP110" s="152"/>
      <c r="AYQ110" s="152"/>
      <c r="AYR110" s="152"/>
      <c r="AYS110" s="152"/>
      <c r="AYT110" s="152"/>
      <c r="AYU110" s="152"/>
      <c r="AYV110" s="152"/>
      <c r="AYW110" s="152"/>
      <c r="AYX110" s="152"/>
      <c r="AYY110" s="152"/>
      <c r="AYZ110" s="152"/>
      <c r="AZA110" s="152"/>
      <c r="AZB110" s="152"/>
      <c r="AZC110" s="152"/>
      <c r="AZD110" s="152"/>
      <c r="AZE110" s="152"/>
      <c r="AZF110" s="152"/>
      <c r="AZG110" s="152"/>
      <c r="AZH110" s="152"/>
      <c r="AZI110" s="152"/>
      <c r="AZJ110" s="152"/>
      <c r="AZK110" s="152"/>
      <c r="AZL110" s="152"/>
      <c r="AZM110" s="152"/>
      <c r="AZN110" s="152"/>
      <c r="AZO110" s="152"/>
      <c r="AZP110" s="152"/>
      <c r="AZQ110" s="152"/>
      <c r="AZR110" s="152"/>
      <c r="AZS110" s="152"/>
      <c r="AZT110" s="152"/>
      <c r="AZU110" s="152"/>
      <c r="AZV110" s="152"/>
      <c r="AZW110" s="152"/>
      <c r="AZX110" s="152"/>
      <c r="AZY110" s="152"/>
      <c r="AZZ110" s="152"/>
      <c r="BAA110" s="152"/>
      <c r="BAB110" s="152"/>
      <c r="BAC110" s="152"/>
      <c r="BAD110" s="152"/>
      <c r="BAE110" s="152"/>
      <c r="BAF110" s="152"/>
      <c r="BAG110" s="152"/>
      <c r="BAH110" s="152"/>
      <c r="BAI110" s="152"/>
      <c r="BAJ110" s="152"/>
      <c r="BAK110" s="152"/>
      <c r="BAL110" s="152"/>
      <c r="BAM110" s="152"/>
      <c r="BAN110" s="152"/>
      <c r="BAO110" s="152"/>
      <c r="BAP110" s="152"/>
      <c r="BAQ110" s="152"/>
      <c r="BAR110" s="152"/>
      <c r="BAS110" s="152"/>
      <c r="BAT110" s="152"/>
      <c r="BAU110" s="152"/>
      <c r="BAV110" s="152"/>
      <c r="BAW110" s="152"/>
      <c r="BAX110" s="152"/>
      <c r="BAY110" s="152"/>
      <c r="BAZ110" s="152"/>
      <c r="BBA110" s="152"/>
      <c r="BBB110" s="152"/>
      <c r="BBC110" s="152"/>
      <c r="BBD110" s="152"/>
      <c r="BBE110" s="152"/>
      <c r="BBF110" s="152"/>
      <c r="BBG110" s="152"/>
      <c r="BBH110" s="152"/>
      <c r="BBI110" s="152"/>
      <c r="BBJ110" s="152"/>
      <c r="BBK110" s="152"/>
      <c r="BBL110" s="152"/>
      <c r="BBM110" s="152"/>
      <c r="BBN110" s="152"/>
      <c r="BBO110" s="152"/>
      <c r="BBP110" s="152"/>
      <c r="BBQ110" s="152"/>
      <c r="BBR110" s="152"/>
      <c r="BBS110" s="152"/>
      <c r="BBT110" s="152"/>
      <c r="BBU110" s="152"/>
      <c r="BBV110" s="152"/>
      <c r="BBW110" s="152"/>
      <c r="BBX110" s="152"/>
      <c r="BBY110" s="152"/>
      <c r="BBZ110" s="152"/>
      <c r="BCA110" s="152"/>
      <c r="BCB110" s="152"/>
      <c r="BCC110" s="152"/>
      <c r="BCD110" s="152"/>
      <c r="BCE110" s="152"/>
      <c r="BCF110" s="152"/>
      <c r="BCG110" s="152"/>
      <c r="BCH110" s="152"/>
      <c r="BCI110" s="152"/>
      <c r="BCJ110" s="152"/>
      <c r="BCK110" s="152"/>
      <c r="BCL110" s="152"/>
      <c r="BCM110" s="152"/>
      <c r="BCN110" s="152"/>
      <c r="BCO110" s="152"/>
      <c r="BCP110" s="152"/>
      <c r="BCQ110" s="152"/>
      <c r="BCR110" s="152"/>
      <c r="BCS110" s="152"/>
      <c r="BCT110" s="152"/>
      <c r="BCU110" s="152"/>
      <c r="BCV110" s="152"/>
      <c r="BCW110" s="152"/>
      <c r="BCX110" s="152"/>
      <c r="BCY110" s="152"/>
      <c r="BCZ110" s="152"/>
      <c r="BDA110" s="152"/>
      <c r="BDB110" s="152"/>
      <c r="BDC110" s="152"/>
      <c r="BDD110" s="152"/>
      <c r="BDE110" s="152"/>
      <c r="BDF110" s="152"/>
      <c r="BDG110" s="152"/>
      <c r="BDH110" s="152"/>
      <c r="BDI110" s="152"/>
      <c r="BDJ110" s="152"/>
      <c r="BDK110" s="152"/>
      <c r="BDL110" s="152"/>
      <c r="BDM110" s="152"/>
      <c r="BDN110" s="152"/>
      <c r="BDO110" s="152"/>
      <c r="BDP110" s="152"/>
      <c r="BDQ110" s="152"/>
      <c r="BDR110" s="152"/>
      <c r="BDS110" s="152"/>
      <c r="BDT110" s="152"/>
      <c r="BDU110" s="152"/>
      <c r="BDV110" s="152"/>
      <c r="BDW110" s="152"/>
      <c r="BDX110" s="152"/>
      <c r="BDY110" s="152"/>
      <c r="BDZ110" s="152"/>
      <c r="BEA110" s="152"/>
      <c r="BEB110" s="152"/>
      <c r="BEC110" s="152"/>
      <c r="BED110" s="152"/>
      <c r="BEE110" s="152"/>
      <c r="BEF110" s="152"/>
      <c r="BEG110" s="152"/>
      <c r="BEH110" s="152"/>
      <c r="BEI110" s="152"/>
      <c r="BEJ110" s="152"/>
      <c r="BEK110" s="152"/>
      <c r="BEL110" s="152"/>
      <c r="BEM110" s="152"/>
      <c r="BEN110" s="152"/>
      <c r="BEO110" s="152"/>
      <c r="BEP110" s="152"/>
      <c r="BEQ110" s="152"/>
      <c r="BER110" s="152"/>
      <c r="BES110" s="152"/>
      <c r="BET110" s="152"/>
      <c r="BEU110" s="152"/>
      <c r="BEV110" s="152"/>
      <c r="BEW110" s="152"/>
      <c r="BEX110" s="152"/>
      <c r="BEY110" s="152"/>
      <c r="BEZ110" s="152"/>
      <c r="BFA110" s="152"/>
      <c r="BFB110" s="152"/>
      <c r="BFC110" s="152"/>
      <c r="BFD110" s="152"/>
      <c r="BFE110" s="152"/>
      <c r="BFF110" s="152"/>
      <c r="BFG110" s="152"/>
      <c r="BFH110" s="152"/>
      <c r="BFI110" s="152"/>
      <c r="BFJ110" s="152"/>
      <c r="BFK110" s="152"/>
      <c r="BFL110" s="152"/>
      <c r="BFM110" s="152"/>
      <c r="BFN110" s="152"/>
      <c r="BFO110" s="152"/>
      <c r="BFP110" s="152"/>
      <c r="BFQ110" s="152"/>
      <c r="BFR110" s="152"/>
      <c r="BFS110" s="152"/>
      <c r="BFT110" s="152"/>
      <c r="BFU110" s="152"/>
      <c r="BFV110" s="152"/>
      <c r="BFW110" s="152"/>
      <c r="BFX110" s="152"/>
      <c r="BFY110" s="152"/>
      <c r="BFZ110" s="152"/>
      <c r="BGA110" s="152"/>
      <c r="BGB110" s="152"/>
      <c r="BGC110" s="152"/>
      <c r="BGD110" s="152"/>
      <c r="BGE110" s="152"/>
      <c r="BGF110" s="152"/>
      <c r="BGG110" s="152"/>
      <c r="BGH110" s="152"/>
      <c r="BGI110" s="152"/>
      <c r="BGJ110" s="152"/>
      <c r="BGK110" s="152"/>
      <c r="BGL110" s="152"/>
      <c r="BGM110" s="152"/>
      <c r="BGN110" s="152"/>
      <c r="BGO110" s="152"/>
      <c r="BGP110" s="152"/>
      <c r="BGQ110" s="152"/>
      <c r="BGR110" s="152"/>
      <c r="BGS110" s="152"/>
      <c r="BGT110" s="152"/>
      <c r="BGU110" s="152"/>
      <c r="BGV110" s="152"/>
      <c r="BGW110" s="152"/>
      <c r="BGX110" s="152"/>
      <c r="BGY110" s="152"/>
      <c r="BGZ110" s="152"/>
      <c r="BHA110" s="152"/>
      <c r="BHB110" s="152"/>
      <c r="BHC110" s="152"/>
      <c r="BHD110" s="152"/>
      <c r="BHE110" s="152"/>
      <c r="BHF110" s="152"/>
      <c r="BHG110" s="152"/>
      <c r="BHH110" s="152"/>
      <c r="BHI110" s="152"/>
      <c r="BHJ110" s="152"/>
      <c r="BHK110" s="152"/>
      <c r="BHL110" s="152"/>
      <c r="BHM110" s="152"/>
      <c r="BHN110" s="152"/>
      <c r="BHO110" s="152"/>
      <c r="BHP110" s="152"/>
      <c r="BHQ110" s="152"/>
      <c r="BHR110" s="152"/>
      <c r="BHS110" s="152"/>
      <c r="BHT110" s="152"/>
      <c r="BHU110" s="152"/>
      <c r="BHV110" s="152"/>
      <c r="BHW110" s="152"/>
      <c r="BHX110" s="152"/>
      <c r="BHY110" s="152"/>
      <c r="BHZ110" s="152"/>
      <c r="BIA110" s="152"/>
      <c r="BIB110" s="152"/>
      <c r="BIC110" s="152"/>
      <c r="BID110" s="152"/>
      <c r="BIE110" s="152"/>
      <c r="BIF110" s="152"/>
      <c r="BIG110" s="152"/>
      <c r="BIH110" s="152"/>
      <c r="BII110" s="152"/>
      <c r="BIJ110" s="152"/>
      <c r="BIK110" s="152"/>
      <c r="BIL110" s="152"/>
      <c r="BIM110" s="152"/>
      <c r="BIN110" s="152"/>
      <c r="BIO110" s="152"/>
      <c r="BIP110" s="152"/>
      <c r="BIQ110" s="152"/>
      <c r="BIR110" s="152"/>
      <c r="BIS110" s="152"/>
      <c r="BIT110" s="152"/>
      <c r="BIU110" s="152"/>
      <c r="BIV110" s="152"/>
      <c r="BIW110" s="152"/>
      <c r="BIX110" s="152"/>
      <c r="BIY110" s="152"/>
      <c r="BIZ110" s="152"/>
      <c r="BJA110" s="152"/>
      <c r="BJB110" s="152"/>
      <c r="BJC110" s="152"/>
      <c r="BJD110" s="152"/>
      <c r="BJE110" s="152"/>
      <c r="BJF110" s="152"/>
      <c r="BJG110" s="152"/>
      <c r="BJH110" s="152"/>
      <c r="BJI110" s="152"/>
      <c r="BJJ110" s="152"/>
      <c r="BJK110" s="152"/>
      <c r="BJL110" s="152"/>
      <c r="BJM110" s="152"/>
      <c r="BJN110" s="152"/>
      <c r="BJO110" s="152"/>
      <c r="BJP110" s="152"/>
      <c r="BJQ110" s="152"/>
      <c r="BJR110" s="152"/>
      <c r="BJS110" s="152"/>
      <c r="BJT110" s="152"/>
      <c r="BJU110" s="152"/>
      <c r="BJV110" s="152"/>
      <c r="BJW110" s="152"/>
      <c r="BJX110" s="152"/>
      <c r="BJY110" s="152"/>
      <c r="BJZ110" s="152"/>
      <c r="BKA110" s="152"/>
      <c r="BKB110" s="152"/>
      <c r="BKC110" s="152"/>
      <c r="BKD110" s="152"/>
      <c r="BKE110" s="152"/>
      <c r="BKF110" s="152"/>
      <c r="BKG110" s="152"/>
      <c r="BKH110" s="152"/>
      <c r="BKI110" s="152"/>
      <c r="BKJ110" s="152"/>
      <c r="BKK110" s="152"/>
      <c r="BKL110" s="152"/>
      <c r="BKM110" s="152"/>
      <c r="BKN110" s="152"/>
      <c r="BKO110" s="152"/>
      <c r="BKP110" s="152"/>
      <c r="BKQ110" s="152"/>
      <c r="BKR110" s="152"/>
      <c r="BKS110" s="152"/>
      <c r="BKT110" s="152"/>
      <c r="BKU110" s="152"/>
      <c r="BKV110" s="152"/>
      <c r="BKW110" s="152"/>
      <c r="BKX110" s="152"/>
      <c r="BKY110" s="152"/>
      <c r="BKZ110" s="152"/>
      <c r="BLA110" s="152"/>
      <c r="BLB110" s="152"/>
      <c r="BLC110" s="152"/>
      <c r="BLD110" s="152"/>
      <c r="BLE110" s="152"/>
      <c r="BLF110" s="152"/>
      <c r="BLG110" s="152"/>
      <c r="BLH110" s="152"/>
      <c r="BLI110" s="152"/>
      <c r="BLJ110" s="152"/>
      <c r="BLK110" s="152"/>
      <c r="BLL110" s="152"/>
      <c r="BLM110" s="152"/>
      <c r="BLN110" s="152"/>
      <c r="BLO110" s="152"/>
      <c r="BLP110" s="152"/>
      <c r="BLQ110" s="152"/>
      <c r="BLR110" s="152"/>
      <c r="BLS110" s="152"/>
      <c r="BLT110" s="152"/>
      <c r="BLU110" s="152"/>
      <c r="BLV110" s="152"/>
      <c r="BLW110" s="152"/>
      <c r="BLX110" s="152"/>
      <c r="BLY110" s="152"/>
      <c r="BLZ110" s="152"/>
      <c r="BMA110" s="152"/>
      <c r="BMB110" s="152"/>
      <c r="BMC110" s="152"/>
      <c r="BMD110" s="152"/>
      <c r="BME110" s="152"/>
      <c r="BMF110" s="152"/>
      <c r="BMG110" s="152"/>
      <c r="BMH110" s="152"/>
      <c r="BMI110" s="152"/>
      <c r="BMJ110" s="152"/>
      <c r="BMK110" s="152"/>
      <c r="BML110" s="152"/>
      <c r="BMM110" s="152"/>
      <c r="BMN110" s="152"/>
      <c r="BMO110" s="152"/>
      <c r="BMP110" s="152"/>
      <c r="BMQ110" s="152"/>
      <c r="BMR110" s="152"/>
      <c r="BMS110" s="152"/>
      <c r="BMT110" s="152"/>
      <c r="BMU110" s="152"/>
      <c r="BMV110" s="152"/>
      <c r="BMW110" s="152"/>
      <c r="BMX110" s="152"/>
      <c r="BMY110" s="152"/>
      <c r="BMZ110" s="152"/>
      <c r="BNA110" s="152"/>
      <c r="BNB110" s="152"/>
      <c r="BNC110" s="152"/>
      <c r="BND110" s="152"/>
      <c r="BNE110" s="152"/>
      <c r="BNF110" s="152"/>
      <c r="BNG110" s="152"/>
      <c r="BNH110" s="152"/>
      <c r="BNI110" s="152"/>
      <c r="BNJ110" s="152"/>
      <c r="BNK110" s="152"/>
      <c r="BNL110" s="152"/>
      <c r="BNM110" s="152"/>
      <c r="BNN110" s="152"/>
      <c r="BNO110" s="152"/>
      <c r="BNP110" s="152"/>
      <c r="BNQ110" s="152"/>
      <c r="BNR110" s="152"/>
      <c r="BNS110" s="152"/>
      <c r="BNT110" s="152"/>
      <c r="BNU110" s="152"/>
      <c r="BNV110" s="152"/>
      <c r="BNW110" s="152"/>
      <c r="BNX110" s="152"/>
      <c r="BNY110" s="152"/>
      <c r="BNZ110" s="152"/>
      <c r="BOA110" s="152"/>
      <c r="BOB110" s="152"/>
      <c r="BOC110" s="152"/>
      <c r="BOD110" s="152"/>
      <c r="BOE110" s="152"/>
      <c r="BOF110" s="152"/>
      <c r="BOG110" s="152"/>
      <c r="BOH110" s="152"/>
      <c r="BOI110" s="152"/>
      <c r="BOJ110" s="152"/>
      <c r="BOK110" s="152"/>
      <c r="BOL110" s="152"/>
      <c r="BOM110" s="152"/>
      <c r="BON110" s="152"/>
      <c r="BOO110" s="152"/>
      <c r="BOP110" s="152"/>
      <c r="BOQ110" s="152"/>
      <c r="BOR110" s="152"/>
      <c r="BOS110" s="152"/>
      <c r="BOT110" s="152"/>
      <c r="BOU110" s="152"/>
      <c r="BOV110" s="152"/>
      <c r="BOW110" s="152"/>
      <c r="BOX110" s="152"/>
      <c r="BOY110" s="152"/>
      <c r="BOZ110" s="152"/>
      <c r="BPA110" s="152"/>
      <c r="BPB110" s="152"/>
      <c r="BPC110" s="152"/>
      <c r="BPD110" s="152"/>
      <c r="BPE110" s="152"/>
      <c r="BPF110" s="152"/>
      <c r="BPG110" s="152"/>
      <c r="BPH110" s="152"/>
      <c r="BPI110" s="152"/>
      <c r="BPJ110" s="152"/>
      <c r="BPK110" s="152"/>
      <c r="BPL110" s="152"/>
      <c r="BPM110" s="152"/>
      <c r="BPN110" s="152"/>
      <c r="BPO110" s="152"/>
      <c r="BPP110" s="152"/>
      <c r="BPQ110" s="152"/>
      <c r="BPR110" s="152"/>
      <c r="BPS110" s="152"/>
      <c r="BPT110" s="152"/>
      <c r="BPU110" s="152"/>
      <c r="BPV110" s="152"/>
      <c r="BPW110" s="152"/>
      <c r="BPX110" s="152"/>
      <c r="BPY110" s="152"/>
      <c r="BPZ110" s="152"/>
      <c r="BQA110" s="152"/>
      <c r="BQB110" s="152"/>
      <c r="BQC110" s="152"/>
      <c r="BQD110" s="152"/>
      <c r="BQE110" s="152"/>
      <c r="BQF110" s="152"/>
      <c r="BQG110" s="152"/>
      <c r="BQH110" s="152"/>
      <c r="BQI110" s="152"/>
      <c r="BQJ110" s="152"/>
      <c r="BQK110" s="152"/>
      <c r="BQL110" s="152"/>
      <c r="BQM110" s="152"/>
      <c r="BQN110" s="152"/>
      <c r="BQO110" s="152"/>
      <c r="BQP110" s="152"/>
      <c r="BQQ110" s="152"/>
      <c r="BQR110" s="152"/>
      <c r="BQS110" s="152"/>
      <c r="BQT110" s="152"/>
      <c r="BQU110" s="152"/>
      <c r="BQV110" s="152"/>
      <c r="BQW110" s="152"/>
      <c r="BQX110" s="152"/>
      <c r="BQY110" s="152"/>
      <c r="BQZ110" s="152"/>
      <c r="BRA110" s="152"/>
      <c r="BRB110" s="152"/>
      <c r="BRC110" s="152"/>
      <c r="BRD110" s="152"/>
      <c r="BRE110" s="152"/>
      <c r="BRF110" s="152"/>
      <c r="BRG110" s="152"/>
      <c r="BRH110" s="152"/>
      <c r="BRI110" s="152"/>
      <c r="BRJ110" s="152"/>
      <c r="BRK110" s="152"/>
      <c r="BRL110" s="152"/>
      <c r="BRM110" s="152"/>
      <c r="BRN110" s="152"/>
      <c r="BRO110" s="152"/>
      <c r="BRP110" s="152"/>
      <c r="BRQ110" s="152"/>
      <c r="BRR110" s="152"/>
      <c r="BRS110" s="152"/>
      <c r="BRT110" s="152"/>
      <c r="BRU110" s="152"/>
      <c r="BRV110" s="152"/>
      <c r="BRW110" s="152"/>
      <c r="BRX110" s="152"/>
      <c r="BRY110" s="152"/>
      <c r="BRZ110" s="152"/>
      <c r="BSA110" s="152"/>
      <c r="BSB110" s="152"/>
      <c r="BSC110" s="152"/>
      <c r="BSD110" s="152"/>
      <c r="BSE110" s="152"/>
      <c r="BSF110" s="152"/>
      <c r="BSG110" s="152"/>
      <c r="BSH110" s="152"/>
      <c r="BSI110" s="152"/>
      <c r="BSJ110" s="152"/>
      <c r="BSK110" s="152"/>
      <c r="BSL110" s="152"/>
      <c r="BSM110" s="152"/>
      <c r="BSN110" s="152"/>
      <c r="BSO110" s="152"/>
      <c r="BSP110" s="152"/>
      <c r="BSQ110" s="152"/>
      <c r="BSR110" s="152"/>
      <c r="BSS110" s="152"/>
      <c r="BST110" s="152"/>
      <c r="BSU110" s="152"/>
      <c r="BSV110" s="152"/>
      <c r="BSW110" s="152"/>
      <c r="BSX110" s="152"/>
      <c r="BSY110" s="152"/>
      <c r="BSZ110" s="152"/>
      <c r="BTA110" s="152"/>
      <c r="BTB110" s="152"/>
      <c r="BTC110" s="152"/>
      <c r="BTD110" s="152"/>
      <c r="BTE110" s="152"/>
      <c r="BTF110" s="152"/>
      <c r="BTG110" s="152"/>
      <c r="BTH110" s="152"/>
      <c r="BTI110" s="152"/>
      <c r="BTJ110" s="152"/>
      <c r="BTK110" s="152"/>
      <c r="BTL110" s="152"/>
      <c r="BTM110" s="152"/>
      <c r="BTN110" s="152"/>
      <c r="BTO110" s="152"/>
      <c r="BTP110" s="152"/>
      <c r="BTQ110" s="152"/>
      <c r="BTR110" s="152"/>
      <c r="BTS110" s="152"/>
      <c r="BTT110" s="152"/>
      <c r="BTU110" s="152"/>
      <c r="BTV110" s="152"/>
      <c r="BTW110" s="152"/>
      <c r="BTX110" s="152"/>
      <c r="BTY110" s="152"/>
      <c r="BTZ110" s="152"/>
      <c r="BUA110" s="152"/>
      <c r="BUB110" s="152"/>
      <c r="BUC110" s="152"/>
      <c r="BUD110" s="152"/>
      <c r="BUE110" s="152"/>
      <c r="BUF110" s="152"/>
      <c r="BUG110" s="152"/>
      <c r="BUH110" s="152"/>
      <c r="BUI110" s="152"/>
      <c r="BUJ110" s="152"/>
      <c r="BUK110" s="152"/>
      <c r="BUL110" s="152"/>
      <c r="BUM110" s="152"/>
      <c r="BUN110" s="152"/>
      <c r="BUO110" s="152"/>
      <c r="BUP110" s="152"/>
      <c r="BUQ110" s="152"/>
      <c r="BUR110" s="152"/>
      <c r="BUS110" s="152"/>
      <c r="BUT110" s="152"/>
      <c r="BUU110" s="152"/>
      <c r="BUV110" s="152"/>
      <c r="BUW110" s="152"/>
      <c r="BUX110" s="152"/>
      <c r="BUY110" s="152"/>
      <c r="BUZ110" s="152"/>
      <c r="BVA110" s="152"/>
      <c r="BVB110" s="152"/>
      <c r="BVC110" s="152"/>
      <c r="BVD110" s="152"/>
      <c r="BVE110" s="152"/>
      <c r="BVF110" s="152"/>
      <c r="BVG110" s="152"/>
      <c r="BVH110" s="152"/>
      <c r="BVI110" s="152"/>
      <c r="BVJ110" s="152"/>
      <c r="BVK110" s="152"/>
      <c r="BVL110" s="152"/>
      <c r="BVM110" s="152"/>
      <c r="BVN110" s="152"/>
      <c r="BVO110" s="152"/>
      <c r="BVP110" s="152"/>
      <c r="BVQ110" s="152"/>
      <c r="BVR110" s="152"/>
      <c r="BVS110" s="152"/>
      <c r="BVT110" s="152"/>
      <c r="BVU110" s="152"/>
      <c r="BVV110" s="152"/>
      <c r="BVW110" s="152"/>
      <c r="BVX110" s="152"/>
      <c r="BVY110" s="152"/>
      <c r="BVZ110" s="152"/>
      <c r="BWA110" s="152"/>
      <c r="BWB110" s="152"/>
      <c r="BWC110" s="152"/>
      <c r="BWD110" s="152"/>
      <c r="BWE110" s="152"/>
      <c r="BWF110" s="152"/>
      <c r="BWG110" s="152"/>
      <c r="BWH110" s="152"/>
      <c r="BWI110" s="152"/>
      <c r="BWJ110" s="152"/>
      <c r="BWK110" s="152"/>
      <c r="BWL110" s="152"/>
      <c r="BWM110" s="152"/>
      <c r="BWN110" s="152"/>
      <c r="BWO110" s="152"/>
      <c r="BWP110" s="152"/>
      <c r="BWQ110" s="152"/>
      <c r="BWR110" s="152"/>
      <c r="BWS110" s="152"/>
      <c r="BWT110" s="152"/>
      <c r="BWU110" s="152"/>
      <c r="BWV110" s="152"/>
      <c r="BWW110" s="152"/>
      <c r="BWX110" s="152"/>
      <c r="BWY110" s="152"/>
      <c r="BWZ110" s="152"/>
      <c r="BXA110" s="152"/>
      <c r="BXB110" s="152"/>
      <c r="BXC110" s="152"/>
      <c r="BXD110" s="152"/>
      <c r="BXE110" s="152"/>
      <c r="BXF110" s="152"/>
      <c r="BXG110" s="152"/>
      <c r="BXH110" s="152"/>
      <c r="BXI110" s="152"/>
      <c r="BXJ110" s="152"/>
      <c r="BXK110" s="152"/>
      <c r="BXL110" s="152"/>
      <c r="BXM110" s="152"/>
      <c r="BXN110" s="152"/>
      <c r="BXO110" s="152"/>
      <c r="BXP110" s="152"/>
      <c r="BXQ110" s="152"/>
      <c r="BXR110" s="152"/>
      <c r="BXS110" s="152"/>
      <c r="BXT110" s="152"/>
      <c r="BXU110" s="152"/>
      <c r="BXV110" s="152"/>
      <c r="BXW110" s="152"/>
      <c r="BXX110" s="152"/>
      <c r="BXY110" s="152"/>
      <c r="BXZ110" s="152"/>
      <c r="BYA110" s="152"/>
      <c r="BYB110" s="152"/>
      <c r="BYC110" s="152"/>
      <c r="BYD110" s="152"/>
      <c r="BYE110" s="152"/>
      <c r="BYF110" s="152"/>
      <c r="BYG110" s="152"/>
      <c r="BYH110" s="152"/>
      <c r="BYI110" s="152"/>
      <c r="BYJ110" s="152"/>
      <c r="BYK110" s="152"/>
      <c r="BYL110" s="152"/>
      <c r="BYM110" s="152"/>
      <c r="BYN110" s="152"/>
      <c r="BYO110" s="152"/>
      <c r="BYP110" s="152"/>
      <c r="BYQ110" s="152"/>
      <c r="BYR110" s="152"/>
      <c r="BYS110" s="152"/>
      <c r="BYT110" s="152"/>
      <c r="BYU110" s="152"/>
      <c r="BYV110" s="152"/>
      <c r="BYW110" s="152"/>
      <c r="BYX110" s="152"/>
      <c r="BYY110" s="152"/>
      <c r="BYZ110" s="152"/>
      <c r="BZA110" s="152"/>
      <c r="BZB110" s="152"/>
      <c r="BZC110" s="152"/>
      <c r="BZD110" s="152"/>
      <c r="BZE110" s="152"/>
      <c r="BZF110" s="152"/>
      <c r="BZG110" s="152"/>
      <c r="BZH110" s="152"/>
      <c r="BZI110" s="152"/>
      <c r="BZJ110" s="152"/>
      <c r="BZK110" s="152"/>
      <c r="BZL110" s="152"/>
      <c r="BZM110" s="152"/>
      <c r="BZN110" s="152"/>
      <c r="BZO110" s="152"/>
      <c r="BZP110" s="152"/>
      <c r="BZQ110" s="152"/>
      <c r="BZR110" s="152"/>
      <c r="BZS110" s="152"/>
      <c r="BZT110" s="152"/>
      <c r="BZU110" s="152"/>
      <c r="BZV110" s="152"/>
      <c r="BZW110" s="152"/>
      <c r="BZX110" s="152"/>
      <c r="BZY110" s="152"/>
      <c r="BZZ110" s="152"/>
      <c r="CAA110" s="152"/>
      <c r="CAB110" s="152"/>
      <c r="CAC110" s="152"/>
      <c r="CAD110" s="152"/>
      <c r="CAE110" s="152"/>
      <c r="CAF110" s="152"/>
      <c r="CAG110" s="152"/>
      <c r="CAH110" s="152"/>
      <c r="CAI110" s="152"/>
      <c r="CAJ110" s="152"/>
      <c r="CAK110" s="152"/>
      <c r="CAL110" s="152"/>
      <c r="CAM110" s="152"/>
      <c r="CAN110" s="152"/>
      <c r="CAO110" s="152"/>
      <c r="CAP110" s="152"/>
      <c r="CAQ110" s="152"/>
      <c r="CAR110" s="152"/>
      <c r="CAS110" s="152"/>
      <c r="CAT110" s="152"/>
      <c r="CAU110" s="152"/>
      <c r="CAV110" s="152"/>
      <c r="CAW110" s="152"/>
      <c r="CAX110" s="152"/>
      <c r="CAY110" s="152"/>
      <c r="CAZ110" s="152"/>
      <c r="CBA110" s="152"/>
      <c r="CBB110" s="152"/>
      <c r="CBC110" s="152"/>
      <c r="CBD110" s="152"/>
      <c r="CBE110" s="152"/>
      <c r="CBF110" s="152"/>
      <c r="CBG110" s="152"/>
      <c r="CBH110" s="152"/>
      <c r="CBI110" s="152"/>
      <c r="CBJ110" s="152"/>
      <c r="CBK110" s="152"/>
      <c r="CBL110" s="152"/>
      <c r="CBM110" s="152"/>
      <c r="CBN110" s="152"/>
      <c r="CBO110" s="152"/>
      <c r="CBP110" s="152"/>
      <c r="CBQ110" s="152"/>
      <c r="CBR110" s="152"/>
      <c r="CBS110" s="152"/>
      <c r="CBT110" s="152"/>
      <c r="CBU110" s="152"/>
      <c r="CBV110" s="152"/>
      <c r="CBW110" s="152"/>
      <c r="CBX110" s="152"/>
      <c r="CBY110" s="152"/>
      <c r="CBZ110" s="152"/>
      <c r="CCA110" s="152"/>
      <c r="CCB110" s="152"/>
      <c r="CCC110" s="152"/>
      <c r="CCD110" s="152"/>
      <c r="CCE110" s="152"/>
      <c r="CCF110" s="152"/>
      <c r="CCG110" s="152"/>
      <c r="CCH110" s="152"/>
      <c r="CCI110" s="152"/>
      <c r="CCJ110" s="152"/>
      <c r="CCK110" s="152"/>
      <c r="CCL110" s="152"/>
      <c r="CCM110" s="152"/>
      <c r="CCN110" s="152"/>
      <c r="CCO110" s="152"/>
      <c r="CCP110" s="152"/>
      <c r="CCQ110" s="152"/>
      <c r="CCR110" s="152"/>
      <c r="CCS110" s="152"/>
      <c r="CCT110" s="152"/>
      <c r="CCU110" s="152"/>
      <c r="CCV110" s="152"/>
      <c r="CCW110" s="152"/>
      <c r="CCX110" s="152"/>
      <c r="CCY110" s="152"/>
      <c r="CCZ110" s="152"/>
      <c r="CDA110" s="152"/>
      <c r="CDB110" s="152"/>
      <c r="CDC110" s="152"/>
      <c r="CDD110" s="152"/>
      <c r="CDE110" s="152"/>
      <c r="CDF110" s="152"/>
      <c r="CDG110" s="152"/>
      <c r="CDH110" s="152"/>
      <c r="CDI110" s="152"/>
      <c r="CDJ110" s="152"/>
      <c r="CDK110" s="152"/>
      <c r="CDL110" s="152"/>
      <c r="CDM110" s="152"/>
      <c r="CDN110" s="152"/>
      <c r="CDO110" s="152"/>
      <c r="CDP110" s="152"/>
      <c r="CDQ110" s="152"/>
      <c r="CDR110" s="152"/>
      <c r="CDS110" s="152"/>
      <c r="CDT110" s="152"/>
      <c r="CDU110" s="152"/>
      <c r="CDV110" s="152"/>
      <c r="CDW110" s="152"/>
      <c r="CDX110" s="152"/>
      <c r="CDY110" s="152"/>
      <c r="CDZ110" s="152"/>
      <c r="CEA110" s="152"/>
      <c r="CEB110" s="152"/>
      <c r="CEC110" s="152"/>
      <c r="CED110" s="152"/>
      <c r="CEE110" s="152"/>
      <c r="CEF110" s="152"/>
      <c r="CEG110" s="152"/>
      <c r="CEH110" s="152"/>
      <c r="CEI110" s="152"/>
      <c r="CEJ110" s="152"/>
      <c r="CEK110" s="152"/>
      <c r="CEL110" s="152"/>
      <c r="CEM110" s="152"/>
      <c r="CEN110" s="152"/>
      <c r="CEO110" s="152"/>
      <c r="CEP110" s="152"/>
      <c r="CEQ110" s="152"/>
      <c r="CER110" s="152"/>
      <c r="CES110" s="152"/>
      <c r="CET110" s="152"/>
      <c r="CEU110" s="152"/>
      <c r="CEV110" s="152"/>
      <c r="CEW110" s="152"/>
      <c r="CEX110" s="152"/>
      <c r="CEY110" s="152"/>
      <c r="CEZ110" s="152"/>
      <c r="CFA110" s="152"/>
      <c r="CFB110" s="152"/>
      <c r="CFC110" s="152"/>
      <c r="CFD110" s="152"/>
      <c r="CFE110" s="152"/>
      <c r="CFF110" s="152"/>
      <c r="CFG110" s="152"/>
      <c r="CFH110" s="152"/>
      <c r="CFI110" s="152"/>
      <c r="CFJ110" s="152"/>
      <c r="CFK110" s="152"/>
      <c r="CFL110" s="152"/>
      <c r="CFM110" s="152"/>
      <c r="CFN110" s="152"/>
      <c r="CFO110" s="152"/>
      <c r="CFP110" s="152"/>
      <c r="CFQ110" s="152"/>
      <c r="CFR110" s="152"/>
      <c r="CFS110" s="152"/>
      <c r="CFT110" s="152"/>
      <c r="CFU110" s="152"/>
      <c r="CFV110" s="152"/>
      <c r="CFW110" s="152"/>
      <c r="CFX110" s="152"/>
      <c r="CFY110" s="152"/>
      <c r="CFZ110" s="152"/>
      <c r="CGA110" s="152"/>
      <c r="CGB110" s="152"/>
      <c r="CGC110" s="152"/>
      <c r="CGD110" s="152"/>
      <c r="CGE110" s="152"/>
      <c r="CGF110" s="152"/>
      <c r="CGG110" s="152"/>
      <c r="CGH110" s="152"/>
      <c r="CGI110" s="152"/>
      <c r="CGJ110" s="152"/>
      <c r="CGK110" s="152"/>
      <c r="CGL110" s="152"/>
      <c r="CGM110" s="152"/>
      <c r="CGN110" s="152"/>
      <c r="CGO110" s="152"/>
      <c r="CGP110" s="152"/>
      <c r="CGQ110" s="152"/>
      <c r="CGR110" s="152"/>
      <c r="CGS110" s="152"/>
      <c r="CGT110" s="152"/>
      <c r="CGU110" s="152"/>
      <c r="CGV110" s="152"/>
      <c r="CGW110" s="152"/>
      <c r="CGX110" s="152"/>
      <c r="CGY110" s="152"/>
      <c r="CGZ110" s="152"/>
      <c r="CHA110" s="152"/>
      <c r="CHB110" s="152"/>
      <c r="CHC110" s="152"/>
      <c r="CHD110" s="152"/>
      <c r="CHE110" s="152"/>
      <c r="CHF110" s="152"/>
      <c r="CHG110" s="152"/>
      <c r="CHH110" s="152"/>
      <c r="CHI110" s="152"/>
      <c r="CHJ110" s="152"/>
      <c r="CHK110" s="152"/>
      <c r="CHL110" s="152"/>
      <c r="CHM110" s="152"/>
      <c r="CHN110" s="152"/>
      <c r="CHO110" s="152"/>
      <c r="CHP110" s="152"/>
      <c r="CHQ110" s="152"/>
      <c r="CHR110" s="152"/>
      <c r="CHS110" s="152"/>
      <c r="CHT110" s="152"/>
      <c r="CHU110" s="152"/>
      <c r="CHV110" s="152"/>
      <c r="CHW110" s="152"/>
      <c r="CHX110" s="152"/>
      <c r="CHY110" s="152"/>
      <c r="CHZ110" s="152"/>
      <c r="CIA110" s="152"/>
      <c r="CIB110" s="152"/>
      <c r="CIC110" s="152"/>
      <c r="CID110" s="152"/>
      <c r="CIE110" s="152"/>
      <c r="CIF110" s="152"/>
      <c r="CIG110" s="152"/>
      <c r="CIH110" s="152"/>
      <c r="CII110" s="152"/>
      <c r="CIJ110" s="152"/>
      <c r="CIK110" s="152"/>
      <c r="CIL110" s="152"/>
      <c r="CIM110" s="152"/>
      <c r="CIN110" s="152"/>
      <c r="CIO110" s="152"/>
      <c r="CIP110" s="152"/>
      <c r="CIQ110" s="152"/>
      <c r="CIR110" s="152"/>
      <c r="CIS110" s="152"/>
      <c r="CIT110" s="152"/>
      <c r="CIU110" s="152"/>
      <c r="CIV110" s="152"/>
      <c r="CIW110" s="152"/>
      <c r="CIX110" s="152"/>
      <c r="CIY110" s="152"/>
      <c r="CIZ110" s="152"/>
      <c r="CJA110" s="152"/>
      <c r="CJB110" s="152"/>
      <c r="CJC110" s="152"/>
      <c r="CJD110" s="152"/>
      <c r="CJE110" s="152"/>
      <c r="CJF110" s="152"/>
      <c r="CJG110" s="152"/>
      <c r="CJH110" s="152"/>
      <c r="CJI110" s="152"/>
      <c r="CJJ110" s="152"/>
      <c r="CJK110" s="152"/>
      <c r="CJL110" s="152"/>
      <c r="CJM110" s="152"/>
      <c r="CJN110" s="152"/>
      <c r="CJO110" s="152"/>
      <c r="CJP110" s="152"/>
      <c r="CJQ110" s="152"/>
      <c r="CJR110" s="152"/>
      <c r="CJS110" s="152"/>
      <c r="CJT110" s="152"/>
      <c r="CJU110" s="152"/>
      <c r="CJV110" s="152"/>
      <c r="CJW110" s="152"/>
      <c r="CJX110" s="152"/>
      <c r="CJY110" s="152"/>
      <c r="CJZ110" s="152"/>
      <c r="CKA110" s="152"/>
      <c r="CKB110" s="152"/>
      <c r="CKC110" s="152"/>
      <c r="CKD110" s="152"/>
      <c r="CKE110" s="152"/>
      <c r="CKF110" s="152"/>
      <c r="CKG110" s="152"/>
      <c r="CKH110" s="152"/>
      <c r="CKI110" s="152"/>
      <c r="CKJ110" s="152"/>
      <c r="CKK110" s="152"/>
      <c r="CKL110" s="152"/>
      <c r="CKM110" s="152"/>
      <c r="CKN110" s="152"/>
      <c r="CKO110" s="152"/>
      <c r="CKP110" s="152"/>
      <c r="CKQ110" s="152"/>
      <c r="CKR110" s="152"/>
      <c r="CKS110" s="152"/>
      <c r="CKT110" s="152"/>
      <c r="CKU110" s="152"/>
      <c r="CKV110" s="152"/>
      <c r="CKW110" s="152"/>
      <c r="CKX110" s="152"/>
      <c r="CKY110" s="152"/>
      <c r="CKZ110" s="152"/>
      <c r="CLA110" s="152"/>
      <c r="CLB110" s="152"/>
      <c r="CLC110" s="152"/>
      <c r="CLD110" s="152"/>
      <c r="CLE110" s="152"/>
      <c r="CLF110" s="152"/>
      <c r="CLG110" s="152"/>
      <c r="CLH110" s="152"/>
      <c r="CLI110" s="152"/>
      <c r="CLJ110" s="152"/>
      <c r="CLK110" s="152"/>
      <c r="CLL110" s="152"/>
      <c r="CLM110" s="152"/>
      <c r="CLN110" s="152"/>
      <c r="CLO110" s="152"/>
      <c r="CLP110" s="152"/>
      <c r="CLQ110" s="152"/>
      <c r="CLR110" s="152"/>
      <c r="CLS110" s="152"/>
      <c r="CLT110" s="152"/>
      <c r="CLU110" s="152"/>
      <c r="CLV110" s="152"/>
      <c r="CLW110" s="152"/>
      <c r="CLX110" s="152"/>
      <c r="CLY110" s="152"/>
      <c r="CLZ110" s="152"/>
      <c r="CMA110" s="152"/>
      <c r="CMB110" s="152"/>
      <c r="CMC110" s="152"/>
      <c r="CMD110" s="152"/>
      <c r="CME110" s="152"/>
      <c r="CMF110" s="152"/>
      <c r="CMG110" s="152"/>
      <c r="CMH110" s="152"/>
      <c r="CMI110" s="152"/>
      <c r="CMJ110" s="152"/>
      <c r="CMK110" s="152"/>
      <c r="CML110" s="152"/>
      <c r="CMM110" s="152"/>
      <c r="CMN110" s="152"/>
      <c r="CMO110" s="152"/>
      <c r="CMP110" s="152"/>
      <c r="CMQ110" s="152"/>
      <c r="CMR110" s="152"/>
      <c r="CMS110" s="152"/>
      <c r="CMT110" s="152"/>
      <c r="CMU110" s="152"/>
      <c r="CMV110" s="152"/>
      <c r="CMW110" s="152"/>
      <c r="CMX110" s="152"/>
      <c r="CMY110" s="152"/>
      <c r="CMZ110" s="152"/>
      <c r="CNA110" s="152"/>
      <c r="CNB110" s="152"/>
      <c r="CNC110" s="152"/>
      <c r="CND110" s="152"/>
      <c r="CNE110" s="152"/>
      <c r="CNF110" s="152"/>
      <c r="CNG110" s="152"/>
      <c r="CNH110" s="152"/>
      <c r="CNI110" s="152"/>
      <c r="CNJ110" s="152"/>
      <c r="CNK110" s="152"/>
      <c r="CNL110" s="152"/>
      <c r="CNM110" s="152"/>
      <c r="CNN110" s="152"/>
      <c r="CNO110" s="152"/>
      <c r="CNP110" s="152"/>
      <c r="CNQ110" s="152"/>
      <c r="CNR110" s="152"/>
      <c r="CNS110" s="152"/>
      <c r="CNT110" s="152"/>
      <c r="CNU110" s="152"/>
      <c r="CNV110" s="152"/>
      <c r="CNW110" s="152"/>
      <c r="CNX110" s="152"/>
      <c r="CNY110" s="152"/>
      <c r="CNZ110" s="152"/>
      <c r="COA110" s="152"/>
      <c r="COB110" s="152"/>
      <c r="COC110" s="152"/>
      <c r="COD110" s="152"/>
      <c r="COE110" s="152"/>
      <c r="COF110" s="152"/>
      <c r="COG110" s="152"/>
      <c r="COH110" s="152"/>
      <c r="COI110" s="152"/>
      <c r="COJ110" s="152"/>
      <c r="COK110" s="152"/>
      <c r="COL110" s="152"/>
      <c r="COM110" s="152"/>
      <c r="CON110" s="152"/>
      <c r="COO110" s="152"/>
      <c r="COP110" s="152"/>
      <c r="COQ110" s="152"/>
      <c r="COR110" s="152"/>
      <c r="COS110" s="152"/>
      <c r="COT110" s="152"/>
      <c r="COU110" s="152"/>
      <c r="COV110" s="152"/>
      <c r="COW110" s="152"/>
      <c r="COX110" s="152"/>
      <c r="COY110" s="152"/>
      <c r="COZ110" s="152"/>
      <c r="CPA110" s="152"/>
      <c r="CPB110" s="152"/>
      <c r="CPC110" s="152"/>
      <c r="CPD110" s="152"/>
      <c r="CPE110" s="152"/>
      <c r="CPF110" s="152"/>
      <c r="CPG110" s="152"/>
      <c r="CPH110" s="152"/>
      <c r="CPI110" s="152"/>
      <c r="CPJ110" s="152"/>
      <c r="CPK110" s="152"/>
      <c r="CPL110" s="152"/>
      <c r="CPM110" s="152"/>
      <c r="CPN110" s="152"/>
      <c r="CPO110" s="152"/>
      <c r="CPP110" s="152"/>
      <c r="CPQ110" s="152"/>
      <c r="CPR110" s="152"/>
      <c r="CPS110" s="152"/>
      <c r="CPT110" s="152"/>
      <c r="CPU110" s="152"/>
      <c r="CPV110" s="152"/>
      <c r="CPW110" s="152"/>
      <c r="CPX110" s="152"/>
      <c r="CPY110" s="152"/>
      <c r="CPZ110" s="152"/>
      <c r="CQA110" s="152"/>
      <c r="CQB110" s="152"/>
      <c r="CQC110" s="152"/>
      <c r="CQD110" s="152"/>
      <c r="CQE110" s="152"/>
      <c r="CQF110" s="152"/>
      <c r="CQG110" s="152"/>
      <c r="CQH110" s="152"/>
      <c r="CQI110" s="152"/>
      <c r="CQJ110" s="152"/>
      <c r="CQK110" s="152"/>
      <c r="CQL110" s="152"/>
      <c r="CQM110" s="152"/>
      <c r="CQN110" s="152"/>
      <c r="CQO110" s="152"/>
      <c r="CQP110" s="152"/>
      <c r="CQQ110" s="152"/>
      <c r="CQR110" s="152"/>
      <c r="CQS110" s="152"/>
      <c r="CQT110" s="152"/>
      <c r="CQU110" s="152"/>
      <c r="CQV110" s="152"/>
      <c r="CQW110" s="152"/>
      <c r="CQX110" s="152"/>
      <c r="CQY110" s="152"/>
      <c r="CQZ110" s="152"/>
      <c r="CRA110" s="152"/>
      <c r="CRB110" s="152"/>
      <c r="CRC110" s="152"/>
      <c r="CRD110" s="152"/>
      <c r="CRE110" s="152"/>
      <c r="CRF110" s="152"/>
      <c r="CRG110" s="152"/>
      <c r="CRH110" s="152"/>
      <c r="CRI110" s="152"/>
      <c r="CRJ110" s="152"/>
      <c r="CRK110" s="152"/>
      <c r="CRL110" s="152"/>
      <c r="CRM110" s="152"/>
      <c r="CRN110" s="152"/>
      <c r="CRO110" s="152"/>
      <c r="CRP110" s="152"/>
      <c r="CRQ110" s="152"/>
      <c r="CRR110" s="152"/>
      <c r="CRS110" s="152"/>
      <c r="CRT110" s="152"/>
      <c r="CRU110" s="152"/>
      <c r="CRV110" s="152"/>
      <c r="CRW110" s="152"/>
      <c r="CRX110" s="152"/>
      <c r="CRY110" s="152"/>
      <c r="CRZ110" s="152"/>
      <c r="CSA110" s="152"/>
      <c r="CSB110" s="152"/>
      <c r="CSC110" s="152"/>
      <c r="CSD110" s="152"/>
      <c r="CSE110" s="152"/>
      <c r="CSF110" s="152"/>
      <c r="CSG110" s="152"/>
      <c r="CSH110" s="152"/>
      <c r="CSI110" s="152"/>
      <c r="CSJ110" s="152"/>
      <c r="CSK110" s="152"/>
      <c r="CSL110" s="152"/>
      <c r="CSM110" s="152"/>
      <c r="CSN110" s="152"/>
      <c r="CSO110" s="152"/>
      <c r="CSP110" s="152"/>
      <c r="CSQ110" s="152"/>
      <c r="CSR110" s="152"/>
      <c r="CSS110" s="152"/>
      <c r="CST110" s="152"/>
      <c r="CSU110" s="152"/>
      <c r="CSV110" s="152"/>
      <c r="CSW110" s="152"/>
      <c r="CSX110" s="152"/>
      <c r="CSY110" s="152"/>
      <c r="CSZ110" s="152"/>
      <c r="CTA110" s="152"/>
      <c r="CTB110" s="152"/>
      <c r="CTC110" s="152"/>
      <c r="CTD110" s="152"/>
      <c r="CTE110" s="152"/>
      <c r="CTF110" s="152"/>
      <c r="CTG110" s="152"/>
      <c r="CTH110" s="152"/>
      <c r="CTI110" s="152"/>
      <c r="CTJ110" s="152"/>
      <c r="CTK110" s="152"/>
      <c r="CTL110" s="152"/>
      <c r="CTM110" s="152"/>
      <c r="CTN110" s="152"/>
      <c r="CTO110" s="152"/>
      <c r="CTP110" s="152"/>
      <c r="CTQ110" s="152"/>
      <c r="CTR110" s="152"/>
      <c r="CTS110" s="152"/>
      <c r="CTT110" s="152"/>
      <c r="CTU110" s="152"/>
      <c r="CTV110" s="152"/>
      <c r="CTW110" s="152"/>
      <c r="CTX110" s="152"/>
      <c r="CTY110" s="152"/>
      <c r="CTZ110" s="152"/>
      <c r="CUA110" s="152"/>
      <c r="CUB110" s="152"/>
      <c r="CUC110" s="152"/>
      <c r="CUD110" s="152"/>
      <c r="CUE110" s="152"/>
      <c r="CUF110" s="152"/>
      <c r="CUG110" s="152"/>
      <c r="CUH110" s="152"/>
      <c r="CUI110" s="152"/>
      <c r="CUJ110" s="152"/>
      <c r="CUK110" s="152"/>
      <c r="CUL110" s="152"/>
      <c r="CUM110" s="152"/>
      <c r="CUN110" s="152"/>
      <c r="CUO110" s="152"/>
      <c r="CUP110" s="152"/>
      <c r="CUQ110" s="152"/>
      <c r="CUR110" s="152"/>
      <c r="CUS110" s="152"/>
      <c r="CUT110" s="152"/>
      <c r="CUU110" s="152"/>
      <c r="CUV110" s="152"/>
      <c r="CUW110" s="152"/>
      <c r="CUX110" s="152"/>
      <c r="CUY110" s="152"/>
      <c r="CUZ110" s="152"/>
      <c r="CVA110" s="152"/>
      <c r="CVB110" s="152"/>
      <c r="CVC110" s="152"/>
      <c r="CVD110" s="152"/>
      <c r="CVE110" s="152"/>
      <c r="CVF110" s="152"/>
      <c r="CVG110" s="152"/>
      <c r="CVH110" s="152"/>
      <c r="CVI110" s="152"/>
      <c r="CVJ110" s="152"/>
      <c r="CVK110" s="152"/>
      <c r="CVL110" s="152"/>
      <c r="CVM110" s="152"/>
      <c r="CVN110" s="152"/>
      <c r="CVO110" s="152"/>
      <c r="CVP110" s="152"/>
      <c r="CVQ110" s="152"/>
      <c r="CVR110" s="152"/>
      <c r="CVS110" s="152"/>
      <c r="CVT110" s="152"/>
      <c r="CVU110" s="152"/>
      <c r="CVV110" s="152"/>
      <c r="CVW110" s="152"/>
      <c r="CVX110" s="152"/>
      <c r="CVY110" s="152"/>
      <c r="CVZ110" s="152"/>
      <c r="CWA110" s="152"/>
      <c r="CWB110" s="152"/>
      <c r="CWC110" s="152"/>
      <c r="CWD110" s="152"/>
      <c r="CWE110" s="152"/>
      <c r="CWF110" s="152"/>
      <c r="CWG110" s="152"/>
      <c r="CWH110" s="152"/>
      <c r="CWI110" s="152"/>
      <c r="CWJ110" s="152"/>
      <c r="CWK110" s="152"/>
      <c r="CWL110" s="152"/>
      <c r="CWM110" s="152"/>
      <c r="CWN110" s="152"/>
      <c r="CWO110" s="152"/>
      <c r="CWP110" s="152"/>
      <c r="CWQ110" s="152"/>
      <c r="CWR110" s="152"/>
      <c r="CWS110" s="152"/>
      <c r="CWT110" s="152"/>
      <c r="CWU110" s="152"/>
      <c r="CWV110" s="152"/>
      <c r="CWW110" s="152"/>
      <c r="CWX110" s="152"/>
      <c r="CWY110" s="152"/>
      <c r="CWZ110" s="152"/>
      <c r="CXA110" s="152"/>
      <c r="CXB110" s="152"/>
      <c r="CXC110" s="152"/>
      <c r="CXD110" s="152"/>
      <c r="CXE110" s="152"/>
      <c r="CXF110" s="152"/>
      <c r="CXG110" s="152"/>
      <c r="CXH110" s="152"/>
      <c r="CXI110" s="152"/>
      <c r="CXJ110" s="152"/>
      <c r="CXK110" s="152"/>
      <c r="CXL110" s="152"/>
      <c r="CXM110" s="152"/>
      <c r="CXN110" s="152"/>
      <c r="CXO110" s="152"/>
      <c r="CXP110" s="152"/>
      <c r="CXQ110" s="152"/>
      <c r="CXR110" s="152"/>
      <c r="CXS110" s="152"/>
      <c r="CXT110" s="152"/>
      <c r="CXU110" s="152"/>
      <c r="CXV110" s="152"/>
      <c r="CXW110" s="152"/>
      <c r="CXX110" s="152"/>
      <c r="CXY110" s="152"/>
      <c r="CXZ110" s="152"/>
      <c r="CYA110" s="152"/>
      <c r="CYB110" s="152"/>
      <c r="CYC110" s="152"/>
      <c r="CYD110" s="152"/>
      <c r="CYE110" s="152"/>
      <c r="CYF110" s="152"/>
      <c r="CYG110" s="152"/>
      <c r="CYH110" s="152"/>
      <c r="CYI110" s="152"/>
      <c r="CYJ110" s="152"/>
      <c r="CYK110" s="152"/>
      <c r="CYL110" s="152"/>
      <c r="CYM110" s="152"/>
      <c r="CYN110" s="152"/>
      <c r="CYO110" s="152"/>
      <c r="CYP110" s="152"/>
      <c r="CYQ110" s="152"/>
      <c r="CYR110" s="152"/>
      <c r="CYS110" s="152"/>
      <c r="CYT110" s="152"/>
      <c r="CYU110" s="152"/>
      <c r="CYV110" s="152"/>
      <c r="CYW110" s="152"/>
      <c r="CYX110" s="152"/>
      <c r="CYY110" s="152"/>
      <c r="CYZ110" s="152"/>
      <c r="CZA110" s="152"/>
      <c r="CZB110" s="152"/>
      <c r="CZC110" s="152"/>
      <c r="CZD110" s="152"/>
      <c r="CZE110" s="152"/>
      <c r="CZF110" s="152"/>
      <c r="CZG110" s="152"/>
      <c r="CZH110" s="152"/>
      <c r="CZI110" s="152"/>
      <c r="CZJ110" s="152"/>
      <c r="CZK110" s="152"/>
      <c r="CZL110" s="152"/>
      <c r="CZM110" s="152"/>
      <c r="CZN110" s="152"/>
      <c r="CZO110" s="152"/>
      <c r="CZP110" s="152"/>
      <c r="CZQ110" s="152"/>
      <c r="CZR110" s="152"/>
      <c r="CZS110" s="152"/>
      <c r="CZT110" s="152"/>
      <c r="CZU110" s="152"/>
      <c r="CZV110" s="152"/>
      <c r="CZW110" s="152"/>
      <c r="CZX110" s="152"/>
      <c r="CZY110" s="152"/>
      <c r="CZZ110" s="152"/>
      <c r="DAA110" s="152"/>
      <c r="DAB110" s="152"/>
      <c r="DAC110" s="152"/>
      <c r="DAD110" s="152"/>
      <c r="DAE110" s="152"/>
      <c r="DAF110" s="152"/>
      <c r="DAG110" s="152"/>
      <c r="DAH110" s="152"/>
      <c r="DAI110" s="152"/>
      <c r="DAJ110" s="152"/>
      <c r="DAK110" s="152"/>
      <c r="DAL110" s="152"/>
      <c r="DAM110" s="152"/>
      <c r="DAN110" s="152"/>
      <c r="DAO110" s="152"/>
      <c r="DAP110" s="152"/>
      <c r="DAQ110" s="152"/>
      <c r="DAR110" s="152"/>
      <c r="DAS110" s="152"/>
      <c r="DAT110" s="152"/>
      <c r="DAU110" s="152"/>
      <c r="DAV110" s="152"/>
      <c r="DAW110" s="152"/>
      <c r="DAX110" s="152"/>
      <c r="DAY110" s="152"/>
      <c r="DAZ110" s="152"/>
      <c r="DBA110" s="152"/>
      <c r="DBB110" s="152"/>
      <c r="DBC110" s="152"/>
      <c r="DBD110" s="152"/>
      <c r="DBE110" s="152"/>
      <c r="DBF110" s="152"/>
      <c r="DBG110" s="152"/>
      <c r="DBH110" s="152"/>
      <c r="DBI110" s="152"/>
      <c r="DBJ110" s="152"/>
      <c r="DBK110" s="152"/>
      <c r="DBL110" s="152"/>
      <c r="DBM110" s="152"/>
      <c r="DBN110" s="152"/>
      <c r="DBO110" s="152"/>
      <c r="DBP110" s="152"/>
      <c r="DBQ110" s="152"/>
      <c r="DBR110" s="152"/>
      <c r="DBS110" s="152"/>
      <c r="DBT110" s="152"/>
      <c r="DBU110" s="152"/>
      <c r="DBV110" s="152"/>
      <c r="DBW110" s="152"/>
      <c r="DBX110" s="152"/>
      <c r="DBY110" s="152"/>
      <c r="DBZ110" s="152"/>
      <c r="DCA110" s="152"/>
      <c r="DCB110" s="152"/>
      <c r="DCC110" s="152"/>
      <c r="DCD110" s="152"/>
      <c r="DCE110" s="152"/>
      <c r="DCF110" s="152"/>
      <c r="DCG110" s="152"/>
      <c r="DCH110" s="152"/>
      <c r="DCI110" s="152"/>
      <c r="DCJ110" s="152"/>
      <c r="DCK110" s="152"/>
      <c r="DCL110" s="152"/>
      <c r="DCM110" s="152"/>
      <c r="DCN110" s="152"/>
      <c r="DCO110" s="152"/>
      <c r="DCP110" s="152"/>
      <c r="DCQ110" s="152"/>
      <c r="DCR110" s="152"/>
      <c r="DCS110" s="152"/>
      <c r="DCT110" s="152"/>
      <c r="DCU110" s="152"/>
      <c r="DCV110" s="152"/>
      <c r="DCW110" s="152"/>
      <c r="DCX110" s="152"/>
      <c r="DCY110" s="152"/>
      <c r="DCZ110" s="152"/>
      <c r="DDA110" s="152"/>
      <c r="DDB110" s="152"/>
      <c r="DDC110" s="152"/>
      <c r="DDD110" s="152"/>
      <c r="DDE110" s="152"/>
      <c r="DDF110" s="152"/>
      <c r="DDG110" s="152"/>
      <c r="DDH110" s="152"/>
      <c r="DDI110" s="152"/>
      <c r="DDJ110" s="152"/>
      <c r="DDK110" s="152"/>
      <c r="DDL110" s="152"/>
      <c r="DDM110" s="152"/>
      <c r="DDN110" s="152"/>
      <c r="DDO110" s="152"/>
      <c r="DDP110" s="152"/>
      <c r="DDQ110" s="152"/>
      <c r="DDR110" s="152"/>
      <c r="DDS110" s="152"/>
      <c r="DDT110" s="152"/>
      <c r="DDU110" s="152"/>
      <c r="DDV110" s="152"/>
      <c r="DDW110" s="152"/>
      <c r="DDX110" s="152"/>
      <c r="DDY110" s="152"/>
      <c r="DDZ110" s="152"/>
      <c r="DEA110" s="152"/>
      <c r="DEB110" s="152"/>
      <c r="DEC110" s="152"/>
      <c r="DED110" s="152"/>
      <c r="DEE110" s="152"/>
      <c r="DEF110" s="152"/>
      <c r="DEG110" s="152"/>
      <c r="DEH110" s="152"/>
      <c r="DEI110" s="152"/>
      <c r="DEJ110" s="152"/>
      <c r="DEK110" s="152"/>
      <c r="DEL110" s="152"/>
      <c r="DEM110" s="152"/>
      <c r="DEN110" s="152"/>
      <c r="DEO110" s="152"/>
      <c r="DEP110" s="152"/>
      <c r="DEQ110" s="152"/>
      <c r="DER110" s="152"/>
      <c r="DES110" s="152"/>
      <c r="DET110" s="152"/>
      <c r="DEU110" s="152"/>
      <c r="DEV110" s="152"/>
      <c r="DEW110" s="152"/>
      <c r="DEX110" s="152"/>
      <c r="DEY110" s="152"/>
      <c r="DEZ110" s="152"/>
      <c r="DFA110" s="152"/>
      <c r="DFB110" s="152"/>
      <c r="DFC110" s="152"/>
      <c r="DFD110" s="152"/>
      <c r="DFE110" s="152"/>
      <c r="DFF110" s="152"/>
      <c r="DFG110" s="152"/>
      <c r="DFH110" s="152"/>
      <c r="DFI110" s="152"/>
      <c r="DFJ110" s="152"/>
      <c r="DFK110" s="152"/>
      <c r="DFL110" s="152"/>
      <c r="DFM110" s="152"/>
      <c r="DFN110" s="152"/>
      <c r="DFO110" s="152"/>
      <c r="DFP110" s="152"/>
      <c r="DFQ110" s="152"/>
      <c r="DFR110" s="152"/>
      <c r="DFS110" s="152"/>
      <c r="DFT110" s="152"/>
      <c r="DFU110" s="152"/>
      <c r="DFV110" s="152"/>
      <c r="DFW110" s="152"/>
      <c r="DFX110" s="152"/>
      <c r="DFY110" s="152"/>
      <c r="DFZ110" s="152"/>
      <c r="DGA110" s="152"/>
      <c r="DGB110" s="152"/>
      <c r="DGC110" s="152"/>
      <c r="DGD110" s="152"/>
      <c r="DGE110" s="152"/>
      <c r="DGF110" s="152"/>
      <c r="DGG110" s="152"/>
      <c r="DGH110" s="152"/>
      <c r="DGI110" s="152"/>
      <c r="DGJ110" s="152"/>
      <c r="DGK110" s="152"/>
      <c r="DGL110" s="152"/>
      <c r="DGM110" s="152"/>
      <c r="DGN110" s="152"/>
      <c r="DGO110" s="152"/>
      <c r="DGP110" s="152"/>
      <c r="DGQ110" s="152"/>
      <c r="DGR110" s="152"/>
      <c r="DGS110" s="152"/>
      <c r="DGT110" s="152"/>
      <c r="DGU110" s="152"/>
      <c r="DGV110" s="152"/>
      <c r="DGW110" s="152"/>
      <c r="DGX110" s="152"/>
      <c r="DGY110" s="152"/>
      <c r="DGZ110" s="152"/>
      <c r="DHA110" s="152"/>
      <c r="DHB110" s="152"/>
      <c r="DHC110" s="152"/>
      <c r="DHD110" s="152"/>
      <c r="DHE110" s="152"/>
      <c r="DHF110" s="152"/>
      <c r="DHG110" s="152"/>
      <c r="DHH110" s="152"/>
      <c r="DHI110" s="152"/>
      <c r="DHJ110" s="152"/>
      <c r="DHK110" s="152"/>
      <c r="DHL110" s="152"/>
      <c r="DHM110" s="152"/>
      <c r="DHN110" s="152"/>
      <c r="DHO110" s="152"/>
      <c r="DHP110" s="152"/>
      <c r="DHQ110" s="152"/>
      <c r="DHR110" s="152"/>
      <c r="DHS110" s="152"/>
      <c r="DHT110" s="152"/>
      <c r="DHU110" s="152"/>
      <c r="DHV110" s="152"/>
      <c r="DHW110" s="152"/>
      <c r="DHX110" s="152"/>
      <c r="DHY110" s="152"/>
      <c r="DHZ110" s="152"/>
      <c r="DIA110" s="152"/>
      <c r="DIB110" s="152"/>
      <c r="DIC110" s="152"/>
      <c r="DID110" s="152"/>
      <c r="DIE110" s="152"/>
      <c r="DIF110" s="152"/>
      <c r="DIG110" s="152"/>
      <c r="DIH110" s="152"/>
      <c r="DII110" s="152"/>
      <c r="DIJ110" s="152"/>
      <c r="DIK110" s="152"/>
      <c r="DIL110" s="152"/>
      <c r="DIM110" s="152"/>
      <c r="DIN110" s="152"/>
      <c r="DIO110" s="152"/>
      <c r="DIP110" s="152"/>
      <c r="DIQ110" s="152"/>
      <c r="DIR110" s="152"/>
      <c r="DIS110" s="152"/>
      <c r="DIT110" s="152"/>
      <c r="DIU110" s="152"/>
      <c r="DIV110" s="152"/>
      <c r="DIW110" s="152"/>
      <c r="DIX110" s="152"/>
      <c r="DIY110" s="152"/>
      <c r="DIZ110" s="152"/>
      <c r="DJA110" s="152"/>
      <c r="DJB110" s="152"/>
      <c r="DJC110" s="152"/>
      <c r="DJD110" s="152"/>
      <c r="DJE110" s="152"/>
      <c r="DJF110" s="152"/>
      <c r="DJG110" s="152"/>
      <c r="DJH110" s="152"/>
      <c r="DJI110" s="152"/>
      <c r="DJJ110" s="152"/>
      <c r="DJK110" s="152"/>
      <c r="DJL110" s="152"/>
      <c r="DJM110" s="152"/>
      <c r="DJN110" s="152"/>
      <c r="DJO110" s="152"/>
      <c r="DJP110" s="152"/>
      <c r="DJQ110" s="152"/>
      <c r="DJR110" s="152"/>
      <c r="DJS110" s="152"/>
      <c r="DJT110" s="152"/>
      <c r="DJU110" s="152"/>
      <c r="DJV110" s="152"/>
      <c r="DJW110" s="152"/>
      <c r="DJX110" s="152"/>
      <c r="DJY110" s="152"/>
      <c r="DJZ110" s="152"/>
      <c r="DKA110" s="152"/>
      <c r="DKB110" s="152"/>
      <c r="DKC110" s="152"/>
      <c r="DKD110" s="152"/>
      <c r="DKE110" s="152"/>
      <c r="DKF110" s="152"/>
      <c r="DKG110" s="152"/>
      <c r="DKH110" s="152"/>
      <c r="DKI110" s="152"/>
      <c r="DKJ110" s="152"/>
      <c r="DKK110" s="152"/>
      <c r="DKL110" s="152"/>
      <c r="DKM110" s="152"/>
      <c r="DKN110" s="152"/>
      <c r="DKO110" s="152"/>
      <c r="DKP110" s="152"/>
      <c r="DKQ110" s="152"/>
      <c r="DKR110" s="152"/>
      <c r="DKS110" s="152"/>
      <c r="DKT110" s="152"/>
      <c r="DKU110" s="152"/>
      <c r="DKV110" s="152"/>
      <c r="DKW110" s="152"/>
      <c r="DKX110" s="152"/>
      <c r="DKY110" s="152"/>
      <c r="DKZ110" s="152"/>
      <c r="DLA110" s="152"/>
      <c r="DLB110" s="152"/>
      <c r="DLC110" s="152"/>
      <c r="DLD110" s="152"/>
      <c r="DLE110" s="152"/>
      <c r="DLF110" s="152"/>
      <c r="DLG110" s="152"/>
      <c r="DLH110" s="152"/>
      <c r="DLI110" s="152"/>
      <c r="DLJ110" s="152"/>
      <c r="DLK110" s="152"/>
      <c r="DLL110" s="152"/>
      <c r="DLM110" s="152"/>
      <c r="DLN110" s="152"/>
      <c r="DLO110" s="152"/>
      <c r="DLP110" s="152"/>
      <c r="DLQ110" s="152"/>
      <c r="DLR110" s="152"/>
      <c r="DLS110" s="152"/>
      <c r="DLT110" s="152"/>
      <c r="DLU110" s="152"/>
      <c r="DLV110" s="152"/>
      <c r="DLW110" s="152"/>
      <c r="DLX110" s="152"/>
      <c r="DLY110" s="152"/>
      <c r="DLZ110" s="152"/>
      <c r="DMA110" s="152"/>
      <c r="DMB110" s="152"/>
      <c r="DMC110" s="152"/>
      <c r="DMD110" s="152"/>
      <c r="DME110" s="152"/>
      <c r="DMF110" s="152"/>
      <c r="DMG110" s="152"/>
      <c r="DMH110" s="152"/>
      <c r="DMI110" s="152"/>
      <c r="DMJ110" s="152"/>
      <c r="DMK110" s="152"/>
      <c r="DML110" s="152"/>
      <c r="DMM110" s="152"/>
      <c r="DMN110" s="152"/>
      <c r="DMO110" s="152"/>
      <c r="DMP110" s="152"/>
      <c r="DMQ110" s="152"/>
      <c r="DMR110" s="152"/>
      <c r="DMS110" s="152"/>
      <c r="DMT110" s="152"/>
      <c r="DMU110" s="152"/>
      <c r="DMV110" s="152"/>
      <c r="DMW110" s="152"/>
      <c r="DMX110" s="152"/>
      <c r="DMY110" s="152"/>
      <c r="DMZ110" s="152"/>
      <c r="DNA110" s="152"/>
      <c r="DNB110" s="152"/>
      <c r="DNC110" s="152"/>
      <c r="DND110" s="152"/>
      <c r="DNE110" s="152"/>
      <c r="DNF110" s="152"/>
      <c r="DNG110" s="152"/>
      <c r="DNH110" s="152"/>
      <c r="DNI110" s="152"/>
      <c r="DNJ110" s="152"/>
      <c r="DNK110" s="152"/>
      <c r="DNL110" s="152"/>
      <c r="DNM110" s="152"/>
      <c r="DNN110" s="152"/>
      <c r="DNO110" s="152"/>
      <c r="DNP110" s="152"/>
      <c r="DNQ110" s="152"/>
      <c r="DNR110" s="152"/>
      <c r="DNS110" s="152"/>
      <c r="DNT110" s="152"/>
      <c r="DNU110" s="152"/>
      <c r="DNV110" s="152"/>
      <c r="DNW110" s="152"/>
      <c r="DNX110" s="152"/>
      <c r="DNY110" s="152"/>
      <c r="DNZ110" s="152"/>
      <c r="DOA110" s="152"/>
      <c r="DOB110" s="152"/>
      <c r="DOC110" s="152"/>
      <c r="DOD110" s="152"/>
      <c r="DOE110" s="152"/>
      <c r="DOF110" s="152"/>
      <c r="DOG110" s="152"/>
      <c r="DOH110" s="152"/>
      <c r="DOI110" s="152"/>
      <c r="DOJ110" s="152"/>
      <c r="DOK110" s="152"/>
      <c r="DOL110" s="152"/>
      <c r="DOM110" s="152"/>
      <c r="DON110" s="152"/>
      <c r="DOO110" s="152"/>
      <c r="DOP110" s="152"/>
      <c r="DOQ110" s="152"/>
      <c r="DOR110" s="152"/>
      <c r="DOS110" s="152"/>
      <c r="DOT110" s="152"/>
      <c r="DOU110" s="152"/>
      <c r="DOV110" s="152"/>
      <c r="DOW110" s="152"/>
      <c r="DOX110" s="152"/>
      <c r="DOY110" s="152"/>
      <c r="DOZ110" s="152"/>
      <c r="DPA110" s="152"/>
      <c r="DPB110" s="152"/>
      <c r="DPC110" s="152"/>
      <c r="DPD110" s="152"/>
      <c r="DPE110" s="152"/>
      <c r="DPF110" s="152"/>
      <c r="DPG110" s="152"/>
      <c r="DPH110" s="152"/>
      <c r="DPI110" s="152"/>
      <c r="DPJ110" s="152"/>
      <c r="DPK110" s="152"/>
      <c r="DPL110" s="152"/>
      <c r="DPM110" s="152"/>
      <c r="DPN110" s="152"/>
      <c r="DPO110" s="152"/>
      <c r="DPP110" s="152"/>
      <c r="DPQ110" s="152"/>
      <c r="DPR110" s="152"/>
      <c r="DPS110" s="152"/>
      <c r="DPT110" s="152"/>
      <c r="DPU110" s="152"/>
      <c r="DPV110" s="152"/>
      <c r="DPW110" s="152"/>
      <c r="DPX110" s="152"/>
      <c r="DPY110" s="152"/>
      <c r="DPZ110" s="152"/>
      <c r="DQA110" s="152"/>
      <c r="DQB110" s="152"/>
      <c r="DQC110" s="152"/>
      <c r="DQD110" s="152"/>
      <c r="DQE110" s="152"/>
      <c r="DQF110" s="152"/>
      <c r="DQG110" s="152"/>
      <c r="DQH110" s="152"/>
      <c r="DQI110" s="152"/>
      <c r="DQJ110" s="152"/>
      <c r="DQK110" s="152"/>
      <c r="DQL110" s="152"/>
      <c r="DQM110" s="152"/>
      <c r="DQN110" s="152"/>
      <c r="DQO110" s="152"/>
      <c r="DQP110" s="152"/>
      <c r="DQQ110" s="152"/>
      <c r="DQR110" s="152"/>
      <c r="DQS110" s="152"/>
      <c r="DQT110" s="152"/>
      <c r="DQU110" s="152"/>
      <c r="DQV110" s="152"/>
      <c r="DQW110" s="152"/>
      <c r="DQX110" s="152"/>
      <c r="DQY110" s="152"/>
      <c r="DQZ110" s="152"/>
      <c r="DRA110" s="152"/>
      <c r="DRB110" s="152"/>
      <c r="DRC110" s="152"/>
      <c r="DRD110" s="152"/>
      <c r="DRE110" s="152"/>
      <c r="DRF110" s="152"/>
      <c r="DRG110" s="152"/>
      <c r="DRH110" s="152"/>
      <c r="DRI110" s="152"/>
      <c r="DRJ110" s="152"/>
      <c r="DRK110" s="152"/>
      <c r="DRL110" s="152"/>
      <c r="DRM110" s="152"/>
      <c r="DRN110" s="152"/>
      <c r="DRO110" s="152"/>
      <c r="DRP110" s="152"/>
      <c r="DRQ110" s="152"/>
      <c r="DRR110" s="152"/>
      <c r="DRS110" s="152"/>
      <c r="DRT110" s="152"/>
      <c r="DRU110" s="152"/>
      <c r="DRV110" s="152"/>
      <c r="DRW110" s="152"/>
      <c r="DRX110" s="152"/>
      <c r="DRY110" s="152"/>
      <c r="DRZ110" s="152"/>
      <c r="DSA110" s="152"/>
      <c r="DSB110" s="152"/>
      <c r="DSC110" s="152"/>
      <c r="DSD110" s="152"/>
      <c r="DSE110" s="152"/>
      <c r="DSF110" s="152"/>
      <c r="DSG110" s="152"/>
      <c r="DSH110" s="152"/>
      <c r="DSI110" s="152"/>
      <c r="DSJ110" s="152"/>
      <c r="DSK110" s="152"/>
      <c r="DSL110" s="152"/>
      <c r="DSM110" s="152"/>
      <c r="DSN110" s="152"/>
      <c r="DSO110" s="152"/>
      <c r="DSP110" s="152"/>
      <c r="DSQ110" s="152"/>
      <c r="DSR110" s="152"/>
      <c r="DSS110" s="152"/>
      <c r="DST110" s="152"/>
      <c r="DSU110" s="152"/>
      <c r="DSV110" s="152"/>
      <c r="DSW110" s="152"/>
      <c r="DSX110" s="152"/>
      <c r="DSY110" s="152"/>
      <c r="DSZ110" s="152"/>
      <c r="DTA110" s="152"/>
      <c r="DTB110" s="152"/>
      <c r="DTC110" s="152"/>
      <c r="DTD110" s="152"/>
      <c r="DTE110" s="152"/>
      <c r="DTF110" s="152"/>
      <c r="DTG110" s="152"/>
      <c r="DTH110" s="152"/>
      <c r="DTI110" s="152"/>
      <c r="DTJ110" s="152"/>
      <c r="DTK110" s="152"/>
      <c r="DTL110" s="152"/>
      <c r="DTM110" s="152"/>
      <c r="DTN110" s="152"/>
      <c r="DTO110" s="152"/>
      <c r="DTP110" s="152"/>
      <c r="DTQ110" s="152"/>
      <c r="DTR110" s="152"/>
      <c r="DTS110" s="152"/>
      <c r="DTT110" s="152"/>
      <c r="DTU110" s="152"/>
      <c r="DTV110" s="152"/>
      <c r="DTW110" s="152"/>
      <c r="DTX110" s="152"/>
      <c r="DTY110" s="152"/>
      <c r="DTZ110" s="152"/>
      <c r="DUA110" s="152"/>
      <c r="DUB110" s="152"/>
      <c r="DUC110" s="152"/>
      <c r="DUD110" s="152"/>
      <c r="DUE110" s="152"/>
      <c r="DUF110" s="152"/>
      <c r="DUG110" s="152"/>
      <c r="DUH110" s="152"/>
      <c r="DUI110" s="152"/>
      <c r="DUJ110" s="152"/>
      <c r="DUK110" s="152"/>
      <c r="DUL110" s="152"/>
      <c r="DUM110" s="152"/>
      <c r="DUN110" s="152"/>
      <c r="DUO110" s="152"/>
      <c r="DUP110" s="152"/>
      <c r="DUQ110" s="152"/>
      <c r="DUR110" s="152"/>
      <c r="DUS110" s="152"/>
      <c r="DUT110" s="152"/>
      <c r="DUU110" s="152"/>
      <c r="DUV110" s="152"/>
      <c r="DUW110" s="152"/>
      <c r="DUX110" s="152"/>
      <c r="DUY110" s="152"/>
      <c r="DUZ110" s="152"/>
      <c r="DVA110" s="152"/>
      <c r="DVB110" s="152"/>
      <c r="DVC110" s="152"/>
      <c r="DVD110" s="152"/>
      <c r="DVE110" s="152"/>
      <c r="DVF110" s="152"/>
      <c r="DVG110" s="152"/>
      <c r="DVH110" s="152"/>
      <c r="DVI110" s="152"/>
      <c r="DVJ110" s="152"/>
      <c r="DVK110" s="152"/>
      <c r="DVL110" s="152"/>
      <c r="DVM110" s="152"/>
      <c r="DVN110" s="152"/>
      <c r="DVO110" s="152"/>
      <c r="DVP110" s="152"/>
      <c r="DVQ110" s="152"/>
      <c r="DVR110" s="152"/>
      <c r="DVS110" s="152"/>
      <c r="DVT110" s="152"/>
      <c r="DVU110" s="152"/>
      <c r="DVV110" s="152"/>
      <c r="DVW110" s="152"/>
      <c r="DVX110" s="152"/>
      <c r="DVY110" s="152"/>
      <c r="DVZ110" s="152"/>
      <c r="DWA110" s="152"/>
      <c r="DWB110" s="152"/>
      <c r="DWC110" s="152"/>
      <c r="DWD110" s="152"/>
      <c r="DWE110" s="152"/>
      <c r="DWF110" s="152"/>
      <c r="DWG110" s="152"/>
      <c r="DWH110" s="152"/>
      <c r="DWI110" s="152"/>
      <c r="DWJ110" s="152"/>
      <c r="DWK110" s="152"/>
      <c r="DWL110" s="152"/>
      <c r="DWM110" s="152"/>
      <c r="DWN110" s="152"/>
      <c r="DWO110" s="152"/>
      <c r="DWP110" s="152"/>
      <c r="DWQ110" s="152"/>
      <c r="DWR110" s="152"/>
      <c r="DWS110" s="152"/>
      <c r="DWT110" s="152"/>
      <c r="DWU110" s="152"/>
      <c r="DWV110" s="152"/>
      <c r="DWW110" s="152"/>
      <c r="DWX110" s="152"/>
      <c r="DWY110" s="152"/>
      <c r="DWZ110" s="152"/>
      <c r="DXA110" s="152"/>
      <c r="DXB110" s="152"/>
      <c r="DXC110" s="152"/>
      <c r="DXD110" s="152"/>
      <c r="DXE110" s="152"/>
      <c r="DXF110" s="152"/>
      <c r="DXG110" s="152"/>
      <c r="DXH110" s="152"/>
      <c r="DXI110" s="152"/>
      <c r="DXJ110" s="152"/>
      <c r="DXK110" s="152"/>
      <c r="DXL110" s="152"/>
      <c r="DXM110" s="152"/>
      <c r="DXN110" s="152"/>
      <c r="DXO110" s="152"/>
      <c r="DXP110" s="152"/>
      <c r="DXQ110" s="152"/>
      <c r="DXR110" s="152"/>
      <c r="DXS110" s="152"/>
      <c r="DXT110" s="152"/>
      <c r="DXU110" s="152"/>
      <c r="DXV110" s="152"/>
      <c r="DXW110" s="152"/>
      <c r="DXX110" s="152"/>
      <c r="DXY110" s="152"/>
      <c r="DXZ110" s="152"/>
      <c r="DYA110" s="152"/>
      <c r="DYB110" s="152"/>
      <c r="DYC110" s="152"/>
      <c r="DYD110" s="152"/>
      <c r="DYE110" s="152"/>
      <c r="DYF110" s="152"/>
      <c r="DYG110" s="152"/>
      <c r="DYH110" s="152"/>
      <c r="DYI110" s="152"/>
      <c r="DYJ110" s="152"/>
      <c r="DYK110" s="152"/>
      <c r="DYL110" s="152"/>
      <c r="DYM110" s="152"/>
      <c r="DYN110" s="152"/>
      <c r="DYO110" s="152"/>
      <c r="DYP110" s="152"/>
      <c r="DYQ110" s="152"/>
      <c r="DYR110" s="152"/>
      <c r="DYS110" s="152"/>
      <c r="DYT110" s="152"/>
      <c r="DYU110" s="152"/>
      <c r="DYV110" s="152"/>
      <c r="DYW110" s="152"/>
      <c r="DYX110" s="152"/>
      <c r="DYY110" s="152"/>
      <c r="DYZ110" s="152"/>
      <c r="DZA110" s="152"/>
      <c r="DZB110" s="152"/>
      <c r="DZC110" s="152"/>
      <c r="DZD110" s="152"/>
      <c r="DZE110" s="152"/>
      <c r="DZF110" s="152"/>
      <c r="DZG110" s="152"/>
      <c r="DZH110" s="152"/>
      <c r="DZI110" s="152"/>
      <c r="DZJ110" s="152"/>
      <c r="DZK110" s="152"/>
      <c r="DZL110" s="152"/>
      <c r="DZM110" s="152"/>
      <c r="DZN110" s="152"/>
      <c r="DZO110" s="152"/>
      <c r="DZP110" s="152"/>
      <c r="DZQ110" s="152"/>
      <c r="DZR110" s="152"/>
      <c r="DZS110" s="152"/>
      <c r="DZT110" s="152"/>
      <c r="DZU110" s="152"/>
      <c r="DZV110" s="152"/>
      <c r="DZW110" s="152"/>
      <c r="DZX110" s="152"/>
      <c r="DZY110" s="152"/>
      <c r="DZZ110" s="152"/>
      <c r="EAA110" s="152"/>
      <c r="EAB110" s="152"/>
      <c r="EAC110" s="152"/>
      <c r="EAD110" s="152"/>
      <c r="EAE110" s="152"/>
      <c r="EAF110" s="152"/>
      <c r="EAG110" s="152"/>
      <c r="EAH110" s="152"/>
      <c r="EAI110" s="152"/>
      <c r="EAJ110" s="152"/>
      <c r="EAK110" s="152"/>
      <c r="EAL110" s="152"/>
      <c r="EAM110" s="152"/>
      <c r="EAN110" s="152"/>
      <c r="EAO110" s="152"/>
      <c r="EAP110" s="152"/>
      <c r="EAQ110" s="152"/>
      <c r="EAR110" s="152"/>
      <c r="EAS110" s="152"/>
      <c r="EAT110" s="152"/>
      <c r="EAU110" s="152"/>
      <c r="EAV110" s="152"/>
      <c r="EAW110" s="152"/>
      <c r="EAX110" s="152"/>
      <c r="EAY110" s="152"/>
      <c r="EAZ110" s="152"/>
      <c r="EBA110" s="152"/>
      <c r="EBB110" s="152"/>
      <c r="EBC110" s="152"/>
      <c r="EBD110" s="152"/>
      <c r="EBE110" s="152"/>
      <c r="EBF110" s="152"/>
      <c r="EBG110" s="152"/>
      <c r="EBH110" s="152"/>
      <c r="EBI110" s="152"/>
      <c r="EBJ110" s="152"/>
      <c r="EBK110" s="152"/>
      <c r="EBL110" s="152"/>
      <c r="EBM110" s="152"/>
      <c r="EBN110" s="152"/>
      <c r="EBO110" s="152"/>
      <c r="EBP110" s="152"/>
      <c r="EBQ110" s="152"/>
      <c r="EBR110" s="152"/>
      <c r="EBS110" s="152"/>
      <c r="EBT110" s="152"/>
      <c r="EBU110" s="152"/>
      <c r="EBV110" s="152"/>
      <c r="EBW110" s="152"/>
      <c r="EBX110" s="152"/>
      <c r="EBY110" s="152"/>
      <c r="EBZ110" s="152"/>
      <c r="ECA110" s="152"/>
      <c r="ECB110" s="152"/>
      <c r="ECC110" s="152"/>
      <c r="ECD110" s="152"/>
      <c r="ECE110" s="152"/>
      <c r="ECF110" s="152"/>
      <c r="ECG110" s="152"/>
      <c r="ECH110" s="152"/>
      <c r="ECI110" s="152"/>
      <c r="ECJ110" s="152"/>
      <c r="ECK110" s="152"/>
      <c r="ECL110" s="152"/>
      <c r="ECM110" s="152"/>
      <c r="ECN110" s="152"/>
      <c r="ECO110" s="152"/>
      <c r="ECP110" s="152"/>
      <c r="ECQ110" s="152"/>
      <c r="ECR110" s="152"/>
      <c r="ECS110" s="152"/>
      <c r="ECT110" s="152"/>
      <c r="ECU110" s="152"/>
      <c r="ECV110" s="152"/>
      <c r="ECW110" s="152"/>
      <c r="ECX110" s="152"/>
      <c r="ECY110" s="152"/>
      <c r="ECZ110" s="152"/>
      <c r="EDA110" s="152"/>
      <c r="EDB110" s="152"/>
      <c r="EDC110" s="152"/>
      <c r="EDD110" s="152"/>
      <c r="EDE110" s="152"/>
      <c r="EDF110" s="152"/>
      <c r="EDG110" s="152"/>
      <c r="EDH110" s="152"/>
      <c r="EDI110" s="152"/>
      <c r="EDJ110" s="152"/>
      <c r="EDK110" s="152"/>
      <c r="EDL110" s="152"/>
      <c r="EDM110" s="152"/>
      <c r="EDN110" s="152"/>
      <c r="EDO110" s="152"/>
      <c r="EDP110" s="152"/>
      <c r="EDQ110" s="152"/>
      <c r="EDR110" s="152"/>
      <c r="EDS110" s="152"/>
      <c r="EDT110" s="152"/>
      <c r="EDU110" s="152"/>
      <c r="EDV110" s="152"/>
      <c r="EDW110" s="152"/>
      <c r="EDX110" s="152"/>
      <c r="EDY110" s="152"/>
      <c r="EDZ110" s="152"/>
      <c r="EEA110" s="152"/>
      <c r="EEB110" s="152"/>
      <c r="EEC110" s="152"/>
      <c r="EED110" s="152"/>
      <c r="EEE110" s="152"/>
      <c r="EEF110" s="152"/>
      <c r="EEG110" s="152"/>
      <c r="EEH110" s="152"/>
      <c r="EEI110" s="152"/>
      <c r="EEJ110" s="152"/>
      <c r="EEK110" s="152"/>
      <c r="EEL110" s="152"/>
      <c r="EEM110" s="152"/>
      <c r="EEN110" s="152"/>
      <c r="EEO110" s="152"/>
      <c r="EEP110" s="152"/>
      <c r="EEQ110" s="152"/>
      <c r="EER110" s="152"/>
      <c r="EES110" s="152"/>
      <c r="EET110" s="152"/>
      <c r="EEU110" s="152"/>
      <c r="EEV110" s="152"/>
      <c r="EEW110" s="152"/>
      <c r="EEX110" s="152"/>
      <c r="EEY110" s="152"/>
      <c r="EEZ110" s="152"/>
      <c r="EFA110" s="152"/>
      <c r="EFB110" s="152"/>
      <c r="EFC110" s="152"/>
      <c r="EFD110" s="152"/>
      <c r="EFE110" s="152"/>
      <c r="EFF110" s="152"/>
      <c r="EFG110" s="152"/>
      <c r="EFH110" s="152"/>
      <c r="EFI110" s="152"/>
      <c r="EFJ110" s="152"/>
      <c r="EFK110" s="152"/>
      <c r="EFL110" s="152"/>
      <c r="EFM110" s="152"/>
      <c r="EFN110" s="152"/>
      <c r="EFO110" s="152"/>
      <c r="EFP110" s="152"/>
      <c r="EFQ110" s="152"/>
      <c r="EFR110" s="152"/>
      <c r="EFS110" s="152"/>
      <c r="EFT110" s="152"/>
      <c r="EFU110" s="152"/>
      <c r="EFV110" s="152"/>
      <c r="EFW110" s="152"/>
      <c r="EFX110" s="152"/>
      <c r="EFY110" s="152"/>
      <c r="EFZ110" s="152"/>
      <c r="EGA110" s="152"/>
      <c r="EGB110" s="152"/>
      <c r="EGC110" s="152"/>
      <c r="EGD110" s="152"/>
      <c r="EGE110" s="152"/>
      <c r="EGF110" s="152"/>
      <c r="EGG110" s="152"/>
      <c r="EGH110" s="152"/>
      <c r="EGI110" s="152"/>
      <c r="EGJ110" s="152"/>
      <c r="EGK110" s="152"/>
      <c r="EGL110" s="152"/>
      <c r="EGM110" s="152"/>
      <c r="EGN110" s="152"/>
      <c r="EGO110" s="152"/>
      <c r="EGP110" s="152"/>
      <c r="EGQ110" s="152"/>
      <c r="EGR110" s="152"/>
      <c r="EGS110" s="152"/>
      <c r="EGT110" s="152"/>
      <c r="EGU110" s="152"/>
      <c r="EGV110" s="152"/>
      <c r="EGW110" s="152"/>
      <c r="EGX110" s="152"/>
      <c r="EGY110" s="152"/>
      <c r="EGZ110" s="152"/>
      <c r="EHA110" s="152"/>
      <c r="EHB110" s="152"/>
      <c r="EHC110" s="152"/>
      <c r="EHD110" s="152"/>
      <c r="EHE110" s="152"/>
      <c r="EHF110" s="152"/>
      <c r="EHG110" s="152"/>
      <c r="EHH110" s="152"/>
      <c r="EHI110" s="152"/>
      <c r="EHJ110" s="152"/>
      <c r="EHK110" s="152"/>
      <c r="EHL110" s="152"/>
      <c r="EHM110" s="152"/>
      <c r="EHN110" s="152"/>
      <c r="EHO110" s="152"/>
      <c r="EHP110" s="152"/>
      <c r="EHQ110" s="152"/>
      <c r="EHR110" s="152"/>
      <c r="EHS110" s="152"/>
      <c r="EHT110" s="152"/>
      <c r="EHU110" s="152"/>
      <c r="EHV110" s="152"/>
      <c r="EHW110" s="152"/>
      <c r="EHX110" s="152"/>
      <c r="EHY110" s="152"/>
      <c r="EHZ110" s="152"/>
      <c r="EIA110" s="152"/>
      <c r="EIB110" s="152"/>
      <c r="EIC110" s="152"/>
      <c r="EID110" s="152"/>
      <c r="EIE110" s="152"/>
      <c r="EIF110" s="152"/>
      <c r="EIG110" s="152"/>
      <c r="EIH110" s="152"/>
      <c r="EII110" s="152"/>
      <c r="EIJ110" s="152"/>
      <c r="EIK110" s="152"/>
      <c r="EIL110" s="152"/>
      <c r="EIM110" s="152"/>
      <c r="EIN110" s="152"/>
      <c r="EIO110" s="152"/>
      <c r="EIP110" s="152"/>
      <c r="EIQ110" s="152"/>
      <c r="EIR110" s="152"/>
      <c r="EIS110" s="152"/>
      <c r="EIT110" s="152"/>
      <c r="EIU110" s="152"/>
      <c r="EIV110" s="152"/>
      <c r="EIW110" s="152"/>
      <c r="EIX110" s="152"/>
      <c r="EIY110" s="152"/>
      <c r="EIZ110" s="152"/>
      <c r="EJA110" s="152"/>
      <c r="EJB110" s="152"/>
      <c r="EJC110" s="152"/>
      <c r="EJD110" s="152"/>
      <c r="EJE110" s="152"/>
      <c r="EJF110" s="152"/>
      <c r="EJG110" s="152"/>
      <c r="EJH110" s="152"/>
      <c r="EJI110" s="152"/>
      <c r="EJJ110" s="152"/>
      <c r="EJK110" s="152"/>
      <c r="EJL110" s="152"/>
      <c r="EJM110" s="152"/>
      <c r="EJN110" s="152"/>
      <c r="EJO110" s="152"/>
      <c r="EJP110" s="152"/>
      <c r="EJQ110" s="152"/>
      <c r="EJR110" s="152"/>
      <c r="EJS110" s="152"/>
      <c r="EJT110" s="152"/>
      <c r="EJU110" s="152"/>
      <c r="EJV110" s="152"/>
      <c r="EJW110" s="152"/>
      <c r="EJX110" s="152"/>
      <c r="EJY110" s="152"/>
      <c r="EJZ110" s="152"/>
      <c r="EKA110" s="152"/>
      <c r="EKB110" s="152"/>
      <c r="EKC110" s="152"/>
      <c r="EKD110" s="152"/>
      <c r="EKE110" s="152"/>
      <c r="EKF110" s="152"/>
      <c r="EKG110" s="152"/>
      <c r="EKH110" s="152"/>
      <c r="EKI110" s="152"/>
      <c r="EKJ110" s="152"/>
      <c r="EKK110" s="152"/>
      <c r="EKL110" s="152"/>
      <c r="EKM110" s="152"/>
      <c r="EKN110" s="152"/>
      <c r="EKO110" s="152"/>
      <c r="EKP110" s="152"/>
      <c r="EKQ110" s="152"/>
      <c r="EKR110" s="152"/>
      <c r="EKS110" s="152"/>
      <c r="EKT110" s="152"/>
      <c r="EKU110" s="152"/>
      <c r="EKV110" s="152"/>
      <c r="EKW110" s="152"/>
      <c r="EKX110" s="152"/>
      <c r="EKY110" s="152"/>
      <c r="EKZ110" s="152"/>
      <c r="ELA110" s="152"/>
      <c r="ELB110" s="152"/>
      <c r="ELC110" s="152"/>
      <c r="ELD110" s="152"/>
      <c r="ELE110" s="152"/>
      <c r="ELF110" s="152"/>
      <c r="ELG110" s="152"/>
      <c r="ELH110" s="152"/>
      <c r="ELI110" s="152"/>
      <c r="ELJ110" s="152"/>
      <c r="ELK110" s="152"/>
      <c r="ELL110" s="152"/>
      <c r="ELM110" s="152"/>
      <c r="ELN110" s="152"/>
      <c r="ELO110" s="152"/>
      <c r="ELP110" s="152"/>
      <c r="ELQ110" s="152"/>
      <c r="ELR110" s="152"/>
      <c r="ELS110" s="152"/>
      <c r="ELT110" s="152"/>
      <c r="ELU110" s="152"/>
      <c r="ELV110" s="152"/>
      <c r="ELW110" s="152"/>
      <c r="ELX110" s="152"/>
      <c r="ELY110" s="152"/>
      <c r="ELZ110" s="152"/>
      <c r="EMA110" s="152"/>
      <c r="EMB110" s="152"/>
      <c r="EMC110" s="152"/>
      <c r="EMD110" s="152"/>
      <c r="EME110" s="152"/>
      <c r="EMF110" s="152"/>
      <c r="EMG110" s="152"/>
      <c r="EMH110" s="152"/>
      <c r="EMI110" s="152"/>
      <c r="EMJ110" s="152"/>
      <c r="EMK110" s="152"/>
      <c r="EML110" s="152"/>
      <c r="EMM110" s="152"/>
      <c r="EMN110" s="152"/>
      <c r="EMO110" s="152"/>
      <c r="EMP110" s="152"/>
      <c r="EMQ110" s="152"/>
      <c r="EMR110" s="152"/>
      <c r="EMS110" s="152"/>
      <c r="EMT110" s="152"/>
      <c r="EMU110" s="152"/>
      <c r="EMV110" s="152"/>
      <c r="EMW110" s="152"/>
      <c r="EMX110" s="152"/>
      <c r="EMY110" s="152"/>
      <c r="EMZ110" s="152"/>
      <c r="ENA110" s="152"/>
      <c r="ENB110" s="152"/>
      <c r="ENC110" s="152"/>
      <c r="END110" s="152"/>
      <c r="ENE110" s="152"/>
      <c r="ENF110" s="152"/>
      <c r="ENG110" s="152"/>
      <c r="ENH110" s="152"/>
      <c r="ENI110" s="152"/>
      <c r="ENJ110" s="152"/>
      <c r="ENK110" s="152"/>
      <c r="ENL110" s="152"/>
      <c r="ENM110" s="152"/>
      <c r="ENN110" s="152"/>
      <c r="ENO110" s="152"/>
      <c r="ENP110" s="152"/>
      <c r="ENQ110" s="152"/>
      <c r="ENR110" s="152"/>
      <c r="ENS110" s="152"/>
      <c r="ENT110" s="152"/>
      <c r="ENU110" s="152"/>
      <c r="ENV110" s="152"/>
      <c r="ENW110" s="152"/>
      <c r="ENX110" s="152"/>
      <c r="ENY110" s="152"/>
      <c r="ENZ110" s="152"/>
      <c r="EOA110" s="152"/>
      <c r="EOB110" s="152"/>
      <c r="EOC110" s="152"/>
      <c r="EOD110" s="152"/>
      <c r="EOE110" s="152"/>
      <c r="EOF110" s="152"/>
      <c r="EOG110" s="152"/>
      <c r="EOH110" s="152"/>
      <c r="EOI110" s="152"/>
      <c r="EOJ110" s="152"/>
      <c r="EOK110" s="152"/>
      <c r="EOL110" s="152"/>
      <c r="EOM110" s="152"/>
      <c r="EON110" s="152"/>
      <c r="EOO110" s="152"/>
      <c r="EOP110" s="152"/>
      <c r="EOQ110" s="152"/>
      <c r="EOR110" s="152"/>
      <c r="EOS110" s="152"/>
      <c r="EOT110" s="152"/>
      <c r="EOU110" s="152"/>
      <c r="EOV110" s="152"/>
      <c r="EOW110" s="152"/>
      <c r="EOX110" s="152"/>
      <c r="EOY110" s="152"/>
      <c r="EOZ110" s="152"/>
      <c r="EPA110" s="152"/>
      <c r="EPB110" s="152"/>
      <c r="EPC110" s="152"/>
      <c r="EPD110" s="152"/>
      <c r="EPE110" s="152"/>
      <c r="EPF110" s="152"/>
      <c r="EPG110" s="152"/>
      <c r="EPH110" s="152"/>
      <c r="EPI110" s="152"/>
      <c r="EPJ110" s="152"/>
      <c r="EPK110" s="152"/>
      <c r="EPL110" s="152"/>
      <c r="EPM110" s="152"/>
      <c r="EPN110" s="152"/>
      <c r="EPO110" s="152"/>
      <c r="EPP110" s="152"/>
      <c r="EPQ110" s="152"/>
      <c r="EPR110" s="152"/>
      <c r="EPS110" s="152"/>
      <c r="EPT110" s="152"/>
      <c r="EPU110" s="152"/>
      <c r="EPV110" s="152"/>
      <c r="EPW110" s="152"/>
      <c r="EPX110" s="152"/>
      <c r="EPY110" s="152"/>
      <c r="EPZ110" s="152"/>
      <c r="EQA110" s="152"/>
      <c r="EQB110" s="152"/>
      <c r="EQC110" s="152"/>
      <c r="EQD110" s="152"/>
      <c r="EQE110" s="152"/>
      <c r="EQF110" s="152"/>
      <c r="EQG110" s="152"/>
      <c r="EQH110" s="152"/>
      <c r="EQI110" s="152"/>
      <c r="EQJ110" s="152"/>
      <c r="EQK110" s="152"/>
      <c r="EQL110" s="152"/>
      <c r="EQM110" s="152"/>
      <c r="EQN110" s="152"/>
      <c r="EQO110" s="152"/>
      <c r="EQP110" s="152"/>
      <c r="EQQ110" s="152"/>
      <c r="EQR110" s="152"/>
      <c r="EQS110" s="152"/>
      <c r="EQT110" s="152"/>
      <c r="EQU110" s="152"/>
      <c r="EQV110" s="152"/>
      <c r="EQW110" s="152"/>
      <c r="EQX110" s="152"/>
      <c r="EQY110" s="152"/>
      <c r="EQZ110" s="152"/>
      <c r="ERA110" s="152"/>
      <c r="ERB110" s="152"/>
      <c r="ERC110" s="152"/>
      <c r="ERD110" s="152"/>
      <c r="ERE110" s="152"/>
      <c r="ERF110" s="152"/>
      <c r="ERG110" s="152"/>
      <c r="ERH110" s="152"/>
      <c r="ERI110" s="152"/>
      <c r="ERJ110" s="152"/>
      <c r="ERK110" s="152"/>
      <c r="ERL110" s="152"/>
      <c r="ERM110" s="152"/>
      <c r="ERN110" s="152"/>
      <c r="ERO110" s="152"/>
      <c r="ERP110" s="152"/>
      <c r="ERQ110" s="152"/>
      <c r="ERR110" s="152"/>
      <c r="ERS110" s="152"/>
      <c r="ERT110" s="152"/>
      <c r="ERU110" s="152"/>
      <c r="ERV110" s="152"/>
      <c r="ERW110" s="152"/>
      <c r="ERX110" s="152"/>
      <c r="ERY110" s="152"/>
      <c r="ERZ110" s="152"/>
      <c r="ESA110" s="152"/>
      <c r="ESB110" s="152"/>
      <c r="ESC110" s="152"/>
      <c r="ESD110" s="152"/>
      <c r="ESE110" s="152"/>
      <c r="ESF110" s="152"/>
      <c r="ESG110" s="152"/>
      <c r="ESH110" s="152"/>
      <c r="ESI110" s="152"/>
      <c r="ESJ110" s="152"/>
      <c r="ESK110" s="152"/>
      <c r="ESL110" s="152"/>
      <c r="ESM110" s="152"/>
      <c r="ESN110" s="152"/>
      <c r="ESO110" s="152"/>
      <c r="ESP110" s="152"/>
      <c r="ESQ110" s="152"/>
      <c r="ESR110" s="152"/>
      <c r="ESS110" s="152"/>
      <c r="EST110" s="152"/>
      <c r="ESU110" s="152"/>
      <c r="ESV110" s="152"/>
      <c r="ESW110" s="152"/>
      <c r="ESX110" s="152"/>
      <c r="ESY110" s="152"/>
      <c r="ESZ110" s="152"/>
      <c r="ETA110" s="152"/>
      <c r="ETB110" s="152"/>
      <c r="ETC110" s="152"/>
      <c r="ETD110" s="152"/>
      <c r="ETE110" s="152"/>
      <c r="ETF110" s="152"/>
      <c r="ETG110" s="152"/>
      <c r="ETH110" s="152"/>
      <c r="ETI110" s="152"/>
      <c r="ETJ110" s="152"/>
      <c r="ETK110" s="152"/>
      <c r="ETL110" s="152"/>
      <c r="ETM110" s="152"/>
      <c r="ETN110" s="152"/>
      <c r="ETO110" s="152"/>
      <c r="ETP110" s="152"/>
      <c r="ETQ110" s="152"/>
      <c r="ETR110" s="152"/>
      <c r="ETS110" s="152"/>
      <c r="ETT110" s="152"/>
      <c r="ETU110" s="152"/>
      <c r="ETV110" s="152"/>
      <c r="ETW110" s="152"/>
      <c r="ETX110" s="152"/>
      <c r="ETY110" s="152"/>
      <c r="ETZ110" s="152"/>
      <c r="EUA110" s="152"/>
      <c r="EUB110" s="152"/>
      <c r="EUC110" s="152"/>
      <c r="EUD110" s="152"/>
      <c r="EUE110" s="152"/>
      <c r="EUF110" s="152"/>
      <c r="EUG110" s="152"/>
      <c r="EUH110" s="152"/>
      <c r="EUI110" s="152"/>
      <c r="EUJ110" s="152"/>
      <c r="EUK110" s="152"/>
      <c r="EUL110" s="152"/>
      <c r="EUM110" s="152"/>
      <c r="EUN110" s="152"/>
      <c r="EUO110" s="152"/>
      <c r="EUP110" s="152"/>
      <c r="EUQ110" s="152"/>
      <c r="EUR110" s="152"/>
      <c r="EUS110" s="152"/>
      <c r="EUT110" s="152"/>
      <c r="EUU110" s="152"/>
      <c r="EUV110" s="152"/>
      <c r="EUW110" s="152"/>
      <c r="EUX110" s="152"/>
      <c r="EUY110" s="152"/>
      <c r="EUZ110" s="152"/>
      <c r="EVA110" s="152"/>
      <c r="EVB110" s="152"/>
      <c r="EVC110" s="152"/>
      <c r="EVD110" s="152"/>
      <c r="EVE110" s="152"/>
      <c r="EVF110" s="152"/>
      <c r="EVG110" s="152"/>
      <c r="EVH110" s="152"/>
      <c r="EVI110" s="152"/>
      <c r="EVJ110" s="152"/>
      <c r="EVK110" s="152"/>
      <c r="EVL110" s="152"/>
      <c r="EVM110" s="152"/>
      <c r="EVN110" s="152"/>
      <c r="EVO110" s="152"/>
      <c r="EVP110" s="152"/>
      <c r="EVQ110" s="152"/>
      <c r="EVR110" s="152"/>
      <c r="EVS110" s="152"/>
      <c r="EVT110" s="152"/>
      <c r="EVU110" s="152"/>
      <c r="EVV110" s="152"/>
      <c r="EVW110" s="152"/>
      <c r="EVX110" s="152"/>
      <c r="EVY110" s="152"/>
      <c r="EVZ110" s="152"/>
      <c r="EWA110" s="152"/>
      <c r="EWB110" s="152"/>
      <c r="EWC110" s="152"/>
      <c r="EWD110" s="152"/>
      <c r="EWE110" s="152"/>
      <c r="EWF110" s="152"/>
      <c r="EWG110" s="152"/>
      <c r="EWH110" s="152"/>
      <c r="EWI110" s="152"/>
      <c r="EWJ110" s="152"/>
      <c r="EWK110" s="152"/>
      <c r="EWL110" s="152"/>
      <c r="EWM110" s="152"/>
      <c r="EWN110" s="152"/>
      <c r="EWO110" s="152"/>
      <c r="EWP110" s="152"/>
      <c r="EWQ110" s="152"/>
      <c r="EWR110" s="152"/>
      <c r="EWS110" s="152"/>
      <c r="EWT110" s="152"/>
      <c r="EWU110" s="152"/>
      <c r="EWV110" s="152"/>
      <c r="EWW110" s="152"/>
      <c r="EWX110" s="152"/>
      <c r="EWY110" s="152"/>
      <c r="EWZ110" s="152"/>
      <c r="EXA110" s="152"/>
      <c r="EXB110" s="152"/>
      <c r="EXC110" s="152"/>
      <c r="EXD110" s="152"/>
      <c r="EXE110" s="152"/>
      <c r="EXF110" s="152"/>
      <c r="EXG110" s="152"/>
      <c r="EXH110" s="152"/>
      <c r="EXI110" s="152"/>
      <c r="EXJ110" s="152"/>
      <c r="EXK110" s="152"/>
      <c r="EXL110" s="152"/>
      <c r="EXM110" s="152"/>
      <c r="EXN110" s="152"/>
      <c r="EXO110" s="152"/>
      <c r="EXP110" s="152"/>
      <c r="EXQ110" s="152"/>
      <c r="EXR110" s="152"/>
      <c r="EXS110" s="152"/>
      <c r="EXT110" s="152"/>
      <c r="EXU110" s="152"/>
      <c r="EXV110" s="152"/>
      <c r="EXW110" s="152"/>
      <c r="EXX110" s="152"/>
      <c r="EXY110" s="152"/>
      <c r="EXZ110" s="152"/>
      <c r="EYA110" s="152"/>
      <c r="EYB110" s="152"/>
      <c r="EYC110" s="152"/>
      <c r="EYD110" s="152"/>
      <c r="EYE110" s="152"/>
      <c r="EYF110" s="152"/>
      <c r="EYG110" s="152"/>
      <c r="EYH110" s="152"/>
      <c r="EYI110" s="152"/>
      <c r="EYJ110" s="152"/>
      <c r="EYK110" s="152"/>
      <c r="EYL110" s="152"/>
      <c r="EYM110" s="152"/>
      <c r="EYN110" s="152"/>
      <c r="EYO110" s="152"/>
      <c r="EYP110" s="152"/>
      <c r="EYQ110" s="152"/>
      <c r="EYR110" s="152"/>
      <c r="EYS110" s="152"/>
      <c r="EYT110" s="152"/>
      <c r="EYU110" s="152"/>
      <c r="EYV110" s="152"/>
      <c r="EYW110" s="152"/>
      <c r="EYX110" s="152"/>
      <c r="EYY110" s="152"/>
      <c r="EYZ110" s="152"/>
      <c r="EZA110" s="152"/>
      <c r="EZB110" s="152"/>
      <c r="EZC110" s="152"/>
      <c r="EZD110" s="152"/>
      <c r="EZE110" s="152"/>
      <c r="EZF110" s="152"/>
      <c r="EZG110" s="152"/>
      <c r="EZH110" s="152"/>
      <c r="EZI110" s="152"/>
      <c r="EZJ110" s="152"/>
      <c r="EZK110" s="152"/>
      <c r="EZL110" s="152"/>
      <c r="EZM110" s="152"/>
      <c r="EZN110" s="152"/>
      <c r="EZO110" s="152"/>
      <c r="EZP110" s="152"/>
      <c r="EZQ110" s="152"/>
      <c r="EZR110" s="152"/>
      <c r="EZS110" s="152"/>
      <c r="EZT110" s="152"/>
      <c r="EZU110" s="152"/>
      <c r="EZV110" s="152"/>
      <c r="EZW110" s="152"/>
      <c r="EZX110" s="152"/>
      <c r="EZY110" s="152"/>
      <c r="EZZ110" s="152"/>
      <c r="FAA110" s="152"/>
      <c r="FAB110" s="152"/>
      <c r="FAC110" s="152"/>
      <c r="FAD110" s="152"/>
      <c r="FAE110" s="152"/>
      <c r="FAF110" s="152"/>
      <c r="FAG110" s="152"/>
      <c r="FAH110" s="152"/>
      <c r="FAI110" s="152"/>
      <c r="FAJ110" s="152"/>
      <c r="FAK110" s="152"/>
      <c r="FAL110" s="152"/>
      <c r="FAM110" s="152"/>
      <c r="FAN110" s="152"/>
      <c r="FAO110" s="152"/>
      <c r="FAP110" s="152"/>
      <c r="FAQ110" s="152"/>
      <c r="FAR110" s="152"/>
      <c r="FAS110" s="152"/>
      <c r="FAT110" s="152"/>
      <c r="FAU110" s="152"/>
      <c r="FAV110" s="152"/>
      <c r="FAW110" s="152"/>
      <c r="FAX110" s="152"/>
      <c r="FAY110" s="152"/>
      <c r="FAZ110" s="152"/>
      <c r="FBA110" s="152"/>
      <c r="FBB110" s="152"/>
      <c r="FBC110" s="152"/>
      <c r="FBD110" s="152"/>
      <c r="FBE110" s="152"/>
      <c r="FBF110" s="152"/>
      <c r="FBG110" s="152"/>
      <c r="FBH110" s="152"/>
      <c r="FBI110" s="152"/>
      <c r="FBJ110" s="152"/>
      <c r="FBK110" s="152"/>
      <c r="FBL110" s="152"/>
      <c r="FBM110" s="152"/>
      <c r="FBN110" s="152"/>
      <c r="FBO110" s="152"/>
      <c r="FBP110" s="152"/>
      <c r="FBQ110" s="152"/>
      <c r="FBR110" s="152"/>
      <c r="FBS110" s="152"/>
      <c r="FBT110" s="152"/>
      <c r="FBU110" s="152"/>
      <c r="FBV110" s="152"/>
      <c r="FBW110" s="152"/>
      <c r="FBX110" s="152"/>
      <c r="FBY110" s="152"/>
      <c r="FBZ110" s="152"/>
      <c r="FCA110" s="152"/>
      <c r="FCB110" s="152"/>
      <c r="FCC110" s="152"/>
      <c r="FCD110" s="152"/>
      <c r="FCE110" s="152"/>
      <c r="FCF110" s="152"/>
      <c r="FCG110" s="152"/>
      <c r="FCH110" s="152"/>
      <c r="FCI110" s="152"/>
      <c r="FCJ110" s="152"/>
      <c r="FCK110" s="152"/>
      <c r="FCL110" s="152"/>
      <c r="FCM110" s="152"/>
      <c r="FCN110" s="152"/>
      <c r="FCO110" s="152"/>
      <c r="FCP110" s="152"/>
      <c r="FCQ110" s="152"/>
      <c r="FCR110" s="152"/>
      <c r="FCS110" s="152"/>
      <c r="FCT110" s="152"/>
      <c r="FCU110" s="152"/>
      <c r="FCV110" s="152"/>
      <c r="FCW110" s="152"/>
      <c r="FCX110" s="152"/>
      <c r="FCY110" s="152"/>
      <c r="FCZ110" s="152"/>
      <c r="FDA110" s="152"/>
      <c r="FDB110" s="152"/>
      <c r="FDC110" s="152"/>
      <c r="FDD110" s="152"/>
      <c r="FDE110" s="152"/>
      <c r="FDF110" s="152"/>
      <c r="FDG110" s="152"/>
      <c r="FDH110" s="152"/>
      <c r="FDI110" s="152"/>
      <c r="FDJ110" s="152"/>
      <c r="FDK110" s="152"/>
      <c r="FDL110" s="152"/>
      <c r="FDM110" s="152"/>
      <c r="FDN110" s="152"/>
      <c r="FDO110" s="152"/>
      <c r="FDP110" s="152"/>
      <c r="FDQ110" s="152"/>
      <c r="FDR110" s="152"/>
      <c r="FDS110" s="152"/>
      <c r="FDT110" s="152"/>
      <c r="FDU110" s="152"/>
      <c r="FDV110" s="152"/>
      <c r="FDW110" s="152"/>
      <c r="FDX110" s="152"/>
      <c r="FDY110" s="152"/>
      <c r="FDZ110" s="152"/>
      <c r="FEA110" s="152"/>
      <c r="FEB110" s="152"/>
      <c r="FEC110" s="152"/>
      <c r="FED110" s="152"/>
      <c r="FEE110" s="152"/>
      <c r="FEF110" s="152"/>
      <c r="FEG110" s="152"/>
      <c r="FEH110" s="152"/>
      <c r="FEI110" s="152"/>
      <c r="FEJ110" s="152"/>
      <c r="FEK110" s="152"/>
      <c r="FEL110" s="152"/>
      <c r="FEM110" s="152"/>
      <c r="FEN110" s="152"/>
      <c r="FEO110" s="152"/>
      <c r="FEP110" s="152"/>
      <c r="FEQ110" s="152"/>
      <c r="FER110" s="152"/>
      <c r="FES110" s="152"/>
      <c r="FET110" s="152"/>
      <c r="FEU110" s="152"/>
      <c r="FEV110" s="152"/>
      <c r="FEW110" s="152"/>
      <c r="FEX110" s="152"/>
      <c r="FEY110" s="152"/>
      <c r="FEZ110" s="152"/>
      <c r="FFA110" s="152"/>
      <c r="FFB110" s="152"/>
      <c r="FFC110" s="152"/>
      <c r="FFD110" s="152"/>
      <c r="FFE110" s="152"/>
      <c r="FFF110" s="152"/>
      <c r="FFG110" s="152"/>
      <c r="FFH110" s="152"/>
      <c r="FFI110" s="152"/>
      <c r="FFJ110" s="152"/>
      <c r="FFK110" s="152"/>
      <c r="FFL110" s="152"/>
      <c r="FFM110" s="152"/>
      <c r="FFN110" s="152"/>
      <c r="FFO110" s="152"/>
      <c r="FFP110" s="152"/>
      <c r="FFQ110" s="152"/>
      <c r="FFR110" s="152"/>
      <c r="FFS110" s="152"/>
      <c r="FFT110" s="152"/>
      <c r="FFU110" s="152"/>
      <c r="FFV110" s="152"/>
      <c r="FFW110" s="152"/>
      <c r="FFX110" s="152"/>
      <c r="FFY110" s="152"/>
      <c r="FFZ110" s="152"/>
      <c r="FGA110" s="152"/>
      <c r="FGB110" s="152"/>
      <c r="FGC110" s="152"/>
      <c r="FGD110" s="152"/>
      <c r="FGE110" s="152"/>
      <c r="FGF110" s="152"/>
      <c r="FGG110" s="152"/>
      <c r="FGH110" s="152"/>
      <c r="FGI110" s="152"/>
      <c r="FGJ110" s="152"/>
      <c r="FGK110" s="152"/>
      <c r="FGL110" s="152"/>
      <c r="FGM110" s="152"/>
      <c r="FGN110" s="152"/>
      <c r="FGO110" s="152"/>
      <c r="FGP110" s="152"/>
      <c r="FGQ110" s="152"/>
      <c r="FGR110" s="152"/>
      <c r="FGS110" s="152"/>
      <c r="FGT110" s="152"/>
      <c r="FGU110" s="152"/>
      <c r="FGV110" s="152"/>
      <c r="FGW110" s="152"/>
      <c r="FGX110" s="152"/>
      <c r="FGY110" s="152"/>
      <c r="FGZ110" s="152"/>
      <c r="FHA110" s="152"/>
      <c r="FHB110" s="152"/>
      <c r="FHC110" s="152"/>
      <c r="FHD110" s="152"/>
      <c r="FHE110" s="152"/>
      <c r="FHF110" s="152"/>
      <c r="FHG110" s="152"/>
      <c r="FHH110" s="152"/>
      <c r="FHI110" s="152"/>
      <c r="FHJ110" s="152"/>
      <c r="FHK110" s="152"/>
      <c r="FHL110" s="152"/>
      <c r="FHM110" s="152"/>
      <c r="FHN110" s="152"/>
      <c r="FHO110" s="152"/>
      <c r="FHP110" s="152"/>
      <c r="FHQ110" s="152"/>
      <c r="FHR110" s="152"/>
      <c r="FHS110" s="152"/>
      <c r="FHT110" s="152"/>
      <c r="FHU110" s="152"/>
      <c r="FHV110" s="152"/>
      <c r="FHW110" s="152"/>
      <c r="FHX110" s="152"/>
      <c r="FHY110" s="152"/>
      <c r="FHZ110" s="152"/>
      <c r="FIA110" s="152"/>
      <c r="FIB110" s="152"/>
      <c r="FIC110" s="152"/>
      <c r="FID110" s="152"/>
      <c r="FIE110" s="152"/>
      <c r="FIF110" s="152"/>
      <c r="FIG110" s="152"/>
      <c r="FIH110" s="152"/>
      <c r="FII110" s="152"/>
      <c r="FIJ110" s="152"/>
      <c r="FIK110" s="152"/>
      <c r="FIL110" s="152"/>
      <c r="FIM110" s="152"/>
      <c r="FIN110" s="152"/>
      <c r="FIO110" s="152"/>
      <c r="FIP110" s="152"/>
      <c r="FIQ110" s="152"/>
      <c r="FIR110" s="152"/>
      <c r="FIS110" s="152"/>
      <c r="FIT110" s="152"/>
      <c r="FIU110" s="152"/>
      <c r="FIV110" s="152"/>
      <c r="FIW110" s="152"/>
      <c r="FIX110" s="152"/>
      <c r="FIY110" s="152"/>
      <c r="FIZ110" s="152"/>
      <c r="FJA110" s="152"/>
      <c r="FJB110" s="152"/>
      <c r="FJC110" s="152"/>
      <c r="FJD110" s="152"/>
      <c r="FJE110" s="152"/>
      <c r="FJF110" s="152"/>
      <c r="FJG110" s="152"/>
      <c r="FJH110" s="152"/>
      <c r="FJI110" s="152"/>
      <c r="FJJ110" s="152"/>
      <c r="FJK110" s="152"/>
      <c r="FJL110" s="152"/>
      <c r="FJM110" s="152"/>
      <c r="FJN110" s="152"/>
      <c r="FJO110" s="152"/>
      <c r="FJP110" s="152"/>
      <c r="FJQ110" s="152"/>
      <c r="FJR110" s="152"/>
      <c r="FJS110" s="152"/>
      <c r="FJT110" s="152"/>
      <c r="FJU110" s="152"/>
      <c r="FJV110" s="152"/>
      <c r="FJW110" s="152"/>
      <c r="FJX110" s="152"/>
      <c r="FJY110" s="152"/>
      <c r="FJZ110" s="152"/>
      <c r="FKA110" s="152"/>
      <c r="FKB110" s="152"/>
      <c r="FKC110" s="152"/>
      <c r="FKD110" s="152"/>
      <c r="FKE110" s="152"/>
      <c r="FKF110" s="152"/>
      <c r="FKG110" s="152"/>
      <c r="FKH110" s="152"/>
      <c r="FKI110" s="152"/>
      <c r="FKJ110" s="152"/>
      <c r="FKK110" s="152"/>
      <c r="FKL110" s="152"/>
      <c r="FKM110" s="152"/>
      <c r="FKN110" s="152"/>
      <c r="FKO110" s="152"/>
      <c r="FKP110" s="152"/>
      <c r="FKQ110" s="152"/>
      <c r="FKR110" s="152"/>
      <c r="FKS110" s="152"/>
      <c r="FKT110" s="152"/>
      <c r="FKU110" s="152"/>
      <c r="FKV110" s="152"/>
      <c r="FKW110" s="152"/>
      <c r="FKX110" s="152"/>
      <c r="FKY110" s="152"/>
      <c r="FKZ110" s="152"/>
      <c r="FLA110" s="152"/>
      <c r="FLB110" s="152"/>
      <c r="FLC110" s="152"/>
      <c r="FLD110" s="152"/>
      <c r="FLE110" s="152"/>
      <c r="FLF110" s="152"/>
      <c r="FLG110" s="152"/>
      <c r="FLH110" s="152"/>
      <c r="FLI110" s="152"/>
      <c r="FLJ110" s="152"/>
      <c r="FLK110" s="152"/>
      <c r="FLL110" s="152"/>
      <c r="FLM110" s="152"/>
      <c r="FLN110" s="152"/>
      <c r="FLO110" s="152"/>
      <c r="FLP110" s="152"/>
      <c r="FLQ110" s="152"/>
      <c r="FLR110" s="152"/>
      <c r="FLS110" s="152"/>
      <c r="FLT110" s="152"/>
      <c r="FLU110" s="152"/>
      <c r="FLV110" s="152"/>
      <c r="FLW110" s="152"/>
      <c r="FLX110" s="152"/>
      <c r="FLY110" s="152"/>
      <c r="FLZ110" s="152"/>
      <c r="FMA110" s="152"/>
      <c r="FMB110" s="152"/>
      <c r="FMC110" s="152"/>
      <c r="FMD110" s="152"/>
      <c r="FME110" s="152"/>
      <c r="FMF110" s="152"/>
      <c r="FMG110" s="152"/>
      <c r="FMH110" s="152"/>
      <c r="FMI110" s="152"/>
      <c r="FMJ110" s="152"/>
      <c r="FMK110" s="152"/>
      <c r="FML110" s="152"/>
      <c r="FMM110" s="152"/>
      <c r="FMN110" s="152"/>
      <c r="FMO110" s="152"/>
      <c r="FMP110" s="152"/>
      <c r="FMQ110" s="152"/>
      <c r="FMR110" s="152"/>
      <c r="FMS110" s="152"/>
      <c r="FMT110" s="152"/>
      <c r="FMU110" s="152"/>
      <c r="FMV110" s="152"/>
      <c r="FMW110" s="152"/>
      <c r="FMX110" s="152"/>
      <c r="FMY110" s="152"/>
      <c r="FMZ110" s="152"/>
      <c r="FNA110" s="152"/>
      <c r="FNB110" s="152"/>
      <c r="FNC110" s="152"/>
      <c r="FND110" s="152"/>
      <c r="FNE110" s="152"/>
      <c r="FNF110" s="152"/>
      <c r="FNG110" s="152"/>
      <c r="FNH110" s="152"/>
      <c r="FNI110" s="152"/>
      <c r="FNJ110" s="152"/>
      <c r="FNK110" s="152"/>
      <c r="FNL110" s="152"/>
      <c r="FNM110" s="152"/>
      <c r="FNN110" s="152"/>
      <c r="FNO110" s="152"/>
      <c r="FNP110" s="152"/>
      <c r="FNQ110" s="152"/>
      <c r="FNR110" s="152"/>
      <c r="FNS110" s="152"/>
      <c r="FNT110" s="152"/>
      <c r="FNU110" s="152"/>
      <c r="FNV110" s="152"/>
      <c r="FNW110" s="152"/>
      <c r="FNX110" s="152"/>
      <c r="FNY110" s="152"/>
      <c r="FNZ110" s="152"/>
      <c r="FOA110" s="152"/>
      <c r="FOB110" s="152"/>
      <c r="FOC110" s="152"/>
      <c r="FOD110" s="152"/>
      <c r="FOE110" s="152"/>
      <c r="FOF110" s="152"/>
      <c r="FOG110" s="152"/>
      <c r="FOH110" s="152"/>
      <c r="FOI110" s="152"/>
      <c r="FOJ110" s="152"/>
      <c r="FOK110" s="152"/>
      <c r="FOL110" s="152"/>
      <c r="FOM110" s="152"/>
      <c r="FON110" s="152"/>
      <c r="FOO110" s="152"/>
      <c r="FOP110" s="152"/>
      <c r="FOQ110" s="152"/>
      <c r="FOR110" s="152"/>
      <c r="FOS110" s="152"/>
      <c r="FOT110" s="152"/>
      <c r="FOU110" s="152"/>
      <c r="FOV110" s="152"/>
      <c r="FOW110" s="152"/>
      <c r="FOX110" s="152"/>
      <c r="FOY110" s="152"/>
      <c r="FOZ110" s="152"/>
      <c r="FPA110" s="152"/>
      <c r="FPB110" s="152"/>
      <c r="FPC110" s="152"/>
      <c r="FPD110" s="152"/>
      <c r="FPE110" s="152"/>
      <c r="FPF110" s="152"/>
      <c r="FPG110" s="152"/>
      <c r="FPH110" s="152"/>
      <c r="FPI110" s="152"/>
      <c r="FPJ110" s="152"/>
      <c r="FPK110" s="152"/>
      <c r="FPL110" s="152"/>
      <c r="FPM110" s="152"/>
      <c r="FPN110" s="152"/>
      <c r="FPO110" s="152"/>
      <c r="FPP110" s="152"/>
      <c r="FPQ110" s="152"/>
      <c r="FPR110" s="152"/>
      <c r="FPS110" s="152"/>
      <c r="FPT110" s="152"/>
      <c r="FPU110" s="152"/>
      <c r="FPV110" s="152"/>
      <c r="FPW110" s="152"/>
      <c r="FPX110" s="152"/>
      <c r="FPY110" s="152"/>
      <c r="FPZ110" s="152"/>
      <c r="FQA110" s="152"/>
      <c r="FQB110" s="152"/>
      <c r="FQC110" s="152"/>
      <c r="FQD110" s="152"/>
      <c r="FQE110" s="152"/>
      <c r="FQF110" s="152"/>
      <c r="FQG110" s="152"/>
      <c r="FQH110" s="152"/>
      <c r="FQI110" s="152"/>
      <c r="FQJ110" s="152"/>
      <c r="FQK110" s="152"/>
      <c r="FQL110" s="152"/>
      <c r="FQM110" s="152"/>
      <c r="FQN110" s="152"/>
      <c r="FQO110" s="152"/>
      <c r="FQP110" s="152"/>
      <c r="FQQ110" s="152"/>
      <c r="FQR110" s="152"/>
      <c r="FQS110" s="152"/>
      <c r="FQT110" s="152"/>
      <c r="FQU110" s="152"/>
      <c r="FQV110" s="152"/>
      <c r="FQW110" s="152"/>
      <c r="FQX110" s="152"/>
      <c r="FQY110" s="152"/>
      <c r="FQZ110" s="152"/>
      <c r="FRA110" s="152"/>
      <c r="FRB110" s="152"/>
      <c r="FRC110" s="152"/>
      <c r="FRD110" s="152"/>
      <c r="FRE110" s="152"/>
      <c r="FRF110" s="152"/>
      <c r="FRG110" s="152"/>
      <c r="FRH110" s="152"/>
      <c r="FRI110" s="152"/>
      <c r="FRJ110" s="152"/>
      <c r="FRK110" s="152"/>
      <c r="FRL110" s="152"/>
      <c r="FRM110" s="152"/>
      <c r="FRN110" s="152"/>
      <c r="FRO110" s="152"/>
      <c r="FRP110" s="152"/>
      <c r="FRQ110" s="152"/>
      <c r="FRR110" s="152"/>
      <c r="FRS110" s="152"/>
      <c r="FRT110" s="152"/>
      <c r="FRU110" s="152"/>
      <c r="FRV110" s="152"/>
      <c r="FRW110" s="152"/>
      <c r="FRX110" s="152"/>
      <c r="FRY110" s="152"/>
      <c r="FRZ110" s="152"/>
      <c r="FSA110" s="152"/>
      <c r="FSB110" s="152"/>
      <c r="FSC110" s="152"/>
      <c r="FSD110" s="152"/>
      <c r="FSE110" s="152"/>
      <c r="FSF110" s="152"/>
      <c r="FSG110" s="152"/>
      <c r="FSH110" s="152"/>
      <c r="FSI110" s="152"/>
      <c r="FSJ110" s="152"/>
      <c r="FSK110" s="152"/>
      <c r="FSL110" s="152"/>
      <c r="FSM110" s="152"/>
      <c r="FSN110" s="152"/>
      <c r="FSO110" s="152"/>
      <c r="FSP110" s="152"/>
      <c r="FSQ110" s="152"/>
      <c r="FSR110" s="152"/>
      <c r="FSS110" s="152"/>
      <c r="FST110" s="152"/>
      <c r="FSU110" s="152"/>
      <c r="FSV110" s="152"/>
      <c r="FSW110" s="152"/>
      <c r="FSX110" s="152"/>
      <c r="FSY110" s="152"/>
      <c r="FSZ110" s="152"/>
      <c r="FTA110" s="152"/>
      <c r="FTB110" s="152"/>
      <c r="FTC110" s="152"/>
      <c r="FTD110" s="152"/>
      <c r="FTE110" s="152"/>
      <c r="FTF110" s="152"/>
      <c r="FTG110" s="152"/>
      <c r="FTH110" s="152"/>
      <c r="FTI110" s="152"/>
      <c r="FTJ110" s="152"/>
      <c r="FTK110" s="152"/>
      <c r="FTL110" s="152"/>
      <c r="FTM110" s="152"/>
      <c r="FTN110" s="152"/>
      <c r="FTO110" s="152"/>
      <c r="FTP110" s="152"/>
      <c r="FTQ110" s="152"/>
      <c r="FTR110" s="152"/>
      <c r="FTS110" s="152"/>
      <c r="FTT110" s="152"/>
      <c r="FTU110" s="152"/>
      <c r="FTV110" s="152"/>
      <c r="FTW110" s="152"/>
      <c r="FTX110" s="152"/>
      <c r="FTY110" s="152"/>
      <c r="FTZ110" s="152"/>
      <c r="FUA110" s="152"/>
      <c r="FUB110" s="152"/>
      <c r="FUC110" s="152"/>
      <c r="FUD110" s="152"/>
      <c r="FUE110" s="152"/>
      <c r="FUF110" s="152"/>
      <c r="FUG110" s="152"/>
      <c r="FUH110" s="152"/>
      <c r="FUI110" s="152"/>
      <c r="FUJ110" s="152"/>
      <c r="FUK110" s="152"/>
      <c r="FUL110" s="152"/>
      <c r="FUM110" s="152"/>
      <c r="FUN110" s="152"/>
      <c r="FUO110" s="152"/>
      <c r="FUP110" s="152"/>
      <c r="FUQ110" s="152"/>
      <c r="FUR110" s="152"/>
      <c r="FUS110" s="152"/>
      <c r="FUT110" s="152"/>
      <c r="FUU110" s="152"/>
      <c r="FUV110" s="152"/>
      <c r="FUW110" s="152"/>
      <c r="FUX110" s="152"/>
      <c r="FUY110" s="152"/>
      <c r="FUZ110" s="152"/>
      <c r="FVA110" s="152"/>
      <c r="FVB110" s="152"/>
      <c r="FVC110" s="152"/>
      <c r="FVD110" s="152"/>
      <c r="FVE110" s="152"/>
      <c r="FVF110" s="152"/>
      <c r="FVG110" s="152"/>
      <c r="FVH110" s="152"/>
      <c r="FVI110" s="152"/>
      <c r="FVJ110" s="152"/>
      <c r="FVK110" s="152"/>
      <c r="FVL110" s="152"/>
      <c r="FVM110" s="152"/>
      <c r="FVN110" s="152"/>
      <c r="FVO110" s="152"/>
      <c r="FVP110" s="152"/>
      <c r="FVQ110" s="152"/>
      <c r="FVR110" s="152"/>
      <c r="FVS110" s="152"/>
      <c r="FVT110" s="152"/>
      <c r="FVU110" s="152"/>
      <c r="FVV110" s="152"/>
      <c r="FVW110" s="152"/>
      <c r="FVX110" s="152"/>
      <c r="FVY110" s="152"/>
      <c r="FVZ110" s="152"/>
      <c r="FWA110" s="152"/>
      <c r="FWB110" s="152"/>
      <c r="FWC110" s="152"/>
      <c r="FWD110" s="152"/>
      <c r="FWE110" s="152"/>
      <c r="FWF110" s="152"/>
      <c r="FWG110" s="152"/>
      <c r="FWH110" s="152"/>
      <c r="FWI110" s="152"/>
      <c r="FWJ110" s="152"/>
      <c r="FWK110" s="152"/>
      <c r="FWL110" s="152"/>
      <c r="FWM110" s="152"/>
      <c r="FWN110" s="152"/>
      <c r="FWO110" s="152"/>
      <c r="FWP110" s="152"/>
      <c r="FWQ110" s="152"/>
      <c r="FWR110" s="152"/>
      <c r="FWS110" s="152"/>
      <c r="FWT110" s="152"/>
      <c r="FWU110" s="152"/>
      <c r="FWV110" s="152"/>
      <c r="FWW110" s="152"/>
      <c r="FWX110" s="152"/>
      <c r="FWY110" s="152"/>
      <c r="FWZ110" s="152"/>
      <c r="FXA110" s="152"/>
      <c r="FXB110" s="152"/>
      <c r="FXC110" s="152"/>
      <c r="FXD110" s="152"/>
      <c r="FXE110" s="152"/>
      <c r="FXF110" s="152"/>
      <c r="FXG110" s="152"/>
      <c r="FXH110" s="152"/>
      <c r="FXI110" s="152"/>
      <c r="FXJ110" s="152"/>
      <c r="FXK110" s="152"/>
      <c r="FXL110" s="152"/>
      <c r="FXM110" s="152"/>
      <c r="FXN110" s="152"/>
      <c r="FXO110" s="152"/>
      <c r="FXP110" s="152"/>
      <c r="FXQ110" s="152"/>
      <c r="FXR110" s="152"/>
      <c r="FXS110" s="152"/>
      <c r="FXT110" s="152"/>
      <c r="FXU110" s="152"/>
      <c r="FXV110" s="152"/>
      <c r="FXW110" s="152"/>
      <c r="FXX110" s="152"/>
      <c r="FXY110" s="152"/>
      <c r="FXZ110" s="152"/>
      <c r="FYA110" s="152"/>
      <c r="FYB110" s="152"/>
      <c r="FYC110" s="152"/>
      <c r="FYD110" s="152"/>
      <c r="FYE110" s="152"/>
      <c r="FYF110" s="152"/>
      <c r="FYG110" s="152"/>
      <c r="FYH110" s="152"/>
      <c r="FYI110" s="152"/>
      <c r="FYJ110" s="152"/>
      <c r="FYK110" s="152"/>
      <c r="FYL110" s="152"/>
      <c r="FYM110" s="152"/>
      <c r="FYN110" s="152"/>
      <c r="FYO110" s="152"/>
      <c r="FYP110" s="152"/>
      <c r="FYQ110" s="152"/>
      <c r="FYR110" s="152"/>
      <c r="FYS110" s="152"/>
      <c r="FYT110" s="152"/>
      <c r="FYU110" s="152"/>
      <c r="FYV110" s="152"/>
      <c r="FYW110" s="152"/>
      <c r="FYX110" s="152"/>
      <c r="FYY110" s="152"/>
      <c r="FYZ110" s="152"/>
      <c r="FZA110" s="152"/>
      <c r="FZB110" s="152"/>
      <c r="FZC110" s="152"/>
      <c r="FZD110" s="152"/>
      <c r="FZE110" s="152"/>
      <c r="FZF110" s="152"/>
      <c r="FZG110" s="152"/>
      <c r="FZH110" s="152"/>
      <c r="FZI110" s="152"/>
      <c r="FZJ110" s="152"/>
      <c r="FZK110" s="152"/>
      <c r="FZL110" s="152"/>
      <c r="FZM110" s="152"/>
      <c r="FZN110" s="152"/>
      <c r="FZO110" s="152"/>
      <c r="FZP110" s="152"/>
      <c r="FZQ110" s="152"/>
      <c r="FZR110" s="152"/>
      <c r="FZS110" s="152"/>
      <c r="FZT110" s="152"/>
      <c r="FZU110" s="152"/>
      <c r="FZV110" s="152"/>
      <c r="FZW110" s="152"/>
      <c r="FZX110" s="152"/>
      <c r="FZY110" s="152"/>
      <c r="FZZ110" s="152"/>
      <c r="GAA110" s="152"/>
      <c r="GAB110" s="152"/>
      <c r="GAC110" s="152"/>
      <c r="GAD110" s="152"/>
      <c r="GAE110" s="152"/>
      <c r="GAF110" s="152"/>
      <c r="GAG110" s="152"/>
      <c r="GAH110" s="152"/>
      <c r="GAI110" s="152"/>
      <c r="GAJ110" s="152"/>
      <c r="GAK110" s="152"/>
      <c r="GAL110" s="152"/>
      <c r="GAM110" s="152"/>
      <c r="GAN110" s="152"/>
      <c r="GAO110" s="152"/>
      <c r="GAP110" s="152"/>
      <c r="GAQ110" s="152"/>
      <c r="GAR110" s="152"/>
      <c r="GAS110" s="152"/>
      <c r="GAT110" s="152"/>
      <c r="GAU110" s="152"/>
      <c r="GAV110" s="152"/>
      <c r="GAW110" s="152"/>
      <c r="GAX110" s="152"/>
      <c r="GAY110" s="152"/>
      <c r="GAZ110" s="152"/>
      <c r="GBA110" s="152"/>
      <c r="GBB110" s="152"/>
      <c r="GBC110" s="152"/>
      <c r="GBD110" s="152"/>
      <c r="GBE110" s="152"/>
      <c r="GBF110" s="152"/>
      <c r="GBG110" s="152"/>
      <c r="GBH110" s="152"/>
      <c r="GBI110" s="152"/>
      <c r="GBJ110" s="152"/>
      <c r="GBK110" s="152"/>
      <c r="GBL110" s="152"/>
      <c r="GBM110" s="152"/>
      <c r="GBN110" s="152"/>
      <c r="GBO110" s="152"/>
      <c r="GBP110" s="152"/>
      <c r="GBQ110" s="152"/>
      <c r="GBR110" s="152"/>
      <c r="GBS110" s="152"/>
      <c r="GBT110" s="152"/>
      <c r="GBU110" s="152"/>
      <c r="GBV110" s="152"/>
      <c r="GBW110" s="152"/>
      <c r="GBX110" s="152"/>
      <c r="GBY110" s="152"/>
      <c r="GBZ110" s="152"/>
      <c r="GCA110" s="152"/>
      <c r="GCB110" s="152"/>
      <c r="GCC110" s="152"/>
      <c r="GCD110" s="152"/>
      <c r="GCE110" s="152"/>
      <c r="GCF110" s="152"/>
      <c r="GCG110" s="152"/>
      <c r="GCH110" s="152"/>
      <c r="GCI110" s="152"/>
      <c r="GCJ110" s="152"/>
      <c r="GCK110" s="152"/>
      <c r="GCL110" s="152"/>
      <c r="GCM110" s="152"/>
      <c r="GCN110" s="152"/>
      <c r="GCO110" s="152"/>
      <c r="GCP110" s="152"/>
      <c r="GCQ110" s="152"/>
      <c r="GCR110" s="152"/>
      <c r="GCS110" s="152"/>
      <c r="GCT110" s="152"/>
      <c r="GCU110" s="152"/>
      <c r="GCV110" s="152"/>
      <c r="GCW110" s="152"/>
      <c r="GCX110" s="152"/>
      <c r="GCY110" s="152"/>
      <c r="GCZ110" s="152"/>
      <c r="GDA110" s="152"/>
      <c r="GDB110" s="152"/>
      <c r="GDC110" s="152"/>
      <c r="GDD110" s="152"/>
      <c r="GDE110" s="152"/>
      <c r="GDF110" s="152"/>
      <c r="GDG110" s="152"/>
      <c r="GDH110" s="152"/>
      <c r="GDI110" s="152"/>
      <c r="GDJ110" s="152"/>
      <c r="GDK110" s="152"/>
      <c r="GDL110" s="152"/>
      <c r="GDM110" s="152"/>
      <c r="GDN110" s="152"/>
      <c r="GDO110" s="152"/>
      <c r="GDP110" s="152"/>
      <c r="GDQ110" s="152"/>
      <c r="GDR110" s="152"/>
      <c r="GDS110" s="152"/>
      <c r="GDT110" s="152"/>
      <c r="GDU110" s="152"/>
      <c r="GDV110" s="152"/>
      <c r="GDW110" s="152"/>
      <c r="GDX110" s="152"/>
      <c r="GDY110" s="152"/>
      <c r="GDZ110" s="152"/>
      <c r="GEA110" s="152"/>
      <c r="GEB110" s="152"/>
      <c r="GEC110" s="152"/>
      <c r="GED110" s="152"/>
      <c r="GEE110" s="152"/>
      <c r="GEF110" s="152"/>
      <c r="GEG110" s="152"/>
      <c r="GEH110" s="152"/>
      <c r="GEI110" s="152"/>
      <c r="GEJ110" s="152"/>
      <c r="GEK110" s="152"/>
      <c r="GEL110" s="152"/>
      <c r="GEM110" s="152"/>
      <c r="GEN110" s="152"/>
      <c r="GEO110" s="152"/>
      <c r="GEP110" s="152"/>
      <c r="GEQ110" s="152"/>
      <c r="GER110" s="152"/>
      <c r="GES110" s="152"/>
      <c r="GET110" s="152"/>
      <c r="GEU110" s="152"/>
      <c r="GEV110" s="152"/>
      <c r="GEW110" s="152"/>
      <c r="GEX110" s="152"/>
      <c r="GEY110" s="152"/>
      <c r="GEZ110" s="152"/>
      <c r="GFA110" s="152"/>
      <c r="GFB110" s="152"/>
      <c r="GFC110" s="152"/>
      <c r="GFD110" s="152"/>
      <c r="GFE110" s="152"/>
      <c r="GFF110" s="152"/>
      <c r="GFG110" s="152"/>
      <c r="GFH110" s="152"/>
      <c r="GFI110" s="152"/>
      <c r="GFJ110" s="152"/>
      <c r="GFK110" s="152"/>
      <c r="GFL110" s="152"/>
      <c r="GFM110" s="152"/>
      <c r="GFN110" s="152"/>
      <c r="GFO110" s="152"/>
      <c r="GFP110" s="152"/>
      <c r="GFQ110" s="152"/>
      <c r="GFR110" s="152"/>
      <c r="GFS110" s="152"/>
      <c r="GFT110" s="152"/>
      <c r="GFU110" s="152"/>
      <c r="GFV110" s="152"/>
      <c r="GFW110" s="152"/>
      <c r="GFX110" s="152"/>
      <c r="GFY110" s="152"/>
      <c r="GFZ110" s="152"/>
      <c r="GGA110" s="152"/>
      <c r="GGB110" s="152"/>
      <c r="GGC110" s="152"/>
      <c r="GGD110" s="152"/>
      <c r="GGE110" s="152"/>
      <c r="GGF110" s="152"/>
      <c r="GGG110" s="152"/>
      <c r="GGH110" s="152"/>
      <c r="GGI110" s="152"/>
      <c r="GGJ110" s="152"/>
      <c r="GGK110" s="152"/>
      <c r="GGL110" s="152"/>
      <c r="GGM110" s="152"/>
      <c r="GGN110" s="152"/>
      <c r="GGO110" s="152"/>
      <c r="GGP110" s="152"/>
      <c r="GGQ110" s="152"/>
      <c r="GGR110" s="152"/>
      <c r="GGS110" s="152"/>
      <c r="GGT110" s="152"/>
      <c r="GGU110" s="152"/>
      <c r="GGV110" s="152"/>
      <c r="GGW110" s="152"/>
      <c r="GGX110" s="152"/>
      <c r="GGY110" s="152"/>
      <c r="GGZ110" s="152"/>
      <c r="GHA110" s="152"/>
      <c r="GHB110" s="152"/>
      <c r="GHC110" s="152"/>
      <c r="GHD110" s="152"/>
      <c r="GHE110" s="152"/>
      <c r="GHF110" s="152"/>
      <c r="GHG110" s="152"/>
      <c r="GHH110" s="152"/>
      <c r="GHI110" s="152"/>
      <c r="GHJ110" s="152"/>
      <c r="GHK110" s="152"/>
      <c r="GHL110" s="152"/>
      <c r="GHM110" s="152"/>
      <c r="GHN110" s="152"/>
      <c r="GHO110" s="152"/>
      <c r="GHP110" s="152"/>
      <c r="GHQ110" s="152"/>
      <c r="GHR110" s="152"/>
      <c r="GHS110" s="152"/>
      <c r="GHT110" s="152"/>
      <c r="GHU110" s="152"/>
      <c r="GHV110" s="152"/>
      <c r="GHW110" s="152"/>
      <c r="GHX110" s="152"/>
      <c r="GHY110" s="152"/>
      <c r="GHZ110" s="152"/>
      <c r="GIA110" s="152"/>
      <c r="GIB110" s="152"/>
      <c r="GIC110" s="152"/>
      <c r="GID110" s="152"/>
      <c r="GIE110" s="152"/>
      <c r="GIF110" s="152"/>
      <c r="GIG110" s="152"/>
      <c r="GIH110" s="152"/>
      <c r="GII110" s="152"/>
      <c r="GIJ110" s="152"/>
      <c r="GIK110" s="152"/>
      <c r="GIL110" s="152"/>
      <c r="GIM110" s="152"/>
      <c r="GIN110" s="152"/>
      <c r="GIO110" s="152"/>
      <c r="GIP110" s="152"/>
      <c r="GIQ110" s="152"/>
      <c r="GIR110" s="152"/>
      <c r="GIS110" s="152"/>
      <c r="GIT110" s="152"/>
      <c r="GIU110" s="152"/>
      <c r="GIV110" s="152"/>
      <c r="GIW110" s="152"/>
      <c r="GIX110" s="152"/>
      <c r="GIY110" s="152"/>
      <c r="GIZ110" s="152"/>
      <c r="GJA110" s="152"/>
      <c r="GJB110" s="152"/>
      <c r="GJC110" s="152"/>
      <c r="GJD110" s="152"/>
      <c r="GJE110" s="152"/>
      <c r="GJF110" s="152"/>
      <c r="GJG110" s="152"/>
      <c r="GJH110" s="152"/>
      <c r="GJI110" s="152"/>
      <c r="GJJ110" s="152"/>
      <c r="GJK110" s="152"/>
      <c r="GJL110" s="152"/>
      <c r="GJM110" s="152"/>
      <c r="GJN110" s="152"/>
      <c r="GJO110" s="152"/>
      <c r="GJP110" s="152"/>
      <c r="GJQ110" s="152"/>
      <c r="GJR110" s="152"/>
      <c r="GJS110" s="152"/>
      <c r="GJT110" s="152"/>
      <c r="GJU110" s="152"/>
      <c r="GJV110" s="152"/>
      <c r="GJW110" s="152"/>
      <c r="GJX110" s="152"/>
      <c r="GJY110" s="152"/>
      <c r="GJZ110" s="152"/>
      <c r="GKA110" s="152"/>
      <c r="GKB110" s="152"/>
      <c r="GKC110" s="152"/>
      <c r="GKD110" s="152"/>
      <c r="GKE110" s="152"/>
      <c r="GKF110" s="152"/>
      <c r="GKG110" s="152"/>
      <c r="GKH110" s="152"/>
      <c r="GKI110" s="152"/>
      <c r="GKJ110" s="152"/>
      <c r="GKK110" s="152"/>
      <c r="GKL110" s="152"/>
      <c r="GKM110" s="152"/>
      <c r="GKN110" s="152"/>
      <c r="GKO110" s="152"/>
      <c r="GKP110" s="152"/>
      <c r="GKQ110" s="152"/>
      <c r="GKR110" s="152"/>
      <c r="GKS110" s="152"/>
      <c r="GKT110" s="152"/>
      <c r="GKU110" s="152"/>
      <c r="GKV110" s="152"/>
      <c r="GKW110" s="152"/>
      <c r="GKX110" s="152"/>
      <c r="GKY110" s="152"/>
      <c r="GKZ110" s="152"/>
      <c r="GLA110" s="152"/>
      <c r="GLB110" s="152"/>
      <c r="GLC110" s="152"/>
      <c r="GLD110" s="152"/>
      <c r="GLE110" s="152"/>
      <c r="GLF110" s="152"/>
      <c r="GLG110" s="152"/>
      <c r="GLH110" s="152"/>
      <c r="GLI110" s="152"/>
      <c r="GLJ110" s="152"/>
      <c r="GLK110" s="152"/>
      <c r="GLL110" s="152"/>
      <c r="GLM110" s="152"/>
      <c r="GLN110" s="152"/>
      <c r="GLO110" s="152"/>
      <c r="GLP110" s="152"/>
      <c r="GLQ110" s="152"/>
      <c r="GLR110" s="152"/>
      <c r="GLS110" s="152"/>
      <c r="GLT110" s="152"/>
      <c r="GLU110" s="152"/>
      <c r="GLV110" s="152"/>
      <c r="GLW110" s="152"/>
      <c r="GLX110" s="152"/>
      <c r="GLY110" s="152"/>
      <c r="GLZ110" s="152"/>
      <c r="GMA110" s="152"/>
      <c r="GMB110" s="152"/>
      <c r="GMC110" s="152"/>
      <c r="GMD110" s="152"/>
      <c r="GME110" s="152"/>
      <c r="GMF110" s="152"/>
      <c r="GMG110" s="152"/>
      <c r="GMH110" s="152"/>
      <c r="GMI110" s="152"/>
      <c r="GMJ110" s="152"/>
      <c r="GMK110" s="152"/>
      <c r="GML110" s="152"/>
      <c r="GMM110" s="152"/>
      <c r="GMN110" s="152"/>
      <c r="GMO110" s="152"/>
      <c r="GMP110" s="152"/>
      <c r="GMQ110" s="152"/>
      <c r="GMR110" s="152"/>
      <c r="GMS110" s="152"/>
      <c r="GMT110" s="152"/>
      <c r="GMU110" s="152"/>
      <c r="GMV110" s="152"/>
      <c r="GMW110" s="152"/>
      <c r="GMX110" s="152"/>
      <c r="GMY110" s="152"/>
      <c r="GMZ110" s="152"/>
      <c r="GNA110" s="152"/>
      <c r="GNB110" s="152"/>
      <c r="GNC110" s="152"/>
      <c r="GND110" s="152"/>
      <c r="GNE110" s="152"/>
      <c r="GNF110" s="152"/>
      <c r="GNG110" s="152"/>
      <c r="GNH110" s="152"/>
      <c r="GNI110" s="152"/>
      <c r="GNJ110" s="152"/>
      <c r="GNK110" s="152"/>
      <c r="GNL110" s="152"/>
      <c r="GNM110" s="152"/>
      <c r="GNN110" s="152"/>
      <c r="GNO110" s="152"/>
      <c r="GNP110" s="152"/>
      <c r="GNQ110" s="152"/>
      <c r="GNR110" s="152"/>
      <c r="GNS110" s="152"/>
      <c r="GNT110" s="152"/>
      <c r="GNU110" s="152"/>
      <c r="GNV110" s="152"/>
      <c r="GNW110" s="152"/>
      <c r="GNX110" s="152"/>
      <c r="GNY110" s="152"/>
      <c r="GNZ110" s="152"/>
      <c r="GOA110" s="152"/>
      <c r="GOB110" s="152"/>
      <c r="GOC110" s="152"/>
      <c r="GOD110" s="152"/>
      <c r="GOE110" s="152"/>
      <c r="GOF110" s="152"/>
      <c r="GOG110" s="152"/>
      <c r="GOH110" s="152"/>
      <c r="GOI110" s="152"/>
      <c r="GOJ110" s="152"/>
      <c r="GOK110" s="152"/>
      <c r="GOL110" s="152"/>
      <c r="GOM110" s="152"/>
      <c r="GON110" s="152"/>
      <c r="GOO110" s="152"/>
      <c r="GOP110" s="152"/>
      <c r="GOQ110" s="152"/>
      <c r="GOR110" s="152"/>
      <c r="GOS110" s="152"/>
      <c r="GOT110" s="152"/>
      <c r="GOU110" s="152"/>
      <c r="GOV110" s="152"/>
      <c r="GOW110" s="152"/>
      <c r="GOX110" s="152"/>
      <c r="GOY110" s="152"/>
      <c r="GOZ110" s="152"/>
      <c r="GPA110" s="152"/>
      <c r="GPB110" s="152"/>
      <c r="GPC110" s="152"/>
      <c r="GPD110" s="152"/>
      <c r="GPE110" s="152"/>
      <c r="GPF110" s="152"/>
      <c r="GPG110" s="152"/>
      <c r="GPH110" s="152"/>
      <c r="GPI110" s="152"/>
      <c r="GPJ110" s="152"/>
      <c r="GPK110" s="152"/>
      <c r="GPL110" s="152"/>
      <c r="GPM110" s="152"/>
      <c r="GPN110" s="152"/>
      <c r="GPO110" s="152"/>
      <c r="GPP110" s="152"/>
      <c r="GPQ110" s="152"/>
      <c r="GPR110" s="152"/>
      <c r="GPS110" s="152"/>
      <c r="GPT110" s="152"/>
      <c r="GPU110" s="152"/>
      <c r="GPV110" s="152"/>
      <c r="GPW110" s="152"/>
      <c r="GPX110" s="152"/>
      <c r="GPY110" s="152"/>
      <c r="GPZ110" s="152"/>
      <c r="GQA110" s="152"/>
      <c r="GQB110" s="152"/>
      <c r="GQC110" s="152"/>
      <c r="GQD110" s="152"/>
      <c r="GQE110" s="152"/>
      <c r="GQF110" s="152"/>
      <c r="GQG110" s="152"/>
      <c r="GQH110" s="152"/>
      <c r="GQI110" s="152"/>
      <c r="GQJ110" s="152"/>
      <c r="GQK110" s="152"/>
      <c r="GQL110" s="152"/>
      <c r="GQM110" s="152"/>
      <c r="GQN110" s="152"/>
      <c r="GQO110" s="152"/>
      <c r="GQP110" s="152"/>
      <c r="GQQ110" s="152"/>
      <c r="GQR110" s="152"/>
      <c r="GQS110" s="152"/>
      <c r="GQT110" s="152"/>
      <c r="GQU110" s="152"/>
      <c r="GQV110" s="152"/>
      <c r="GQW110" s="152"/>
      <c r="GQX110" s="152"/>
      <c r="GQY110" s="152"/>
      <c r="GQZ110" s="152"/>
      <c r="GRA110" s="152"/>
      <c r="GRB110" s="152"/>
      <c r="GRC110" s="152"/>
      <c r="GRD110" s="152"/>
      <c r="GRE110" s="152"/>
      <c r="GRF110" s="152"/>
      <c r="GRG110" s="152"/>
      <c r="GRH110" s="152"/>
      <c r="GRI110" s="152"/>
      <c r="GRJ110" s="152"/>
      <c r="GRK110" s="152"/>
      <c r="GRL110" s="152"/>
      <c r="GRM110" s="152"/>
      <c r="GRN110" s="152"/>
      <c r="GRO110" s="152"/>
      <c r="GRP110" s="152"/>
      <c r="GRQ110" s="152"/>
      <c r="GRR110" s="152"/>
      <c r="GRS110" s="152"/>
      <c r="GRT110" s="152"/>
      <c r="GRU110" s="152"/>
      <c r="GRV110" s="152"/>
      <c r="GRW110" s="152"/>
      <c r="GRX110" s="152"/>
      <c r="GRY110" s="152"/>
      <c r="GRZ110" s="152"/>
      <c r="GSA110" s="152"/>
      <c r="GSB110" s="152"/>
      <c r="GSC110" s="152"/>
      <c r="GSD110" s="152"/>
      <c r="GSE110" s="152"/>
      <c r="GSF110" s="152"/>
      <c r="GSG110" s="152"/>
      <c r="GSH110" s="152"/>
      <c r="GSI110" s="152"/>
      <c r="GSJ110" s="152"/>
      <c r="GSK110" s="152"/>
      <c r="GSL110" s="152"/>
      <c r="GSM110" s="152"/>
      <c r="GSN110" s="152"/>
      <c r="GSO110" s="152"/>
      <c r="GSP110" s="152"/>
      <c r="GSQ110" s="152"/>
      <c r="GSR110" s="152"/>
      <c r="GSS110" s="152"/>
      <c r="GST110" s="152"/>
      <c r="GSU110" s="152"/>
      <c r="GSV110" s="152"/>
      <c r="GSW110" s="152"/>
      <c r="GSX110" s="152"/>
      <c r="GSY110" s="152"/>
      <c r="GSZ110" s="152"/>
      <c r="GTA110" s="152"/>
      <c r="GTB110" s="152"/>
      <c r="GTC110" s="152"/>
      <c r="GTD110" s="152"/>
      <c r="GTE110" s="152"/>
      <c r="GTF110" s="152"/>
      <c r="GTG110" s="152"/>
      <c r="GTH110" s="152"/>
      <c r="GTI110" s="152"/>
      <c r="GTJ110" s="152"/>
      <c r="GTK110" s="152"/>
      <c r="GTL110" s="152"/>
      <c r="GTM110" s="152"/>
      <c r="GTN110" s="152"/>
      <c r="GTO110" s="152"/>
      <c r="GTP110" s="152"/>
      <c r="GTQ110" s="152"/>
      <c r="GTR110" s="152"/>
      <c r="GTS110" s="152"/>
      <c r="GTT110" s="152"/>
      <c r="GTU110" s="152"/>
      <c r="GTV110" s="152"/>
      <c r="GTW110" s="152"/>
      <c r="GTX110" s="152"/>
      <c r="GTY110" s="152"/>
      <c r="GTZ110" s="152"/>
      <c r="GUA110" s="152"/>
      <c r="GUB110" s="152"/>
      <c r="GUC110" s="152"/>
      <c r="GUD110" s="152"/>
      <c r="GUE110" s="152"/>
      <c r="GUF110" s="152"/>
      <c r="GUG110" s="152"/>
      <c r="GUH110" s="152"/>
      <c r="GUI110" s="152"/>
      <c r="GUJ110" s="152"/>
      <c r="GUK110" s="152"/>
      <c r="GUL110" s="152"/>
      <c r="GUM110" s="152"/>
      <c r="GUN110" s="152"/>
      <c r="GUO110" s="152"/>
      <c r="GUP110" s="152"/>
      <c r="GUQ110" s="152"/>
      <c r="GUR110" s="152"/>
      <c r="GUS110" s="152"/>
      <c r="GUT110" s="152"/>
      <c r="GUU110" s="152"/>
      <c r="GUV110" s="152"/>
      <c r="GUW110" s="152"/>
      <c r="GUX110" s="152"/>
      <c r="GUY110" s="152"/>
      <c r="GUZ110" s="152"/>
      <c r="GVA110" s="152"/>
      <c r="GVB110" s="152"/>
      <c r="GVC110" s="152"/>
      <c r="GVD110" s="152"/>
      <c r="GVE110" s="152"/>
      <c r="GVF110" s="152"/>
      <c r="GVG110" s="152"/>
      <c r="GVH110" s="152"/>
      <c r="GVI110" s="152"/>
      <c r="GVJ110" s="152"/>
      <c r="GVK110" s="152"/>
      <c r="GVL110" s="152"/>
      <c r="GVM110" s="152"/>
      <c r="GVN110" s="152"/>
      <c r="GVO110" s="152"/>
      <c r="GVP110" s="152"/>
      <c r="GVQ110" s="152"/>
      <c r="GVR110" s="152"/>
      <c r="GVS110" s="152"/>
      <c r="GVT110" s="152"/>
      <c r="GVU110" s="152"/>
      <c r="GVV110" s="152"/>
      <c r="GVW110" s="152"/>
      <c r="GVX110" s="152"/>
      <c r="GVY110" s="152"/>
      <c r="GVZ110" s="152"/>
      <c r="GWA110" s="152"/>
      <c r="GWB110" s="152"/>
      <c r="GWC110" s="152"/>
      <c r="GWD110" s="152"/>
      <c r="GWE110" s="152"/>
      <c r="GWF110" s="152"/>
      <c r="GWG110" s="152"/>
      <c r="GWH110" s="152"/>
      <c r="GWI110" s="152"/>
      <c r="GWJ110" s="152"/>
      <c r="GWK110" s="152"/>
      <c r="GWL110" s="152"/>
      <c r="GWM110" s="152"/>
      <c r="GWN110" s="152"/>
      <c r="GWO110" s="152"/>
      <c r="GWP110" s="152"/>
      <c r="GWQ110" s="152"/>
      <c r="GWR110" s="152"/>
      <c r="GWS110" s="152"/>
      <c r="GWT110" s="152"/>
      <c r="GWU110" s="152"/>
      <c r="GWV110" s="152"/>
      <c r="GWW110" s="152"/>
      <c r="GWX110" s="152"/>
      <c r="GWY110" s="152"/>
      <c r="GWZ110" s="152"/>
      <c r="GXA110" s="152"/>
      <c r="GXB110" s="152"/>
      <c r="GXC110" s="152"/>
      <c r="GXD110" s="152"/>
      <c r="GXE110" s="152"/>
      <c r="GXF110" s="152"/>
      <c r="GXG110" s="152"/>
      <c r="GXH110" s="152"/>
      <c r="GXI110" s="152"/>
      <c r="GXJ110" s="152"/>
      <c r="GXK110" s="152"/>
      <c r="GXL110" s="152"/>
      <c r="GXM110" s="152"/>
      <c r="GXN110" s="152"/>
      <c r="GXO110" s="152"/>
      <c r="GXP110" s="152"/>
      <c r="GXQ110" s="152"/>
      <c r="GXR110" s="152"/>
      <c r="GXS110" s="152"/>
      <c r="GXT110" s="152"/>
      <c r="GXU110" s="152"/>
      <c r="GXV110" s="152"/>
      <c r="GXW110" s="152"/>
      <c r="GXX110" s="152"/>
      <c r="GXY110" s="152"/>
      <c r="GXZ110" s="152"/>
      <c r="GYA110" s="152"/>
      <c r="GYB110" s="152"/>
      <c r="GYC110" s="152"/>
      <c r="GYD110" s="152"/>
      <c r="GYE110" s="152"/>
      <c r="GYF110" s="152"/>
      <c r="GYG110" s="152"/>
      <c r="GYH110" s="152"/>
      <c r="GYI110" s="152"/>
      <c r="GYJ110" s="152"/>
      <c r="GYK110" s="152"/>
      <c r="GYL110" s="152"/>
      <c r="GYM110" s="152"/>
      <c r="GYN110" s="152"/>
      <c r="GYO110" s="152"/>
      <c r="GYP110" s="152"/>
      <c r="GYQ110" s="152"/>
      <c r="GYR110" s="152"/>
      <c r="GYS110" s="152"/>
      <c r="GYT110" s="152"/>
      <c r="GYU110" s="152"/>
      <c r="GYV110" s="152"/>
      <c r="GYW110" s="152"/>
      <c r="GYX110" s="152"/>
      <c r="GYY110" s="152"/>
      <c r="GYZ110" s="152"/>
      <c r="GZA110" s="152"/>
      <c r="GZB110" s="152"/>
      <c r="GZC110" s="152"/>
      <c r="GZD110" s="152"/>
      <c r="GZE110" s="152"/>
      <c r="GZF110" s="152"/>
      <c r="GZG110" s="152"/>
      <c r="GZH110" s="152"/>
      <c r="GZI110" s="152"/>
      <c r="GZJ110" s="152"/>
      <c r="GZK110" s="152"/>
      <c r="GZL110" s="152"/>
      <c r="GZM110" s="152"/>
      <c r="GZN110" s="152"/>
      <c r="GZO110" s="152"/>
      <c r="GZP110" s="152"/>
      <c r="GZQ110" s="152"/>
      <c r="GZR110" s="152"/>
      <c r="GZS110" s="152"/>
      <c r="GZT110" s="152"/>
      <c r="GZU110" s="152"/>
      <c r="GZV110" s="152"/>
      <c r="GZW110" s="152"/>
      <c r="GZX110" s="152"/>
      <c r="GZY110" s="152"/>
      <c r="GZZ110" s="152"/>
      <c r="HAA110" s="152"/>
      <c r="HAB110" s="152"/>
      <c r="HAC110" s="152"/>
      <c r="HAD110" s="152"/>
      <c r="HAE110" s="152"/>
      <c r="HAF110" s="152"/>
      <c r="HAG110" s="152"/>
      <c r="HAH110" s="152"/>
      <c r="HAI110" s="152"/>
      <c r="HAJ110" s="152"/>
      <c r="HAK110" s="152"/>
      <c r="HAL110" s="152"/>
      <c r="HAM110" s="152"/>
      <c r="HAN110" s="152"/>
      <c r="HAO110" s="152"/>
      <c r="HAP110" s="152"/>
      <c r="HAQ110" s="152"/>
      <c r="HAR110" s="152"/>
      <c r="HAS110" s="152"/>
      <c r="HAT110" s="152"/>
      <c r="HAU110" s="152"/>
      <c r="HAV110" s="152"/>
      <c r="HAW110" s="152"/>
      <c r="HAX110" s="152"/>
      <c r="HAY110" s="152"/>
      <c r="HAZ110" s="152"/>
      <c r="HBA110" s="152"/>
      <c r="HBB110" s="152"/>
      <c r="HBC110" s="152"/>
      <c r="HBD110" s="152"/>
      <c r="HBE110" s="152"/>
      <c r="HBF110" s="152"/>
      <c r="HBG110" s="152"/>
      <c r="HBH110" s="152"/>
      <c r="HBI110" s="152"/>
      <c r="HBJ110" s="152"/>
      <c r="HBK110" s="152"/>
      <c r="HBL110" s="152"/>
      <c r="HBM110" s="152"/>
      <c r="HBN110" s="152"/>
      <c r="HBO110" s="152"/>
      <c r="HBP110" s="152"/>
      <c r="HBQ110" s="152"/>
      <c r="HBR110" s="152"/>
      <c r="HBS110" s="152"/>
      <c r="HBT110" s="152"/>
      <c r="HBU110" s="152"/>
      <c r="HBV110" s="152"/>
      <c r="HBW110" s="152"/>
      <c r="HBX110" s="152"/>
      <c r="HBY110" s="152"/>
      <c r="HBZ110" s="152"/>
      <c r="HCA110" s="152"/>
      <c r="HCB110" s="152"/>
      <c r="HCC110" s="152"/>
      <c r="HCD110" s="152"/>
      <c r="HCE110" s="152"/>
      <c r="HCF110" s="152"/>
      <c r="HCG110" s="152"/>
      <c r="HCH110" s="152"/>
      <c r="HCI110" s="152"/>
      <c r="HCJ110" s="152"/>
      <c r="HCK110" s="152"/>
      <c r="HCL110" s="152"/>
      <c r="HCM110" s="152"/>
      <c r="HCN110" s="152"/>
      <c r="HCO110" s="152"/>
      <c r="HCP110" s="152"/>
      <c r="HCQ110" s="152"/>
      <c r="HCR110" s="152"/>
      <c r="HCS110" s="152"/>
      <c r="HCT110" s="152"/>
      <c r="HCU110" s="152"/>
      <c r="HCV110" s="152"/>
      <c r="HCW110" s="152"/>
      <c r="HCX110" s="152"/>
      <c r="HCY110" s="152"/>
      <c r="HCZ110" s="152"/>
      <c r="HDA110" s="152"/>
      <c r="HDB110" s="152"/>
      <c r="HDC110" s="152"/>
      <c r="HDD110" s="152"/>
      <c r="HDE110" s="152"/>
      <c r="HDF110" s="152"/>
      <c r="HDG110" s="152"/>
      <c r="HDH110" s="152"/>
      <c r="HDI110" s="152"/>
      <c r="HDJ110" s="152"/>
      <c r="HDK110" s="152"/>
      <c r="HDL110" s="152"/>
      <c r="HDM110" s="152"/>
      <c r="HDN110" s="152"/>
      <c r="HDO110" s="152"/>
      <c r="HDP110" s="152"/>
      <c r="HDQ110" s="152"/>
      <c r="HDR110" s="152"/>
      <c r="HDS110" s="152"/>
      <c r="HDT110" s="152"/>
      <c r="HDU110" s="152"/>
      <c r="HDV110" s="152"/>
      <c r="HDW110" s="152"/>
      <c r="HDX110" s="152"/>
      <c r="HDY110" s="152"/>
      <c r="HDZ110" s="152"/>
      <c r="HEA110" s="152"/>
      <c r="HEB110" s="152"/>
      <c r="HEC110" s="152"/>
      <c r="HED110" s="152"/>
      <c r="HEE110" s="152"/>
      <c r="HEF110" s="152"/>
      <c r="HEG110" s="152"/>
      <c r="HEH110" s="152"/>
      <c r="HEI110" s="152"/>
      <c r="HEJ110" s="152"/>
      <c r="HEK110" s="152"/>
      <c r="HEL110" s="152"/>
      <c r="HEM110" s="152"/>
      <c r="HEN110" s="152"/>
      <c r="HEO110" s="152"/>
      <c r="HEP110" s="152"/>
      <c r="HEQ110" s="152"/>
      <c r="HER110" s="152"/>
      <c r="HES110" s="152"/>
      <c r="HET110" s="152"/>
      <c r="HEU110" s="152"/>
      <c r="HEV110" s="152"/>
      <c r="HEW110" s="152"/>
      <c r="HEX110" s="152"/>
      <c r="HEY110" s="152"/>
      <c r="HEZ110" s="152"/>
      <c r="HFA110" s="152"/>
      <c r="HFB110" s="152"/>
      <c r="HFC110" s="152"/>
      <c r="HFD110" s="152"/>
      <c r="HFE110" s="152"/>
      <c r="HFF110" s="152"/>
      <c r="HFG110" s="152"/>
      <c r="HFH110" s="152"/>
      <c r="HFI110" s="152"/>
      <c r="HFJ110" s="152"/>
      <c r="HFK110" s="152"/>
      <c r="HFL110" s="152"/>
      <c r="HFM110" s="152"/>
      <c r="HFN110" s="152"/>
      <c r="HFO110" s="152"/>
      <c r="HFP110" s="152"/>
      <c r="HFQ110" s="152"/>
      <c r="HFR110" s="152"/>
      <c r="HFS110" s="152"/>
      <c r="HFT110" s="152"/>
      <c r="HFU110" s="152"/>
      <c r="HFV110" s="152"/>
      <c r="HFW110" s="152"/>
      <c r="HFX110" s="152"/>
      <c r="HFY110" s="152"/>
      <c r="HFZ110" s="152"/>
      <c r="HGA110" s="152"/>
      <c r="HGB110" s="152"/>
      <c r="HGC110" s="152"/>
      <c r="HGD110" s="152"/>
      <c r="HGE110" s="152"/>
      <c r="HGF110" s="152"/>
      <c r="HGG110" s="152"/>
      <c r="HGH110" s="152"/>
      <c r="HGI110" s="152"/>
      <c r="HGJ110" s="152"/>
      <c r="HGK110" s="152"/>
      <c r="HGL110" s="152"/>
      <c r="HGM110" s="152"/>
      <c r="HGN110" s="152"/>
      <c r="HGO110" s="152"/>
      <c r="HGP110" s="152"/>
      <c r="HGQ110" s="152"/>
      <c r="HGR110" s="152"/>
      <c r="HGS110" s="152"/>
      <c r="HGT110" s="152"/>
      <c r="HGU110" s="152"/>
      <c r="HGV110" s="152"/>
      <c r="HGW110" s="152"/>
      <c r="HGX110" s="152"/>
      <c r="HGY110" s="152"/>
      <c r="HGZ110" s="152"/>
      <c r="HHA110" s="152"/>
      <c r="HHB110" s="152"/>
      <c r="HHC110" s="152"/>
      <c r="HHD110" s="152"/>
      <c r="HHE110" s="152"/>
      <c r="HHF110" s="152"/>
      <c r="HHG110" s="152"/>
      <c r="HHH110" s="152"/>
      <c r="HHI110" s="152"/>
      <c r="HHJ110" s="152"/>
      <c r="HHK110" s="152"/>
      <c r="HHL110" s="152"/>
      <c r="HHM110" s="152"/>
      <c r="HHN110" s="152"/>
      <c r="HHO110" s="152"/>
      <c r="HHP110" s="152"/>
      <c r="HHQ110" s="152"/>
      <c r="HHR110" s="152"/>
      <c r="HHS110" s="152"/>
      <c r="HHT110" s="152"/>
      <c r="HHU110" s="152"/>
      <c r="HHV110" s="152"/>
      <c r="HHW110" s="152"/>
      <c r="HHX110" s="152"/>
      <c r="HHY110" s="152"/>
      <c r="HHZ110" s="152"/>
      <c r="HIA110" s="152"/>
      <c r="HIB110" s="152"/>
      <c r="HIC110" s="152"/>
      <c r="HID110" s="152"/>
      <c r="HIE110" s="152"/>
      <c r="HIF110" s="152"/>
      <c r="HIG110" s="152"/>
      <c r="HIH110" s="152"/>
      <c r="HII110" s="152"/>
      <c r="HIJ110" s="152"/>
      <c r="HIK110" s="152"/>
      <c r="HIL110" s="152"/>
      <c r="HIM110" s="152"/>
      <c r="HIN110" s="152"/>
      <c r="HIO110" s="152"/>
      <c r="HIP110" s="152"/>
      <c r="HIQ110" s="152"/>
      <c r="HIR110" s="152"/>
      <c r="HIS110" s="152"/>
      <c r="HIT110" s="152"/>
      <c r="HIU110" s="152"/>
      <c r="HIV110" s="152"/>
      <c r="HIW110" s="152"/>
      <c r="HIX110" s="152"/>
      <c r="HIY110" s="152"/>
      <c r="HIZ110" s="152"/>
      <c r="HJA110" s="152"/>
      <c r="HJB110" s="152"/>
      <c r="HJC110" s="152"/>
      <c r="HJD110" s="152"/>
      <c r="HJE110" s="152"/>
      <c r="HJF110" s="152"/>
      <c r="HJG110" s="152"/>
      <c r="HJH110" s="152"/>
      <c r="HJI110" s="152"/>
      <c r="HJJ110" s="152"/>
      <c r="HJK110" s="152"/>
      <c r="HJL110" s="152"/>
      <c r="HJM110" s="152"/>
      <c r="HJN110" s="152"/>
      <c r="HJO110" s="152"/>
      <c r="HJP110" s="152"/>
      <c r="HJQ110" s="152"/>
      <c r="HJR110" s="152"/>
      <c r="HJS110" s="152"/>
      <c r="HJT110" s="152"/>
      <c r="HJU110" s="152"/>
      <c r="HJV110" s="152"/>
      <c r="HJW110" s="152"/>
      <c r="HJX110" s="152"/>
      <c r="HJY110" s="152"/>
      <c r="HJZ110" s="152"/>
      <c r="HKA110" s="152"/>
      <c r="HKB110" s="152"/>
      <c r="HKC110" s="152"/>
      <c r="HKD110" s="152"/>
      <c r="HKE110" s="152"/>
      <c r="HKF110" s="152"/>
      <c r="HKG110" s="152"/>
      <c r="HKH110" s="152"/>
      <c r="HKI110" s="152"/>
      <c r="HKJ110" s="152"/>
      <c r="HKK110" s="152"/>
      <c r="HKL110" s="152"/>
      <c r="HKM110" s="152"/>
      <c r="HKN110" s="152"/>
      <c r="HKO110" s="152"/>
      <c r="HKP110" s="152"/>
      <c r="HKQ110" s="152"/>
      <c r="HKR110" s="152"/>
      <c r="HKS110" s="152"/>
      <c r="HKT110" s="152"/>
      <c r="HKU110" s="152"/>
      <c r="HKV110" s="152"/>
      <c r="HKW110" s="152"/>
      <c r="HKX110" s="152"/>
      <c r="HKY110" s="152"/>
      <c r="HKZ110" s="152"/>
      <c r="HLA110" s="152"/>
      <c r="HLB110" s="152"/>
      <c r="HLC110" s="152"/>
      <c r="HLD110" s="152"/>
      <c r="HLE110" s="152"/>
      <c r="HLF110" s="152"/>
      <c r="HLG110" s="152"/>
      <c r="HLH110" s="152"/>
      <c r="HLI110" s="152"/>
      <c r="HLJ110" s="152"/>
      <c r="HLK110" s="152"/>
      <c r="HLL110" s="152"/>
      <c r="HLM110" s="152"/>
      <c r="HLN110" s="152"/>
      <c r="HLO110" s="152"/>
      <c r="HLP110" s="152"/>
      <c r="HLQ110" s="152"/>
      <c r="HLR110" s="152"/>
      <c r="HLS110" s="152"/>
      <c r="HLT110" s="152"/>
      <c r="HLU110" s="152"/>
      <c r="HLV110" s="152"/>
      <c r="HLW110" s="152"/>
      <c r="HLX110" s="152"/>
      <c r="HLY110" s="152"/>
      <c r="HLZ110" s="152"/>
      <c r="HMA110" s="152"/>
      <c r="HMB110" s="152"/>
      <c r="HMC110" s="152"/>
      <c r="HMD110" s="152"/>
      <c r="HME110" s="152"/>
      <c r="HMF110" s="152"/>
      <c r="HMG110" s="152"/>
      <c r="HMH110" s="152"/>
      <c r="HMI110" s="152"/>
      <c r="HMJ110" s="152"/>
      <c r="HMK110" s="152"/>
      <c r="HML110" s="152"/>
      <c r="HMM110" s="152"/>
      <c r="HMN110" s="152"/>
      <c r="HMO110" s="152"/>
      <c r="HMP110" s="152"/>
      <c r="HMQ110" s="152"/>
      <c r="HMR110" s="152"/>
      <c r="HMS110" s="152"/>
      <c r="HMT110" s="152"/>
      <c r="HMU110" s="152"/>
      <c r="HMV110" s="152"/>
      <c r="HMW110" s="152"/>
      <c r="HMX110" s="152"/>
      <c r="HMY110" s="152"/>
      <c r="HMZ110" s="152"/>
      <c r="HNA110" s="152"/>
      <c r="HNB110" s="152"/>
      <c r="HNC110" s="152"/>
      <c r="HND110" s="152"/>
      <c r="HNE110" s="152"/>
      <c r="HNF110" s="152"/>
      <c r="HNG110" s="152"/>
      <c r="HNH110" s="152"/>
      <c r="HNI110" s="152"/>
      <c r="HNJ110" s="152"/>
      <c r="HNK110" s="152"/>
      <c r="HNL110" s="152"/>
      <c r="HNM110" s="152"/>
      <c r="HNN110" s="152"/>
      <c r="HNO110" s="152"/>
      <c r="HNP110" s="152"/>
      <c r="HNQ110" s="152"/>
      <c r="HNR110" s="152"/>
      <c r="HNS110" s="152"/>
      <c r="HNT110" s="152"/>
      <c r="HNU110" s="152"/>
      <c r="HNV110" s="152"/>
      <c r="HNW110" s="152"/>
      <c r="HNX110" s="152"/>
      <c r="HNY110" s="152"/>
      <c r="HNZ110" s="152"/>
      <c r="HOA110" s="152"/>
      <c r="HOB110" s="152"/>
      <c r="HOC110" s="152"/>
      <c r="HOD110" s="152"/>
      <c r="HOE110" s="152"/>
      <c r="HOF110" s="152"/>
      <c r="HOG110" s="152"/>
      <c r="HOH110" s="152"/>
      <c r="HOI110" s="152"/>
      <c r="HOJ110" s="152"/>
      <c r="HOK110" s="152"/>
      <c r="HOL110" s="152"/>
      <c r="HOM110" s="152"/>
      <c r="HON110" s="152"/>
      <c r="HOO110" s="152"/>
      <c r="HOP110" s="152"/>
      <c r="HOQ110" s="152"/>
      <c r="HOR110" s="152"/>
      <c r="HOS110" s="152"/>
      <c r="HOT110" s="152"/>
      <c r="HOU110" s="152"/>
      <c r="HOV110" s="152"/>
      <c r="HOW110" s="152"/>
      <c r="HOX110" s="152"/>
      <c r="HOY110" s="152"/>
      <c r="HOZ110" s="152"/>
      <c r="HPA110" s="152"/>
      <c r="HPB110" s="152"/>
      <c r="HPC110" s="152"/>
      <c r="HPD110" s="152"/>
      <c r="HPE110" s="152"/>
      <c r="HPF110" s="152"/>
      <c r="HPG110" s="152"/>
      <c r="HPH110" s="152"/>
      <c r="HPI110" s="152"/>
      <c r="HPJ110" s="152"/>
      <c r="HPK110" s="152"/>
      <c r="HPL110" s="152"/>
      <c r="HPM110" s="152"/>
      <c r="HPN110" s="152"/>
      <c r="HPO110" s="152"/>
      <c r="HPP110" s="152"/>
      <c r="HPQ110" s="152"/>
      <c r="HPR110" s="152"/>
      <c r="HPS110" s="152"/>
      <c r="HPT110" s="152"/>
      <c r="HPU110" s="152"/>
      <c r="HPV110" s="152"/>
      <c r="HPW110" s="152"/>
      <c r="HPX110" s="152"/>
      <c r="HPY110" s="152"/>
      <c r="HPZ110" s="152"/>
      <c r="HQA110" s="152"/>
      <c r="HQB110" s="152"/>
      <c r="HQC110" s="152"/>
      <c r="HQD110" s="152"/>
      <c r="HQE110" s="152"/>
      <c r="HQF110" s="152"/>
      <c r="HQG110" s="152"/>
      <c r="HQH110" s="152"/>
      <c r="HQI110" s="152"/>
      <c r="HQJ110" s="152"/>
      <c r="HQK110" s="152"/>
      <c r="HQL110" s="152"/>
      <c r="HQM110" s="152"/>
      <c r="HQN110" s="152"/>
      <c r="HQO110" s="152"/>
      <c r="HQP110" s="152"/>
      <c r="HQQ110" s="152"/>
      <c r="HQR110" s="152"/>
      <c r="HQS110" s="152"/>
      <c r="HQT110" s="152"/>
      <c r="HQU110" s="152"/>
      <c r="HQV110" s="152"/>
      <c r="HQW110" s="152"/>
      <c r="HQX110" s="152"/>
      <c r="HQY110" s="152"/>
      <c r="HQZ110" s="152"/>
      <c r="HRA110" s="152"/>
      <c r="HRB110" s="152"/>
      <c r="HRC110" s="152"/>
      <c r="HRD110" s="152"/>
      <c r="HRE110" s="152"/>
      <c r="HRF110" s="152"/>
      <c r="HRG110" s="152"/>
      <c r="HRH110" s="152"/>
      <c r="HRI110" s="152"/>
      <c r="HRJ110" s="152"/>
      <c r="HRK110" s="152"/>
      <c r="HRL110" s="152"/>
      <c r="HRM110" s="152"/>
      <c r="HRN110" s="152"/>
      <c r="HRO110" s="152"/>
      <c r="HRP110" s="152"/>
      <c r="HRQ110" s="152"/>
      <c r="HRR110" s="152"/>
      <c r="HRS110" s="152"/>
      <c r="HRT110" s="152"/>
      <c r="HRU110" s="152"/>
      <c r="HRV110" s="152"/>
      <c r="HRW110" s="152"/>
      <c r="HRX110" s="152"/>
      <c r="HRY110" s="152"/>
      <c r="HRZ110" s="152"/>
      <c r="HSA110" s="152"/>
      <c r="HSB110" s="152"/>
      <c r="HSC110" s="152"/>
      <c r="HSD110" s="152"/>
      <c r="HSE110" s="152"/>
      <c r="HSF110" s="152"/>
      <c r="HSG110" s="152"/>
      <c r="HSH110" s="152"/>
      <c r="HSI110" s="152"/>
      <c r="HSJ110" s="152"/>
      <c r="HSK110" s="152"/>
      <c r="HSL110" s="152"/>
      <c r="HSM110" s="152"/>
      <c r="HSN110" s="152"/>
      <c r="HSO110" s="152"/>
      <c r="HSP110" s="152"/>
      <c r="HSQ110" s="152"/>
      <c r="HSR110" s="152"/>
      <c r="HSS110" s="152"/>
      <c r="HST110" s="152"/>
      <c r="HSU110" s="152"/>
      <c r="HSV110" s="152"/>
      <c r="HSW110" s="152"/>
      <c r="HSX110" s="152"/>
      <c r="HSY110" s="152"/>
      <c r="HSZ110" s="152"/>
      <c r="HTA110" s="152"/>
      <c r="HTB110" s="152"/>
      <c r="HTC110" s="152"/>
      <c r="HTD110" s="152"/>
      <c r="HTE110" s="152"/>
      <c r="HTF110" s="152"/>
      <c r="HTG110" s="152"/>
      <c r="HTH110" s="152"/>
      <c r="HTI110" s="152"/>
      <c r="HTJ110" s="152"/>
      <c r="HTK110" s="152"/>
      <c r="HTL110" s="152"/>
      <c r="HTM110" s="152"/>
      <c r="HTN110" s="152"/>
      <c r="HTO110" s="152"/>
      <c r="HTP110" s="152"/>
      <c r="HTQ110" s="152"/>
      <c r="HTR110" s="152"/>
      <c r="HTS110" s="152"/>
      <c r="HTT110" s="152"/>
      <c r="HTU110" s="152"/>
      <c r="HTV110" s="152"/>
      <c r="HTW110" s="152"/>
      <c r="HTX110" s="152"/>
      <c r="HTY110" s="152"/>
      <c r="HTZ110" s="152"/>
      <c r="HUA110" s="152"/>
      <c r="HUB110" s="152"/>
      <c r="HUC110" s="152"/>
      <c r="HUD110" s="152"/>
      <c r="HUE110" s="152"/>
      <c r="HUF110" s="152"/>
      <c r="HUG110" s="152"/>
      <c r="HUH110" s="152"/>
      <c r="HUI110" s="152"/>
      <c r="HUJ110" s="152"/>
      <c r="HUK110" s="152"/>
      <c r="HUL110" s="152"/>
      <c r="HUM110" s="152"/>
      <c r="HUN110" s="152"/>
      <c r="HUO110" s="152"/>
      <c r="HUP110" s="152"/>
      <c r="HUQ110" s="152"/>
      <c r="HUR110" s="152"/>
      <c r="HUS110" s="152"/>
      <c r="HUT110" s="152"/>
      <c r="HUU110" s="152"/>
      <c r="HUV110" s="152"/>
      <c r="HUW110" s="152"/>
      <c r="HUX110" s="152"/>
      <c r="HUY110" s="152"/>
      <c r="HUZ110" s="152"/>
      <c r="HVA110" s="152"/>
      <c r="HVB110" s="152"/>
      <c r="HVC110" s="152"/>
      <c r="HVD110" s="152"/>
      <c r="HVE110" s="152"/>
      <c r="HVF110" s="152"/>
      <c r="HVG110" s="152"/>
      <c r="HVH110" s="152"/>
      <c r="HVI110" s="152"/>
      <c r="HVJ110" s="152"/>
      <c r="HVK110" s="152"/>
      <c r="HVL110" s="152"/>
      <c r="HVM110" s="152"/>
      <c r="HVN110" s="152"/>
      <c r="HVO110" s="152"/>
      <c r="HVP110" s="152"/>
      <c r="HVQ110" s="152"/>
      <c r="HVR110" s="152"/>
      <c r="HVS110" s="152"/>
      <c r="HVT110" s="152"/>
      <c r="HVU110" s="152"/>
      <c r="HVV110" s="152"/>
      <c r="HVW110" s="152"/>
      <c r="HVX110" s="152"/>
      <c r="HVY110" s="152"/>
      <c r="HVZ110" s="152"/>
      <c r="HWA110" s="152"/>
      <c r="HWB110" s="152"/>
      <c r="HWC110" s="152"/>
      <c r="HWD110" s="152"/>
      <c r="HWE110" s="152"/>
      <c r="HWF110" s="152"/>
      <c r="HWG110" s="152"/>
      <c r="HWH110" s="152"/>
      <c r="HWI110" s="152"/>
      <c r="HWJ110" s="152"/>
      <c r="HWK110" s="152"/>
      <c r="HWL110" s="152"/>
      <c r="HWM110" s="152"/>
      <c r="HWN110" s="152"/>
      <c r="HWO110" s="152"/>
      <c r="HWP110" s="152"/>
      <c r="HWQ110" s="152"/>
      <c r="HWR110" s="152"/>
      <c r="HWS110" s="152"/>
      <c r="HWT110" s="152"/>
      <c r="HWU110" s="152"/>
      <c r="HWV110" s="152"/>
      <c r="HWW110" s="152"/>
      <c r="HWX110" s="152"/>
      <c r="HWY110" s="152"/>
      <c r="HWZ110" s="152"/>
      <c r="HXA110" s="152"/>
      <c r="HXB110" s="152"/>
      <c r="HXC110" s="152"/>
      <c r="HXD110" s="152"/>
      <c r="HXE110" s="152"/>
      <c r="HXF110" s="152"/>
      <c r="HXG110" s="152"/>
      <c r="HXH110" s="152"/>
      <c r="HXI110" s="152"/>
      <c r="HXJ110" s="152"/>
      <c r="HXK110" s="152"/>
      <c r="HXL110" s="152"/>
      <c r="HXM110" s="152"/>
      <c r="HXN110" s="152"/>
      <c r="HXO110" s="152"/>
      <c r="HXP110" s="152"/>
      <c r="HXQ110" s="152"/>
      <c r="HXR110" s="152"/>
      <c r="HXS110" s="152"/>
      <c r="HXT110" s="152"/>
      <c r="HXU110" s="152"/>
      <c r="HXV110" s="152"/>
      <c r="HXW110" s="152"/>
      <c r="HXX110" s="152"/>
      <c r="HXY110" s="152"/>
      <c r="HXZ110" s="152"/>
      <c r="HYA110" s="152"/>
      <c r="HYB110" s="152"/>
      <c r="HYC110" s="152"/>
      <c r="HYD110" s="152"/>
      <c r="HYE110" s="152"/>
      <c r="HYF110" s="152"/>
      <c r="HYG110" s="152"/>
      <c r="HYH110" s="152"/>
      <c r="HYI110" s="152"/>
      <c r="HYJ110" s="152"/>
      <c r="HYK110" s="152"/>
      <c r="HYL110" s="152"/>
      <c r="HYM110" s="152"/>
      <c r="HYN110" s="152"/>
      <c r="HYO110" s="152"/>
      <c r="HYP110" s="152"/>
      <c r="HYQ110" s="152"/>
      <c r="HYR110" s="152"/>
      <c r="HYS110" s="152"/>
      <c r="HYT110" s="152"/>
      <c r="HYU110" s="152"/>
      <c r="HYV110" s="152"/>
      <c r="HYW110" s="152"/>
      <c r="HYX110" s="152"/>
      <c r="HYY110" s="152"/>
      <c r="HYZ110" s="152"/>
      <c r="HZA110" s="152"/>
      <c r="HZB110" s="152"/>
      <c r="HZC110" s="152"/>
      <c r="HZD110" s="152"/>
      <c r="HZE110" s="152"/>
      <c r="HZF110" s="152"/>
      <c r="HZG110" s="152"/>
      <c r="HZH110" s="152"/>
      <c r="HZI110" s="152"/>
      <c r="HZJ110" s="152"/>
      <c r="HZK110" s="152"/>
      <c r="HZL110" s="152"/>
      <c r="HZM110" s="152"/>
      <c r="HZN110" s="152"/>
      <c r="HZO110" s="152"/>
      <c r="HZP110" s="152"/>
      <c r="HZQ110" s="152"/>
      <c r="HZR110" s="152"/>
      <c r="HZS110" s="152"/>
      <c r="HZT110" s="152"/>
      <c r="HZU110" s="152"/>
      <c r="HZV110" s="152"/>
      <c r="HZW110" s="152"/>
      <c r="HZX110" s="152"/>
      <c r="HZY110" s="152"/>
      <c r="HZZ110" s="152"/>
      <c r="IAA110" s="152"/>
      <c r="IAB110" s="152"/>
      <c r="IAC110" s="152"/>
      <c r="IAD110" s="152"/>
      <c r="IAE110" s="152"/>
      <c r="IAF110" s="152"/>
      <c r="IAG110" s="152"/>
      <c r="IAH110" s="152"/>
      <c r="IAI110" s="152"/>
      <c r="IAJ110" s="152"/>
      <c r="IAK110" s="152"/>
      <c r="IAL110" s="152"/>
      <c r="IAM110" s="152"/>
      <c r="IAN110" s="152"/>
      <c r="IAO110" s="152"/>
      <c r="IAP110" s="152"/>
      <c r="IAQ110" s="152"/>
      <c r="IAR110" s="152"/>
      <c r="IAS110" s="152"/>
      <c r="IAT110" s="152"/>
      <c r="IAU110" s="152"/>
      <c r="IAV110" s="152"/>
      <c r="IAW110" s="152"/>
      <c r="IAX110" s="152"/>
      <c r="IAY110" s="152"/>
      <c r="IAZ110" s="152"/>
      <c r="IBA110" s="152"/>
      <c r="IBB110" s="152"/>
      <c r="IBC110" s="152"/>
      <c r="IBD110" s="152"/>
      <c r="IBE110" s="152"/>
      <c r="IBF110" s="152"/>
      <c r="IBG110" s="152"/>
      <c r="IBH110" s="152"/>
      <c r="IBI110" s="152"/>
      <c r="IBJ110" s="152"/>
      <c r="IBK110" s="152"/>
      <c r="IBL110" s="152"/>
      <c r="IBM110" s="152"/>
      <c r="IBN110" s="152"/>
      <c r="IBO110" s="152"/>
      <c r="IBP110" s="152"/>
      <c r="IBQ110" s="152"/>
      <c r="IBR110" s="152"/>
      <c r="IBS110" s="152"/>
      <c r="IBT110" s="152"/>
      <c r="IBU110" s="152"/>
      <c r="IBV110" s="152"/>
      <c r="IBW110" s="152"/>
      <c r="IBX110" s="152"/>
      <c r="IBY110" s="152"/>
      <c r="IBZ110" s="152"/>
      <c r="ICA110" s="152"/>
      <c r="ICB110" s="152"/>
      <c r="ICC110" s="152"/>
      <c r="ICD110" s="152"/>
      <c r="ICE110" s="152"/>
      <c r="ICF110" s="152"/>
      <c r="ICG110" s="152"/>
      <c r="ICH110" s="152"/>
      <c r="ICI110" s="152"/>
      <c r="ICJ110" s="152"/>
      <c r="ICK110" s="152"/>
      <c r="ICL110" s="152"/>
      <c r="ICM110" s="152"/>
      <c r="ICN110" s="152"/>
      <c r="ICO110" s="152"/>
      <c r="ICP110" s="152"/>
      <c r="ICQ110" s="152"/>
      <c r="ICR110" s="152"/>
      <c r="ICS110" s="152"/>
      <c r="ICT110" s="152"/>
      <c r="ICU110" s="152"/>
      <c r="ICV110" s="152"/>
      <c r="ICW110" s="152"/>
      <c r="ICX110" s="152"/>
      <c r="ICY110" s="152"/>
      <c r="ICZ110" s="152"/>
      <c r="IDA110" s="152"/>
      <c r="IDB110" s="152"/>
      <c r="IDC110" s="152"/>
      <c r="IDD110" s="152"/>
      <c r="IDE110" s="152"/>
      <c r="IDF110" s="152"/>
      <c r="IDG110" s="152"/>
      <c r="IDH110" s="152"/>
      <c r="IDI110" s="152"/>
      <c r="IDJ110" s="152"/>
      <c r="IDK110" s="152"/>
      <c r="IDL110" s="152"/>
      <c r="IDM110" s="152"/>
      <c r="IDN110" s="152"/>
      <c r="IDO110" s="152"/>
      <c r="IDP110" s="152"/>
      <c r="IDQ110" s="152"/>
      <c r="IDR110" s="152"/>
      <c r="IDS110" s="152"/>
      <c r="IDT110" s="152"/>
      <c r="IDU110" s="152"/>
      <c r="IDV110" s="152"/>
      <c r="IDW110" s="152"/>
      <c r="IDX110" s="152"/>
      <c r="IDY110" s="152"/>
      <c r="IDZ110" s="152"/>
      <c r="IEA110" s="152"/>
      <c r="IEB110" s="152"/>
      <c r="IEC110" s="152"/>
      <c r="IED110" s="152"/>
      <c r="IEE110" s="152"/>
      <c r="IEF110" s="152"/>
      <c r="IEG110" s="152"/>
      <c r="IEH110" s="152"/>
      <c r="IEI110" s="152"/>
      <c r="IEJ110" s="152"/>
      <c r="IEK110" s="152"/>
      <c r="IEL110" s="152"/>
      <c r="IEM110" s="152"/>
      <c r="IEN110" s="152"/>
      <c r="IEO110" s="152"/>
      <c r="IEP110" s="152"/>
      <c r="IEQ110" s="152"/>
      <c r="IER110" s="152"/>
      <c r="IES110" s="152"/>
      <c r="IET110" s="152"/>
      <c r="IEU110" s="152"/>
      <c r="IEV110" s="152"/>
      <c r="IEW110" s="152"/>
      <c r="IEX110" s="152"/>
      <c r="IEY110" s="152"/>
      <c r="IEZ110" s="152"/>
      <c r="IFA110" s="152"/>
      <c r="IFB110" s="152"/>
      <c r="IFC110" s="152"/>
      <c r="IFD110" s="152"/>
      <c r="IFE110" s="152"/>
      <c r="IFF110" s="152"/>
      <c r="IFG110" s="152"/>
      <c r="IFH110" s="152"/>
      <c r="IFI110" s="152"/>
      <c r="IFJ110" s="152"/>
      <c r="IFK110" s="152"/>
      <c r="IFL110" s="152"/>
      <c r="IFM110" s="152"/>
      <c r="IFN110" s="152"/>
      <c r="IFO110" s="152"/>
      <c r="IFP110" s="152"/>
      <c r="IFQ110" s="152"/>
      <c r="IFR110" s="152"/>
      <c r="IFS110" s="152"/>
      <c r="IFT110" s="152"/>
      <c r="IFU110" s="152"/>
      <c r="IFV110" s="152"/>
      <c r="IFW110" s="152"/>
      <c r="IFX110" s="152"/>
      <c r="IFY110" s="152"/>
      <c r="IFZ110" s="152"/>
      <c r="IGA110" s="152"/>
      <c r="IGB110" s="152"/>
      <c r="IGC110" s="152"/>
      <c r="IGD110" s="152"/>
      <c r="IGE110" s="152"/>
      <c r="IGF110" s="152"/>
      <c r="IGG110" s="152"/>
      <c r="IGH110" s="152"/>
      <c r="IGI110" s="152"/>
      <c r="IGJ110" s="152"/>
      <c r="IGK110" s="152"/>
      <c r="IGL110" s="152"/>
      <c r="IGM110" s="152"/>
      <c r="IGN110" s="152"/>
      <c r="IGO110" s="152"/>
      <c r="IGP110" s="152"/>
      <c r="IGQ110" s="152"/>
      <c r="IGR110" s="152"/>
      <c r="IGS110" s="152"/>
      <c r="IGT110" s="152"/>
      <c r="IGU110" s="152"/>
      <c r="IGV110" s="152"/>
      <c r="IGW110" s="152"/>
      <c r="IGX110" s="152"/>
      <c r="IGY110" s="152"/>
      <c r="IGZ110" s="152"/>
      <c r="IHA110" s="152"/>
      <c r="IHB110" s="152"/>
      <c r="IHC110" s="152"/>
      <c r="IHD110" s="152"/>
      <c r="IHE110" s="152"/>
      <c r="IHF110" s="152"/>
      <c r="IHG110" s="152"/>
      <c r="IHH110" s="152"/>
      <c r="IHI110" s="152"/>
      <c r="IHJ110" s="152"/>
      <c r="IHK110" s="152"/>
      <c r="IHL110" s="152"/>
      <c r="IHM110" s="152"/>
      <c r="IHN110" s="152"/>
      <c r="IHO110" s="152"/>
      <c r="IHP110" s="152"/>
      <c r="IHQ110" s="152"/>
      <c r="IHR110" s="152"/>
      <c r="IHS110" s="152"/>
      <c r="IHT110" s="152"/>
      <c r="IHU110" s="152"/>
      <c r="IHV110" s="152"/>
      <c r="IHW110" s="152"/>
      <c r="IHX110" s="152"/>
      <c r="IHY110" s="152"/>
      <c r="IHZ110" s="152"/>
      <c r="IIA110" s="152"/>
      <c r="IIB110" s="152"/>
      <c r="IIC110" s="152"/>
      <c r="IID110" s="152"/>
      <c r="IIE110" s="152"/>
      <c r="IIF110" s="152"/>
      <c r="IIG110" s="152"/>
      <c r="IIH110" s="152"/>
      <c r="III110" s="152"/>
      <c r="IIJ110" s="152"/>
      <c r="IIK110" s="152"/>
      <c r="IIL110" s="152"/>
      <c r="IIM110" s="152"/>
      <c r="IIN110" s="152"/>
      <c r="IIO110" s="152"/>
      <c r="IIP110" s="152"/>
      <c r="IIQ110" s="152"/>
      <c r="IIR110" s="152"/>
      <c r="IIS110" s="152"/>
      <c r="IIT110" s="152"/>
      <c r="IIU110" s="152"/>
      <c r="IIV110" s="152"/>
      <c r="IIW110" s="152"/>
      <c r="IIX110" s="152"/>
      <c r="IIY110" s="152"/>
      <c r="IIZ110" s="152"/>
      <c r="IJA110" s="152"/>
      <c r="IJB110" s="152"/>
      <c r="IJC110" s="152"/>
      <c r="IJD110" s="152"/>
      <c r="IJE110" s="152"/>
      <c r="IJF110" s="152"/>
      <c r="IJG110" s="152"/>
      <c r="IJH110" s="152"/>
      <c r="IJI110" s="152"/>
      <c r="IJJ110" s="152"/>
      <c r="IJK110" s="152"/>
      <c r="IJL110" s="152"/>
      <c r="IJM110" s="152"/>
      <c r="IJN110" s="152"/>
      <c r="IJO110" s="152"/>
      <c r="IJP110" s="152"/>
      <c r="IJQ110" s="152"/>
      <c r="IJR110" s="152"/>
      <c r="IJS110" s="152"/>
      <c r="IJT110" s="152"/>
      <c r="IJU110" s="152"/>
      <c r="IJV110" s="152"/>
      <c r="IJW110" s="152"/>
      <c r="IJX110" s="152"/>
      <c r="IJY110" s="152"/>
      <c r="IJZ110" s="152"/>
      <c r="IKA110" s="152"/>
      <c r="IKB110" s="152"/>
      <c r="IKC110" s="152"/>
      <c r="IKD110" s="152"/>
      <c r="IKE110" s="152"/>
      <c r="IKF110" s="152"/>
      <c r="IKG110" s="152"/>
      <c r="IKH110" s="152"/>
      <c r="IKI110" s="152"/>
      <c r="IKJ110" s="152"/>
      <c r="IKK110" s="152"/>
      <c r="IKL110" s="152"/>
      <c r="IKM110" s="152"/>
      <c r="IKN110" s="152"/>
      <c r="IKO110" s="152"/>
      <c r="IKP110" s="152"/>
      <c r="IKQ110" s="152"/>
      <c r="IKR110" s="152"/>
      <c r="IKS110" s="152"/>
      <c r="IKT110" s="152"/>
      <c r="IKU110" s="152"/>
      <c r="IKV110" s="152"/>
      <c r="IKW110" s="152"/>
      <c r="IKX110" s="152"/>
      <c r="IKY110" s="152"/>
      <c r="IKZ110" s="152"/>
      <c r="ILA110" s="152"/>
      <c r="ILB110" s="152"/>
      <c r="ILC110" s="152"/>
      <c r="ILD110" s="152"/>
      <c r="ILE110" s="152"/>
      <c r="ILF110" s="152"/>
      <c r="ILG110" s="152"/>
      <c r="ILH110" s="152"/>
      <c r="ILI110" s="152"/>
      <c r="ILJ110" s="152"/>
      <c r="ILK110" s="152"/>
      <c r="ILL110" s="152"/>
      <c r="ILM110" s="152"/>
      <c r="ILN110" s="152"/>
      <c r="ILO110" s="152"/>
      <c r="ILP110" s="152"/>
      <c r="ILQ110" s="152"/>
      <c r="ILR110" s="152"/>
      <c r="ILS110" s="152"/>
      <c r="ILT110" s="152"/>
      <c r="ILU110" s="152"/>
      <c r="ILV110" s="152"/>
      <c r="ILW110" s="152"/>
      <c r="ILX110" s="152"/>
      <c r="ILY110" s="152"/>
      <c r="ILZ110" s="152"/>
      <c r="IMA110" s="152"/>
      <c r="IMB110" s="152"/>
      <c r="IMC110" s="152"/>
      <c r="IMD110" s="152"/>
      <c r="IME110" s="152"/>
      <c r="IMF110" s="152"/>
      <c r="IMG110" s="152"/>
      <c r="IMH110" s="152"/>
      <c r="IMI110" s="152"/>
      <c r="IMJ110" s="152"/>
      <c r="IMK110" s="152"/>
      <c r="IML110" s="152"/>
      <c r="IMM110" s="152"/>
      <c r="IMN110" s="152"/>
      <c r="IMO110" s="152"/>
      <c r="IMP110" s="152"/>
      <c r="IMQ110" s="152"/>
      <c r="IMR110" s="152"/>
      <c r="IMS110" s="152"/>
      <c r="IMT110" s="152"/>
      <c r="IMU110" s="152"/>
      <c r="IMV110" s="152"/>
      <c r="IMW110" s="152"/>
      <c r="IMX110" s="152"/>
      <c r="IMY110" s="152"/>
      <c r="IMZ110" s="152"/>
      <c r="INA110" s="152"/>
      <c r="INB110" s="152"/>
      <c r="INC110" s="152"/>
      <c r="IND110" s="152"/>
      <c r="INE110" s="152"/>
      <c r="INF110" s="152"/>
      <c r="ING110" s="152"/>
      <c r="INH110" s="152"/>
      <c r="INI110" s="152"/>
      <c r="INJ110" s="152"/>
      <c r="INK110" s="152"/>
      <c r="INL110" s="152"/>
      <c r="INM110" s="152"/>
      <c r="INN110" s="152"/>
      <c r="INO110" s="152"/>
      <c r="INP110" s="152"/>
      <c r="INQ110" s="152"/>
      <c r="INR110" s="152"/>
      <c r="INS110" s="152"/>
      <c r="INT110" s="152"/>
      <c r="INU110" s="152"/>
      <c r="INV110" s="152"/>
      <c r="INW110" s="152"/>
      <c r="INX110" s="152"/>
      <c r="INY110" s="152"/>
      <c r="INZ110" s="152"/>
      <c r="IOA110" s="152"/>
      <c r="IOB110" s="152"/>
      <c r="IOC110" s="152"/>
      <c r="IOD110" s="152"/>
      <c r="IOE110" s="152"/>
      <c r="IOF110" s="152"/>
      <c r="IOG110" s="152"/>
      <c r="IOH110" s="152"/>
      <c r="IOI110" s="152"/>
      <c r="IOJ110" s="152"/>
      <c r="IOK110" s="152"/>
      <c r="IOL110" s="152"/>
      <c r="IOM110" s="152"/>
      <c r="ION110" s="152"/>
      <c r="IOO110" s="152"/>
      <c r="IOP110" s="152"/>
      <c r="IOQ110" s="152"/>
      <c r="IOR110" s="152"/>
      <c r="IOS110" s="152"/>
      <c r="IOT110" s="152"/>
      <c r="IOU110" s="152"/>
      <c r="IOV110" s="152"/>
      <c r="IOW110" s="152"/>
      <c r="IOX110" s="152"/>
      <c r="IOY110" s="152"/>
      <c r="IOZ110" s="152"/>
      <c r="IPA110" s="152"/>
      <c r="IPB110" s="152"/>
      <c r="IPC110" s="152"/>
      <c r="IPD110" s="152"/>
      <c r="IPE110" s="152"/>
      <c r="IPF110" s="152"/>
      <c r="IPG110" s="152"/>
      <c r="IPH110" s="152"/>
      <c r="IPI110" s="152"/>
      <c r="IPJ110" s="152"/>
      <c r="IPK110" s="152"/>
      <c r="IPL110" s="152"/>
      <c r="IPM110" s="152"/>
      <c r="IPN110" s="152"/>
      <c r="IPO110" s="152"/>
      <c r="IPP110" s="152"/>
      <c r="IPQ110" s="152"/>
      <c r="IPR110" s="152"/>
      <c r="IPS110" s="152"/>
      <c r="IPT110" s="152"/>
      <c r="IPU110" s="152"/>
      <c r="IPV110" s="152"/>
      <c r="IPW110" s="152"/>
      <c r="IPX110" s="152"/>
      <c r="IPY110" s="152"/>
      <c r="IPZ110" s="152"/>
      <c r="IQA110" s="152"/>
      <c r="IQB110" s="152"/>
      <c r="IQC110" s="152"/>
      <c r="IQD110" s="152"/>
      <c r="IQE110" s="152"/>
      <c r="IQF110" s="152"/>
      <c r="IQG110" s="152"/>
      <c r="IQH110" s="152"/>
      <c r="IQI110" s="152"/>
      <c r="IQJ110" s="152"/>
      <c r="IQK110" s="152"/>
      <c r="IQL110" s="152"/>
      <c r="IQM110" s="152"/>
      <c r="IQN110" s="152"/>
      <c r="IQO110" s="152"/>
      <c r="IQP110" s="152"/>
      <c r="IQQ110" s="152"/>
      <c r="IQR110" s="152"/>
      <c r="IQS110" s="152"/>
      <c r="IQT110" s="152"/>
      <c r="IQU110" s="152"/>
      <c r="IQV110" s="152"/>
      <c r="IQW110" s="152"/>
      <c r="IQX110" s="152"/>
      <c r="IQY110" s="152"/>
      <c r="IQZ110" s="152"/>
      <c r="IRA110" s="152"/>
      <c r="IRB110" s="152"/>
      <c r="IRC110" s="152"/>
      <c r="IRD110" s="152"/>
      <c r="IRE110" s="152"/>
      <c r="IRF110" s="152"/>
      <c r="IRG110" s="152"/>
      <c r="IRH110" s="152"/>
      <c r="IRI110" s="152"/>
      <c r="IRJ110" s="152"/>
      <c r="IRK110" s="152"/>
      <c r="IRL110" s="152"/>
      <c r="IRM110" s="152"/>
      <c r="IRN110" s="152"/>
      <c r="IRO110" s="152"/>
      <c r="IRP110" s="152"/>
      <c r="IRQ110" s="152"/>
      <c r="IRR110" s="152"/>
      <c r="IRS110" s="152"/>
      <c r="IRT110" s="152"/>
      <c r="IRU110" s="152"/>
      <c r="IRV110" s="152"/>
      <c r="IRW110" s="152"/>
      <c r="IRX110" s="152"/>
      <c r="IRY110" s="152"/>
      <c r="IRZ110" s="152"/>
      <c r="ISA110" s="152"/>
      <c r="ISB110" s="152"/>
      <c r="ISC110" s="152"/>
      <c r="ISD110" s="152"/>
      <c r="ISE110" s="152"/>
      <c r="ISF110" s="152"/>
      <c r="ISG110" s="152"/>
      <c r="ISH110" s="152"/>
      <c r="ISI110" s="152"/>
      <c r="ISJ110" s="152"/>
      <c r="ISK110" s="152"/>
      <c r="ISL110" s="152"/>
      <c r="ISM110" s="152"/>
      <c r="ISN110" s="152"/>
      <c r="ISO110" s="152"/>
      <c r="ISP110" s="152"/>
      <c r="ISQ110" s="152"/>
      <c r="ISR110" s="152"/>
      <c r="ISS110" s="152"/>
      <c r="IST110" s="152"/>
      <c r="ISU110" s="152"/>
      <c r="ISV110" s="152"/>
      <c r="ISW110" s="152"/>
      <c r="ISX110" s="152"/>
      <c r="ISY110" s="152"/>
      <c r="ISZ110" s="152"/>
      <c r="ITA110" s="152"/>
      <c r="ITB110" s="152"/>
      <c r="ITC110" s="152"/>
      <c r="ITD110" s="152"/>
      <c r="ITE110" s="152"/>
      <c r="ITF110" s="152"/>
      <c r="ITG110" s="152"/>
      <c r="ITH110" s="152"/>
      <c r="ITI110" s="152"/>
      <c r="ITJ110" s="152"/>
      <c r="ITK110" s="152"/>
      <c r="ITL110" s="152"/>
      <c r="ITM110" s="152"/>
      <c r="ITN110" s="152"/>
      <c r="ITO110" s="152"/>
      <c r="ITP110" s="152"/>
      <c r="ITQ110" s="152"/>
      <c r="ITR110" s="152"/>
      <c r="ITS110" s="152"/>
      <c r="ITT110" s="152"/>
      <c r="ITU110" s="152"/>
      <c r="ITV110" s="152"/>
      <c r="ITW110" s="152"/>
      <c r="ITX110" s="152"/>
      <c r="ITY110" s="152"/>
      <c r="ITZ110" s="152"/>
      <c r="IUA110" s="152"/>
      <c r="IUB110" s="152"/>
      <c r="IUC110" s="152"/>
      <c r="IUD110" s="152"/>
      <c r="IUE110" s="152"/>
      <c r="IUF110" s="152"/>
      <c r="IUG110" s="152"/>
      <c r="IUH110" s="152"/>
      <c r="IUI110" s="152"/>
      <c r="IUJ110" s="152"/>
      <c r="IUK110" s="152"/>
      <c r="IUL110" s="152"/>
      <c r="IUM110" s="152"/>
      <c r="IUN110" s="152"/>
      <c r="IUO110" s="152"/>
      <c r="IUP110" s="152"/>
      <c r="IUQ110" s="152"/>
      <c r="IUR110" s="152"/>
      <c r="IUS110" s="152"/>
      <c r="IUT110" s="152"/>
      <c r="IUU110" s="152"/>
      <c r="IUV110" s="152"/>
      <c r="IUW110" s="152"/>
      <c r="IUX110" s="152"/>
      <c r="IUY110" s="152"/>
      <c r="IUZ110" s="152"/>
      <c r="IVA110" s="152"/>
      <c r="IVB110" s="152"/>
      <c r="IVC110" s="152"/>
      <c r="IVD110" s="152"/>
      <c r="IVE110" s="152"/>
      <c r="IVF110" s="152"/>
      <c r="IVG110" s="152"/>
      <c r="IVH110" s="152"/>
      <c r="IVI110" s="152"/>
      <c r="IVJ110" s="152"/>
      <c r="IVK110" s="152"/>
      <c r="IVL110" s="152"/>
      <c r="IVM110" s="152"/>
      <c r="IVN110" s="152"/>
      <c r="IVO110" s="152"/>
      <c r="IVP110" s="152"/>
      <c r="IVQ110" s="152"/>
      <c r="IVR110" s="152"/>
      <c r="IVS110" s="152"/>
      <c r="IVT110" s="152"/>
      <c r="IVU110" s="152"/>
      <c r="IVV110" s="152"/>
      <c r="IVW110" s="152"/>
      <c r="IVX110" s="152"/>
      <c r="IVY110" s="152"/>
      <c r="IVZ110" s="152"/>
      <c r="IWA110" s="152"/>
      <c r="IWB110" s="152"/>
      <c r="IWC110" s="152"/>
      <c r="IWD110" s="152"/>
      <c r="IWE110" s="152"/>
      <c r="IWF110" s="152"/>
      <c r="IWG110" s="152"/>
      <c r="IWH110" s="152"/>
      <c r="IWI110" s="152"/>
      <c r="IWJ110" s="152"/>
      <c r="IWK110" s="152"/>
      <c r="IWL110" s="152"/>
      <c r="IWM110" s="152"/>
      <c r="IWN110" s="152"/>
      <c r="IWO110" s="152"/>
      <c r="IWP110" s="152"/>
      <c r="IWQ110" s="152"/>
      <c r="IWR110" s="152"/>
      <c r="IWS110" s="152"/>
      <c r="IWT110" s="152"/>
      <c r="IWU110" s="152"/>
      <c r="IWV110" s="152"/>
      <c r="IWW110" s="152"/>
      <c r="IWX110" s="152"/>
      <c r="IWY110" s="152"/>
      <c r="IWZ110" s="152"/>
      <c r="IXA110" s="152"/>
      <c r="IXB110" s="152"/>
      <c r="IXC110" s="152"/>
      <c r="IXD110" s="152"/>
      <c r="IXE110" s="152"/>
      <c r="IXF110" s="152"/>
      <c r="IXG110" s="152"/>
      <c r="IXH110" s="152"/>
      <c r="IXI110" s="152"/>
      <c r="IXJ110" s="152"/>
      <c r="IXK110" s="152"/>
      <c r="IXL110" s="152"/>
      <c r="IXM110" s="152"/>
      <c r="IXN110" s="152"/>
      <c r="IXO110" s="152"/>
      <c r="IXP110" s="152"/>
      <c r="IXQ110" s="152"/>
      <c r="IXR110" s="152"/>
      <c r="IXS110" s="152"/>
      <c r="IXT110" s="152"/>
      <c r="IXU110" s="152"/>
      <c r="IXV110" s="152"/>
      <c r="IXW110" s="152"/>
      <c r="IXX110" s="152"/>
      <c r="IXY110" s="152"/>
      <c r="IXZ110" s="152"/>
      <c r="IYA110" s="152"/>
      <c r="IYB110" s="152"/>
      <c r="IYC110" s="152"/>
      <c r="IYD110" s="152"/>
      <c r="IYE110" s="152"/>
      <c r="IYF110" s="152"/>
      <c r="IYG110" s="152"/>
      <c r="IYH110" s="152"/>
      <c r="IYI110" s="152"/>
      <c r="IYJ110" s="152"/>
      <c r="IYK110" s="152"/>
      <c r="IYL110" s="152"/>
      <c r="IYM110" s="152"/>
      <c r="IYN110" s="152"/>
      <c r="IYO110" s="152"/>
      <c r="IYP110" s="152"/>
      <c r="IYQ110" s="152"/>
      <c r="IYR110" s="152"/>
      <c r="IYS110" s="152"/>
      <c r="IYT110" s="152"/>
      <c r="IYU110" s="152"/>
      <c r="IYV110" s="152"/>
      <c r="IYW110" s="152"/>
      <c r="IYX110" s="152"/>
      <c r="IYY110" s="152"/>
      <c r="IYZ110" s="152"/>
      <c r="IZA110" s="152"/>
      <c r="IZB110" s="152"/>
      <c r="IZC110" s="152"/>
      <c r="IZD110" s="152"/>
      <c r="IZE110" s="152"/>
      <c r="IZF110" s="152"/>
      <c r="IZG110" s="152"/>
      <c r="IZH110" s="152"/>
      <c r="IZI110" s="152"/>
      <c r="IZJ110" s="152"/>
      <c r="IZK110" s="152"/>
      <c r="IZL110" s="152"/>
      <c r="IZM110" s="152"/>
      <c r="IZN110" s="152"/>
      <c r="IZO110" s="152"/>
      <c r="IZP110" s="152"/>
      <c r="IZQ110" s="152"/>
      <c r="IZR110" s="152"/>
      <c r="IZS110" s="152"/>
      <c r="IZT110" s="152"/>
      <c r="IZU110" s="152"/>
      <c r="IZV110" s="152"/>
      <c r="IZW110" s="152"/>
      <c r="IZX110" s="152"/>
      <c r="IZY110" s="152"/>
      <c r="IZZ110" s="152"/>
      <c r="JAA110" s="152"/>
      <c r="JAB110" s="152"/>
      <c r="JAC110" s="152"/>
      <c r="JAD110" s="152"/>
      <c r="JAE110" s="152"/>
      <c r="JAF110" s="152"/>
      <c r="JAG110" s="152"/>
      <c r="JAH110" s="152"/>
      <c r="JAI110" s="152"/>
      <c r="JAJ110" s="152"/>
      <c r="JAK110" s="152"/>
      <c r="JAL110" s="152"/>
      <c r="JAM110" s="152"/>
      <c r="JAN110" s="152"/>
      <c r="JAO110" s="152"/>
      <c r="JAP110" s="152"/>
      <c r="JAQ110" s="152"/>
      <c r="JAR110" s="152"/>
      <c r="JAS110" s="152"/>
      <c r="JAT110" s="152"/>
      <c r="JAU110" s="152"/>
      <c r="JAV110" s="152"/>
      <c r="JAW110" s="152"/>
      <c r="JAX110" s="152"/>
      <c r="JAY110" s="152"/>
      <c r="JAZ110" s="152"/>
      <c r="JBA110" s="152"/>
      <c r="JBB110" s="152"/>
      <c r="JBC110" s="152"/>
      <c r="JBD110" s="152"/>
      <c r="JBE110" s="152"/>
      <c r="JBF110" s="152"/>
      <c r="JBG110" s="152"/>
      <c r="JBH110" s="152"/>
      <c r="JBI110" s="152"/>
      <c r="JBJ110" s="152"/>
      <c r="JBK110" s="152"/>
      <c r="JBL110" s="152"/>
      <c r="JBM110" s="152"/>
      <c r="JBN110" s="152"/>
      <c r="JBO110" s="152"/>
      <c r="JBP110" s="152"/>
      <c r="JBQ110" s="152"/>
      <c r="JBR110" s="152"/>
      <c r="JBS110" s="152"/>
      <c r="JBT110" s="152"/>
      <c r="JBU110" s="152"/>
      <c r="JBV110" s="152"/>
      <c r="JBW110" s="152"/>
      <c r="JBX110" s="152"/>
      <c r="JBY110" s="152"/>
      <c r="JBZ110" s="152"/>
      <c r="JCA110" s="152"/>
      <c r="JCB110" s="152"/>
      <c r="JCC110" s="152"/>
      <c r="JCD110" s="152"/>
      <c r="JCE110" s="152"/>
      <c r="JCF110" s="152"/>
      <c r="JCG110" s="152"/>
      <c r="JCH110" s="152"/>
      <c r="JCI110" s="152"/>
      <c r="JCJ110" s="152"/>
      <c r="JCK110" s="152"/>
      <c r="JCL110" s="152"/>
      <c r="JCM110" s="152"/>
      <c r="JCN110" s="152"/>
      <c r="JCO110" s="152"/>
      <c r="JCP110" s="152"/>
      <c r="JCQ110" s="152"/>
      <c r="JCR110" s="152"/>
      <c r="JCS110" s="152"/>
      <c r="JCT110" s="152"/>
      <c r="JCU110" s="152"/>
      <c r="JCV110" s="152"/>
      <c r="JCW110" s="152"/>
      <c r="JCX110" s="152"/>
      <c r="JCY110" s="152"/>
      <c r="JCZ110" s="152"/>
      <c r="JDA110" s="152"/>
      <c r="JDB110" s="152"/>
      <c r="JDC110" s="152"/>
      <c r="JDD110" s="152"/>
      <c r="JDE110" s="152"/>
      <c r="JDF110" s="152"/>
      <c r="JDG110" s="152"/>
      <c r="JDH110" s="152"/>
      <c r="JDI110" s="152"/>
      <c r="JDJ110" s="152"/>
      <c r="JDK110" s="152"/>
      <c r="JDL110" s="152"/>
      <c r="JDM110" s="152"/>
      <c r="JDN110" s="152"/>
      <c r="JDO110" s="152"/>
      <c r="JDP110" s="152"/>
      <c r="JDQ110" s="152"/>
      <c r="JDR110" s="152"/>
      <c r="JDS110" s="152"/>
      <c r="JDT110" s="152"/>
      <c r="JDU110" s="152"/>
      <c r="JDV110" s="152"/>
      <c r="JDW110" s="152"/>
      <c r="JDX110" s="152"/>
      <c r="JDY110" s="152"/>
      <c r="JDZ110" s="152"/>
      <c r="JEA110" s="152"/>
      <c r="JEB110" s="152"/>
      <c r="JEC110" s="152"/>
      <c r="JED110" s="152"/>
      <c r="JEE110" s="152"/>
      <c r="JEF110" s="152"/>
      <c r="JEG110" s="152"/>
      <c r="JEH110" s="152"/>
      <c r="JEI110" s="152"/>
      <c r="JEJ110" s="152"/>
      <c r="JEK110" s="152"/>
      <c r="JEL110" s="152"/>
      <c r="JEM110" s="152"/>
      <c r="JEN110" s="152"/>
      <c r="JEO110" s="152"/>
      <c r="JEP110" s="152"/>
      <c r="JEQ110" s="152"/>
      <c r="JER110" s="152"/>
      <c r="JES110" s="152"/>
      <c r="JET110" s="152"/>
      <c r="JEU110" s="152"/>
      <c r="JEV110" s="152"/>
      <c r="JEW110" s="152"/>
      <c r="JEX110" s="152"/>
      <c r="JEY110" s="152"/>
      <c r="JEZ110" s="152"/>
      <c r="JFA110" s="152"/>
      <c r="JFB110" s="152"/>
      <c r="JFC110" s="152"/>
      <c r="JFD110" s="152"/>
      <c r="JFE110" s="152"/>
      <c r="JFF110" s="152"/>
      <c r="JFG110" s="152"/>
      <c r="JFH110" s="152"/>
      <c r="JFI110" s="152"/>
      <c r="JFJ110" s="152"/>
      <c r="JFK110" s="152"/>
      <c r="JFL110" s="152"/>
      <c r="JFM110" s="152"/>
      <c r="JFN110" s="152"/>
      <c r="JFO110" s="152"/>
      <c r="JFP110" s="152"/>
      <c r="JFQ110" s="152"/>
      <c r="JFR110" s="152"/>
      <c r="JFS110" s="152"/>
      <c r="JFT110" s="152"/>
      <c r="JFU110" s="152"/>
      <c r="JFV110" s="152"/>
      <c r="JFW110" s="152"/>
      <c r="JFX110" s="152"/>
      <c r="JFY110" s="152"/>
      <c r="JFZ110" s="152"/>
      <c r="JGA110" s="152"/>
      <c r="JGB110" s="152"/>
      <c r="JGC110" s="152"/>
      <c r="JGD110" s="152"/>
      <c r="JGE110" s="152"/>
      <c r="JGF110" s="152"/>
      <c r="JGG110" s="152"/>
      <c r="JGH110" s="152"/>
      <c r="JGI110" s="152"/>
      <c r="JGJ110" s="152"/>
      <c r="JGK110" s="152"/>
      <c r="JGL110" s="152"/>
      <c r="JGM110" s="152"/>
      <c r="JGN110" s="152"/>
      <c r="JGO110" s="152"/>
      <c r="JGP110" s="152"/>
      <c r="JGQ110" s="152"/>
      <c r="JGR110" s="152"/>
      <c r="JGS110" s="152"/>
      <c r="JGT110" s="152"/>
      <c r="JGU110" s="152"/>
      <c r="JGV110" s="152"/>
      <c r="JGW110" s="152"/>
      <c r="JGX110" s="152"/>
      <c r="JGY110" s="152"/>
      <c r="JGZ110" s="152"/>
      <c r="JHA110" s="152"/>
      <c r="JHB110" s="152"/>
      <c r="JHC110" s="152"/>
      <c r="JHD110" s="152"/>
      <c r="JHE110" s="152"/>
      <c r="JHF110" s="152"/>
      <c r="JHG110" s="152"/>
      <c r="JHH110" s="152"/>
      <c r="JHI110" s="152"/>
      <c r="JHJ110" s="152"/>
      <c r="JHK110" s="152"/>
      <c r="JHL110" s="152"/>
      <c r="JHM110" s="152"/>
      <c r="JHN110" s="152"/>
      <c r="JHO110" s="152"/>
      <c r="JHP110" s="152"/>
      <c r="JHQ110" s="152"/>
      <c r="JHR110" s="152"/>
      <c r="JHS110" s="152"/>
      <c r="JHT110" s="152"/>
      <c r="JHU110" s="152"/>
      <c r="JHV110" s="152"/>
      <c r="JHW110" s="152"/>
      <c r="JHX110" s="152"/>
      <c r="JHY110" s="152"/>
      <c r="JHZ110" s="152"/>
      <c r="JIA110" s="152"/>
      <c r="JIB110" s="152"/>
      <c r="JIC110" s="152"/>
      <c r="JID110" s="152"/>
      <c r="JIE110" s="152"/>
      <c r="JIF110" s="152"/>
      <c r="JIG110" s="152"/>
      <c r="JIH110" s="152"/>
      <c r="JII110" s="152"/>
      <c r="JIJ110" s="152"/>
      <c r="JIK110" s="152"/>
      <c r="JIL110" s="152"/>
      <c r="JIM110" s="152"/>
      <c r="JIN110" s="152"/>
      <c r="JIO110" s="152"/>
      <c r="JIP110" s="152"/>
      <c r="JIQ110" s="152"/>
      <c r="JIR110" s="152"/>
      <c r="JIS110" s="152"/>
      <c r="JIT110" s="152"/>
      <c r="JIU110" s="152"/>
      <c r="JIV110" s="152"/>
      <c r="JIW110" s="152"/>
      <c r="JIX110" s="152"/>
      <c r="JIY110" s="152"/>
      <c r="JIZ110" s="152"/>
      <c r="JJA110" s="152"/>
      <c r="JJB110" s="152"/>
      <c r="JJC110" s="152"/>
      <c r="JJD110" s="152"/>
      <c r="JJE110" s="152"/>
      <c r="JJF110" s="152"/>
      <c r="JJG110" s="152"/>
      <c r="JJH110" s="152"/>
      <c r="JJI110" s="152"/>
      <c r="JJJ110" s="152"/>
      <c r="JJK110" s="152"/>
      <c r="JJL110" s="152"/>
      <c r="JJM110" s="152"/>
      <c r="JJN110" s="152"/>
      <c r="JJO110" s="152"/>
      <c r="JJP110" s="152"/>
      <c r="JJQ110" s="152"/>
      <c r="JJR110" s="152"/>
      <c r="JJS110" s="152"/>
      <c r="JJT110" s="152"/>
      <c r="JJU110" s="152"/>
      <c r="JJV110" s="152"/>
      <c r="JJW110" s="152"/>
      <c r="JJX110" s="152"/>
      <c r="JJY110" s="152"/>
      <c r="JJZ110" s="152"/>
      <c r="JKA110" s="152"/>
      <c r="JKB110" s="152"/>
      <c r="JKC110" s="152"/>
      <c r="JKD110" s="152"/>
      <c r="JKE110" s="152"/>
      <c r="JKF110" s="152"/>
      <c r="JKG110" s="152"/>
      <c r="JKH110" s="152"/>
      <c r="JKI110" s="152"/>
      <c r="JKJ110" s="152"/>
      <c r="JKK110" s="152"/>
      <c r="JKL110" s="152"/>
      <c r="JKM110" s="152"/>
      <c r="JKN110" s="152"/>
      <c r="JKO110" s="152"/>
      <c r="JKP110" s="152"/>
      <c r="JKQ110" s="152"/>
      <c r="JKR110" s="152"/>
      <c r="JKS110" s="152"/>
      <c r="JKT110" s="152"/>
      <c r="JKU110" s="152"/>
      <c r="JKV110" s="152"/>
      <c r="JKW110" s="152"/>
      <c r="JKX110" s="152"/>
      <c r="JKY110" s="152"/>
      <c r="JKZ110" s="152"/>
      <c r="JLA110" s="152"/>
      <c r="JLB110" s="152"/>
      <c r="JLC110" s="152"/>
      <c r="JLD110" s="152"/>
      <c r="JLE110" s="152"/>
      <c r="JLF110" s="152"/>
      <c r="JLG110" s="152"/>
      <c r="JLH110" s="152"/>
      <c r="JLI110" s="152"/>
      <c r="JLJ110" s="152"/>
      <c r="JLK110" s="152"/>
      <c r="JLL110" s="152"/>
      <c r="JLM110" s="152"/>
      <c r="JLN110" s="152"/>
      <c r="JLO110" s="152"/>
      <c r="JLP110" s="152"/>
      <c r="JLQ110" s="152"/>
      <c r="JLR110" s="152"/>
      <c r="JLS110" s="152"/>
      <c r="JLT110" s="152"/>
      <c r="JLU110" s="152"/>
      <c r="JLV110" s="152"/>
      <c r="JLW110" s="152"/>
      <c r="JLX110" s="152"/>
      <c r="JLY110" s="152"/>
      <c r="JLZ110" s="152"/>
      <c r="JMA110" s="152"/>
      <c r="JMB110" s="152"/>
      <c r="JMC110" s="152"/>
      <c r="JMD110" s="152"/>
      <c r="JME110" s="152"/>
      <c r="JMF110" s="152"/>
      <c r="JMG110" s="152"/>
      <c r="JMH110" s="152"/>
      <c r="JMI110" s="152"/>
      <c r="JMJ110" s="152"/>
      <c r="JMK110" s="152"/>
      <c r="JML110" s="152"/>
      <c r="JMM110" s="152"/>
      <c r="JMN110" s="152"/>
      <c r="JMO110" s="152"/>
      <c r="JMP110" s="152"/>
      <c r="JMQ110" s="152"/>
      <c r="JMR110" s="152"/>
      <c r="JMS110" s="152"/>
      <c r="JMT110" s="152"/>
      <c r="JMU110" s="152"/>
      <c r="JMV110" s="152"/>
      <c r="JMW110" s="152"/>
      <c r="JMX110" s="152"/>
      <c r="JMY110" s="152"/>
      <c r="JMZ110" s="152"/>
      <c r="JNA110" s="152"/>
      <c r="JNB110" s="152"/>
      <c r="JNC110" s="152"/>
      <c r="JND110" s="152"/>
      <c r="JNE110" s="152"/>
      <c r="JNF110" s="152"/>
      <c r="JNG110" s="152"/>
      <c r="JNH110" s="152"/>
      <c r="JNI110" s="152"/>
      <c r="JNJ110" s="152"/>
      <c r="JNK110" s="152"/>
      <c r="JNL110" s="152"/>
      <c r="JNM110" s="152"/>
      <c r="JNN110" s="152"/>
      <c r="JNO110" s="152"/>
      <c r="JNP110" s="152"/>
      <c r="JNQ110" s="152"/>
      <c r="JNR110" s="152"/>
      <c r="JNS110" s="152"/>
      <c r="JNT110" s="152"/>
      <c r="JNU110" s="152"/>
      <c r="JNV110" s="152"/>
      <c r="JNW110" s="152"/>
      <c r="JNX110" s="152"/>
      <c r="JNY110" s="152"/>
      <c r="JNZ110" s="152"/>
      <c r="JOA110" s="152"/>
      <c r="JOB110" s="152"/>
      <c r="JOC110" s="152"/>
      <c r="JOD110" s="152"/>
      <c r="JOE110" s="152"/>
      <c r="JOF110" s="152"/>
      <c r="JOG110" s="152"/>
      <c r="JOH110" s="152"/>
      <c r="JOI110" s="152"/>
      <c r="JOJ110" s="152"/>
      <c r="JOK110" s="152"/>
      <c r="JOL110" s="152"/>
      <c r="JOM110" s="152"/>
      <c r="JON110" s="152"/>
      <c r="JOO110" s="152"/>
      <c r="JOP110" s="152"/>
      <c r="JOQ110" s="152"/>
      <c r="JOR110" s="152"/>
      <c r="JOS110" s="152"/>
      <c r="JOT110" s="152"/>
      <c r="JOU110" s="152"/>
      <c r="JOV110" s="152"/>
      <c r="JOW110" s="152"/>
      <c r="JOX110" s="152"/>
      <c r="JOY110" s="152"/>
      <c r="JOZ110" s="152"/>
      <c r="JPA110" s="152"/>
      <c r="JPB110" s="152"/>
      <c r="JPC110" s="152"/>
      <c r="JPD110" s="152"/>
      <c r="JPE110" s="152"/>
      <c r="JPF110" s="152"/>
      <c r="JPG110" s="152"/>
      <c r="JPH110" s="152"/>
      <c r="JPI110" s="152"/>
      <c r="JPJ110" s="152"/>
      <c r="JPK110" s="152"/>
      <c r="JPL110" s="152"/>
      <c r="JPM110" s="152"/>
      <c r="JPN110" s="152"/>
      <c r="JPO110" s="152"/>
      <c r="JPP110" s="152"/>
      <c r="JPQ110" s="152"/>
      <c r="JPR110" s="152"/>
      <c r="JPS110" s="152"/>
      <c r="JPT110" s="152"/>
      <c r="JPU110" s="152"/>
      <c r="JPV110" s="152"/>
      <c r="JPW110" s="152"/>
      <c r="JPX110" s="152"/>
      <c r="JPY110" s="152"/>
      <c r="JPZ110" s="152"/>
      <c r="JQA110" s="152"/>
      <c r="JQB110" s="152"/>
      <c r="JQC110" s="152"/>
      <c r="JQD110" s="152"/>
      <c r="JQE110" s="152"/>
      <c r="JQF110" s="152"/>
      <c r="JQG110" s="152"/>
      <c r="JQH110" s="152"/>
      <c r="JQI110" s="152"/>
      <c r="JQJ110" s="152"/>
      <c r="JQK110" s="152"/>
      <c r="JQL110" s="152"/>
      <c r="JQM110" s="152"/>
      <c r="JQN110" s="152"/>
      <c r="JQO110" s="152"/>
      <c r="JQP110" s="152"/>
      <c r="JQQ110" s="152"/>
      <c r="JQR110" s="152"/>
      <c r="JQS110" s="152"/>
      <c r="JQT110" s="152"/>
      <c r="JQU110" s="152"/>
      <c r="JQV110" s="152"/>
      <c r="JQW110" s="152"/>
      <c r="JQX110" s="152"/>
      <c r="JQY110" s="152"/>
      <c r="JQZ110" s="152"/>
      <c r="JRA110" s="152"/>
      <c r="JRB110" s="152"/>
      <c r="JRC110" s="152"/>
      <c r="JRD110" s="152"/>
      <c r="JRE110" s="152"/>
      <c r="JRF110" s="152"/>
      <c r="JRG110" s="152"/>
      <c r="JRH110" s="152"/>
      <c r="JRI110" s="152"/>
      <c r="JRJ110" s="152"/>
      <c r="JRK110" s="152"/>
      <c r="JRL110" s="152"/>
      <c r="JRM110" s="152"/>
      <c r="JRN110" s="152"/>
      <c r="JRO110" s="152"/>
      <c r="JRP110" s="152"/>
      <c r="JRQ110" s="152"/>
      <c r="JRR110" s="152"/>
      <c r="JRS110" s="152"/>
      <c r="JRT110" s="152"/>
      <c r="JRU110" s="152"/>
      <c r="JRV110" s="152"/>
      <c r="JRW110" s="152"/>
      <c r="JRX110" s="152"/>
      <c r="JRY110" s="152"/>
      <c r="JRZ110" s="152"/>
      <c r="JSA110" s="152"/>
      <c r="JSB110" s="152"/>
      <c r="JSC110" s="152"/>
      <c r="JSD110" s="152"/>
      <c r="JSE110" s="152"/>
      <c r="JSF110" s="152"/>
      <c r="JSG110" s="152"/>
      <c r="JSH110" s="152"/>
      <c r="JSI110" s="152"/>
      <c r="JSJ110" s="152"/>
      <c r="JSK110" s="152"/>
      <c r="JSL110" s="152"/>
      <c r="JSM110" s="152"/>
      <c r="JSN110" s="152"/>
      <c r="JSO110" s="152"/>
      <c r="JSP110" s="152"/>
      <c r="JSQ110" s="152"/>
      <c r="JSR110" s="152"/>
      <c r="JSS110" s="152"/>
      <c r="JST110" s="152"/>
      <c r="JSU110" s="152"/>
      <c r="JSV110" s="152"/>
      <c r="JSW110" s="152"/>
      <c r="JSX110" s="152"/>
      <c r="JSY110" s="152"/>
      <c r="JSZ110" s="152"/>
      <c r="JTA110" s="152"/>
      <c r="JTB110" s="152"/>
      <c r="JTC110" s="152"/>
      <c r="JTD110" s="152"/>
      <c r="JTE110" s="152"/>
      <c r="JTF110" s="152"/>
      <c r="JTG110" s="152"/>
      <c r="JTH110" s="152"/>
      <c r="JTI110" s="152"/>
      <c r="JTJ110" s="152"/>
      <c r="JTK110" s="152"/>
      <c r="JTL110" s="152"/>
      <c r="JTM110" s="152"/>
      <c r="JTN110" s="152"/>
      <c r="JTO110" s="152"/>
      <c r="JTP110" s="152"/>
      <c r="JTQ110" s="152"/>
      <c r="JTR110" s="152"/>
      <c r="JTS110" s="152"/>
      <c r="JTT110" s="152"/>
      <c r="JTU110" s="152"/>
      <c r="JTV110" s="152"/>
      <c r="JTW110" s="152"/>
      <c r="JTX110" s="152"/>
      <c r="JTY110" s="152"/>
      <c r="JTZ110" s="152"/>
      <c r="JUA110" s="152"/>
      <c r="JUB110" s="152"/>
      <c r="JUC110" s="152"/>
      <c r="JUD110" s="152"/>
      <c r="JUE110" s="152"/>
      <c r="JUF110" s="152"/>
      <c r="JUG110" s="152"/>
      <c r="JUH110" s="152"/>
      <c r="JUI110" s="152"/>
      <c r="JUJ110" s="152"/>
      <c r="JUK110" s="152"/>
      <c r="JUL110" s="152"/>
      <c r="JUM110" s="152"/>
      <c r="JUN110" s="152"/>
      <c r="JUO110" s="152"/>
      <c r="JUP110" s="152"/>
      <c r="JUQ110" s="152"/>
      <c r="JUR110" s="152"/>
      <c r="JUS110" s="152"/>
      <c r="JUT110" s="152"/>
      <c r="JUU110" s="152"/>
      <c r="JUV110" s="152"/>
      <c r="JUW110" s="152"/>
      <c r="JUX110" s="152"/>
      <c r="JUY110" s="152"/>
      <c r="JUZ110" s="152"/>
      <c r="JVA110" s="152"/>
      <c r="JVB110" s="152"/>
      <c r="JVC110" s="152"/>
      <c r="JVD110" s="152"/>
      <c r="JVE110" s="152"/>
      <c r="JVF110" s="152"/>
      <c r="JVG110" s="152"/>
      <c r="JVH110" s="152"/>
      <c r="JVI110" s="152"/>
      <c r="JVJ110" s="152"/>
      <c r="JVK110" s="152"/>
      <c r="JVL110" s="152"/>
      <c r="JVM110" s="152"/>
      <c r="JVN110" s="152"/>
      <c r="JVO110" s="152"/>
      <c r="JVP110" s="152"/>
      <c r="JVQ110" s="152"/>
      <c r="JVR110" s="152"/>
      <c r="JVS110" s="152"/>
      <c r="JVT110" s="152"/>
      <c r="JVU110" s="152"/>
      <c r="JVV110" s="152"/>
      <c r="JVW110" s="152"/>
      <c r="JVX110" s="152"/>
      <c r="JVY110" s="152"/>
      <c r="JVZ110" s="152"/>
      <c r="JWA110" s="152"/>
      <c r="JWB110" s="152"/>
      <c r="JWC110" s="152"/>
      <c r="JWD110" s="152"/>
      <c r="JWE110" s="152"/>
      <c r="JWF110" s="152"/>
      <c r="JWG110" s="152"/>
      <c r="JWH110" s="152"/>
      <c r="JWI110" s="152"/>
      <c r="JWJ110" s="152"/>
      <c r="JWK110" s="152"/>
      <c r="JWL110" s="152"/>
      <c r="JWM110" s="152"/>
      <c r="JWN110" s="152"/>
      <c r="JWO110" s="152"/>
      <c r="JWP110" s="152"/>
      <c r="JWQ110" s="152"/>
      <c r="JWR110" s="152"/>
      <c r="JWS110" s="152"/>
      <c r="JWT110" s="152"/>
      <c r="JWU110" s="152"/>
      <c r="JWV110" s="152"/>
      <c r="JWW110" s="152"/>
      <c r="JWX110" s="152"/>
      <c r="JWY110" s="152"/>
      <c r="JWZ110" s="152"/>
      <c r="JXA110" s="152"/>
      <c r="JXB110" s="152"/>
      <c r="JXC110" s="152"/>
      <c r="JXD110" s="152"/>
      <c r="JXE110" s="152"/>
      <c r="JXF110" s="152"/>
      <c r="JXG110" s="152"/>
      <c r="JXH110" s="152"/>
      <c r="JXI110" s="152"/>
      <c r="JXJ110" s="152"/>
      <c r="JXK110" s="152"/>
      <c r="JXL110" s="152"/>
      <c r="JXM110" s="152"/>
      <c r="JXN110" s="152"/>
      <c r="JXO110" s="152"/>
      <c r="JXP110" s="152"/>
      <c r="JXQ110" s="152"/>
      <c r="JXR110" s="152"/>
      <c r="JXS110" s="152"/>
      <c r="JXT110" s="152"/>
      <c r="JXU110" s="152"/>
      <c r="JXV110" s="152"/>
      <c r="JXW110" s="152"/>
      <c r="JXX110" s="152"/>
      <c r="JXY110" s="152"/>
      <c r="JXZ110" s="152"/>
      <c r="JYA110" s="152"/>
      <c r="JYB110" s="152"/>
      <c r="JYC110" s="152"/>
      <c r="JYD110" s="152"/>
      <c r="JYE110" s="152"/>
      <c r="JYF110" s="152"/>
      <c r="JYG110" s="152"/>
      <c r="JYH110" s="152"/>
      <c r="JYI110" s="152"/>
      <c r="JYJ110" s="152"/>
      <c r="JYK110" s="152"/>
      <c r="JYL110" s="152"/>
      <c r="JYM110" s="152"/>
      <c r="JYN110" s="152"/>
      <c r="JYO110" s="152"/>
      <c r="JYP110" s="152"/>
      <c r="JYQ110" s="152"/>
      <c r="JYR110" s="152"/>
      <c r="JYS110" s="152"/>
      <c r="JYT110" s="152"/>
      <c r="JYU110" s="152"/>
      <c r="JYV110" s="152"/>
      <c r="JYW110" s="152"/>
      <c r="JYX110" s="152"/>
      <c r="JYY110" s="152"/>
      <c r="JYZ110" s="152"/>
      <c r="JZA110" s="152"/>
      <c r="JZB110" s="152"/>
      <c r="JZC110" s="152"/>
      <c r="JZD110" s="152"/>
      <c r="JZE110" s="152"/>
      <c r="JZF110" s="152"/>
      <c r="JZG110" s="152"/>
      <c r="JZH110" s="152"/>
      <c r="JZI110" s="152"/>
      <c r="JZJ110" s="152"/>
      <c r="JZK110" s="152"/>
      <c r="JZL110" s="152"/>
      <c r="JZM110" s="152"/>
      <c r="JZN110" s="152"/>
      <c r="JZO110" s="152"/>
      <c r="JZP110" s="152"/>
      <c r="JZQ110" s="152"/>
      <c r="JZR110" s="152"/>
      <c r="JZS110" s="152"/>
      <c r="JZT110" s="152"/>
      <c r="JZU110" s="152"/>
      <c r="JZV110" s="152"/>
      <c r="JZW110" s="152"/>
      <c r="JZX110" s="152"/>
      <c r="JZY110" s="152"/>
      <c r="JZZ110" s="152"/>
      <c r="KAA110" s="152"/>
      <c r="KAB110" s="152"/>
      <c r="KAC110" s="152"/>
      <c r="KAD110" s="152"/>
      <c r="KAE110" s="152"/>
      <c r="KAF110" s="152"/>
      <c r="KAG110" s="152"/>
      <c r="KAH110" s="152"/>
      <c r="KAI110" s="152"/>
      <c r="KAJ110" s="152"/>
      <c r="KAK110" s="152"/>
      <c r="KAL110" s="152"/>
      <c r="KAM110" s="152"/>
      <c r="KAN110" s="152"/>
      <c r="KAO110" s="152"/>
      <c r="KAP110" s="152"/>
      <c r="KAQ110" s="152"/>
      <c r="KAR110" s="152"/>
      <c r="KAS110" s="152"/>
      <c r="KAT110" s="152"/>
      <c r="KAU110" s="152"/>
      <c r="KAV110" s="152"/>
      <c r="KAW110" s="152"/>
      <c r="KAX110" s="152"/>
      <c r="KAY110" s="152"/>
      <c r="KAZ110" s="152"/>
      <c r="KBA110" s="152"/>
      <c r="KBB110" s="152"/>
      <c r="KBC110" s="152"/>
      <c r="KBD110" s="152"/>
      <c r="KBE110" s="152"/>
      <c r="KBF110" s="152"/>
      <c r="KBG110" s="152"/>
      <c r="KBH110" s="152"/>
      <c r="KBI110" s="152"/>
      <c r="KBJ110" s="152"/>
      <c r="KBK110" s="152"/>
      <c r="KBL110" s="152"/>
      <c r="KBM110" s="152"/>
      <c r="KBN110" s="152"/>
      <c r="KBO110" s="152"/>
      <c r="KBP110" s="152"/>
      <c r="KBQ110" s="152"/>
      <c r="KBR110" s="152"/>
      <c r="KBS110" s="152"/>
      <c r="KBT110" s="152"/>
      <c r="KBU110" s="152"/>
      <c r="KBV110" s="152"/>
      <c r="KBW110" s="152"/>
      <c r="KBX110" s="152"/>
      <c r="KBY110" s="152"/>
      <c r="KBZ110" s="152"/>
      <c r="KCA110" s="152"/>
      <c r="KCB110" s="152"/>
      <c r="KCC110" s="152"/>
      <c r="KCD110" s="152"/>
      <c r="KCE110" s="152"/>
      <c r="KCF110" s="152"/>
      <c r="KCG110" s="152"/>
      <c r="KCH110" s="152"/>
      <c r="KCI110" s="152"/>
      <c r="KCJ110" s="152"/>
      <c r="KCK110" s="152"/>
      <c r="KCL110" s="152"/>
      <c r="KCM110" s="152"/>
      <c r="KCN110" s="152"/>
      <c r="KCO110" s="152"/>
      <c r="KCP110" s="152"/>
      <c r="KCQ110" s="152"/>
      <c r="KCR110" s="152"/>
      <c r="KCS110" s="152"/>
      <c r="KCT110" s="152"/>
      <c r="KCU110" s="152"/>
      <c r="KCV110" s="152"/>
      <c r="KCW110" s="152"/>
      <c r="KCX110" s="152"/>
      <c r="KCY110" s="152"/>
      <c r="KCZ110" s="152"/>
      <c r="KDA110" s="152"/>
      <c r="KDB110" s="152"/>
      <c r="KDC110" s="152"/>
      <c r="KDD110" s="152"/>
      <c r="KDE110" s="152"/>
      <c r="KDF110" s="152"/>
      <c r="KDG110" s="152"/>
      <c r="KDH110" s="152"/>
      <c r="KDI110" s="152"/>
      <c r="KDJ110" s="152"/>
      <c r="KDK110" s="152"/>
      <c r="KDL110" s="152"/>
      <c r="KDM110" s="152"/>
      <c r="KDN110" s="152"/>
      <c r="KDO110" s="152"/>
      <c r="KDP110" s="152"/>
      <c r="KDQ110" s="152"/>
      <c r="KDR110" s="152"/>
      <c r="KDS110" s="152"/>
      <c r="KDT110" s="152"/>
      <c r="KDU110" s="152"/>
      <c r="KDV110" s="152"/>
      <c r="KDW110" s="152"/>
      <c r="KDX110" s="152"/>
      <c r="KDY110" s="152"/>
      <c r="KDZ110" s="152"/>
      <c r="KEA110" s="152"/>
      <c r="KEB110" s="152"/>
      <c r="KEC110" s="152"/>
      <c r="KED110" s="152"/>
      <c r="KEE110" s="152"/>
      <c r="KEF110" s="152"/>
      <c r="KEG110" s="152"/>
      <c r="KEH110" s="152"/>
      <c r="KEI110" s="152"/>
      <c r="KEJ110" s="152"/>
      <c r="KEK110" s="152"/>
      <c r="KEL110" s="152"/>
      <c r="KEM110" s="152"/>
      <c r="KEN110" s="152"/>
      <c r="KEO110" s="152"/>
      <c r="KEP110" s="152"/>
      <c r="KEQ110" s="152"/>
      <c r="KER110" s="152"/>
      <c r="KES110" s="152"/>
      <c r="KET110" s="152"/>
      <c r="KEU110" s="152"/>
      <c r="KEV110" s="152"/>
      <c r="KEW110" s="152"/>
      <c r="KEX110" s="152"/>
      <c r="KEY110" s="152"/>
      <c r="KEZ110" s="152"/>
      <c r="KFA110" s="152"/>
      <c r="KFB110" s="152"/>
      <c r="KFC110" s="152"/>
      <c r="KFD110" s="152"/>
      <c r="KFE110" s="152"/>
      <c r="KFF110" s="152"/>
      <c r="KFG110" s="152"/>
      <c r="KFH110" s="152"/>
      <c r="KFI110" s="152"/>
      <c r="KFJ110" s="152"/>
      <c r="KFK110" s="152"/>
      <c r="KFL110" s="152"/>
      <c r="KFM110" s="152"/>
      <c r="KFN110" s="152"/>
      <c r="KFO110" s="152"/>
      <c r="KFP110" s="152"/>
      <c r="KFQ110" s="152"/>
      <c r="KFR110" s="152"/>
      <c r="KFS110" s="152"/>
      <c r="KFT110" s="152"/>
      <c r="KFU110" s="152"/>
      <c r="KFV110" s="152"/>
      <c r="KFW110" s="152"/>
      <c r="KFX110" s="152"/>
      <c r="KFY110" s="152"/>
      <c r="KFZ110" s="152"/>
      <c r="KGA110" s="152"/>
      <c r="KGB110" s="152"/>
      <c r="KGC110" s="152"/>
      <c r="KGD110" s="152"/>
      <c r="KGE110" s="152"/>
      <c r="KGF110" s="152"/>
      <c r="KGG110" s="152"/>
      <c r="KGH110" s="152"/>
      <c r="KGI110" s="152"/>
      <c r="KGJ110" s="152"/>
      <c r="KGK110" s="152"/>
      <c r="KGL110" s="152"/>
      <c r="KGM110" s="152"/>
      <c r="KGN110" s="152"/>
      <c r="KGO110" s="152"/>
      <c r="KGP110" s="152"/>
      <c r="KGQ110" s="152"/>
      <c r="KGR110" s="152"/>
      <c r="KGS110" s="152"/>
      <c r="KGT110" s="152"/>
      <c r="KGU110" s="152"/>
      <c r="KGV110" s="152"/>
      <c r="KGW110" s="152"/>
      <c r="KGX110" s="152"/>
      <c r="KGY110" s="152"/>
      <c r="KGZ110" s="152"/>
      <c r="KHA110" s="152"/>
      <c r="KHB110" s="152"/>
      <c r="KHC110" s="152"/>
      <c r="KHD110" s="152"/>
      <c r="KHE110" s="152"/>
      <c r="KHF110" s="152"/>
      <c r="KHG110" s="152"/>
      <c r="KHH110" s="152"/>
      <c r="KHI110" s="152"/>
      <c r="KHJ110" s="152"/>
      <c r="KHK110" s="152"/>
      <c r="KHL110" s="152"/>
      <c r="KHM110" s="152"/>
      <c r="KHN110" s="152"/>
      <c r="KHO110" s="152"/>
      <c r="KHP110" s="152"/>
      <c r="KHQ110" s="152"/>
      <c r="KHR110" s="152"/>
      <c r="KHS110" s="152"/>
      <c r="KHT110" s="152"/>
      <c r="KHU110" s="152"/>
      <c r="KHV110" s="152"/>
      <c r="KHW110" s="152"/>
      <c r="KHX110" s="152"/>
      <c r="KHY110" s="152"/>
      <c r="KHZ110" s="152"/>
      <c r="KIA110" s="152"/>
      <c r="KIB110" s="152"/>
      <c r="KIC110" s="152"/>
      <c r="KID110" s="152"/>
      <c r="KIE110" s="152"/>
      <c r="KIF110" s="152"/>
      <c r="KIG110" s="152"/>
      <c r="KIH110" s="152"/>
      <c r="KII110" s="152"/>
      <c r="KIJ110" s="152"/>
      <c r="KIK110" s="152"/>
      <c r="KIL110" s="152"/>
      <c r="KIM110" s="152"/>
      <c r="KIN110" s="152"/>
      <c r="KIO110" s="152"/>
      <c r="KIP110" s="152"/>
      <c r="KIQ110" s="152"/>
      <c r="KIR110" s="152"/>
      <c r="KIS110" s="152"/>
      <c r="KIT110" s="152"/>
      <c r="KIU110" s="152"/>
      <c r="KIV110" s="152"/>
      <c r="KIW110" s="152"/>
      <c r="KIX110" s="152"/>
      <c r="KIY110" s="152"/>
      <c r="KIZ110" s="152"/>
      <c r="KJA110" s="152"/>
      <c r="KJB110" s="152"/>
      <c r="KJC110" s="152"/>
      <c r="KJD110" s="152"/>
      <c r="KJE110" s="152"/>
      <c r="KJF110" s="152"/>
      <c r="KJG110" s="152"/>
      <c r="KJH110" s="152"/>
      <c r="KJI110" s="152"/>
      <c r="KJJ110" s="152"/>
      <c r="KJK110" s="152"/>
      <c r="KJL110" s="152"/>
      <c r="KJM110" s="152"/>
      <c r="KJN110" s="152"/>
      <c r="KJO110" s="152"/>
      <c r="KJP110" s="152"/>
      <c r="KJQ110" s="152"/>
      <c r="KJR110" s="152"/>
      <c r="KJS110" s="152"/>
      <c r="KJT110" s="152"/>
      <c r="KJU110" s="152"/>
      <c r="KJV110" s="152"/>
      <c r="KJW110" s="152"/>
      <c r="KJX110" s="152"/>
      <c r="KJY110" s="152"/>
      <c r="KJZ110" s="152"/>
      <c r="KKA110" s="152"/>
      <c r="KKB110" s="152"/>
      <c r="KKC110" s="152"/>
      <c r="KKD110" s="152"/>
      <c r="KKE110" s="152"/>
      <c r="KKF110" s="152"/>
      <c r="KKG110" s="152"/>
      <c r="KKH110" s="152"/>
      <c r="KKI110" s="152"/>
      <c r="KKJ110" s="152"/>
      <c r="KKK110" s="152"/>
      <c r="KKL110" s="152"/>
      <c r="KKM110" s="152"/>
      <c r="KKN110" s="152"/>
      <c r="KKO110" s="152"/>
      <c r="KKP110" s="152"/>
      <c r="KKQ110" s="152"/>
      <c r="KKR110" s="152"/>
      <c r="KKS110" s="152"/>
      <c r="KKT110" s="152"/>
      <c r="KKU110" s="152"/>
      <c r="KKV110" s="152"/>
      <c r="KKW110" s="152"/>
      <c r="KKX110" s="152"/>
      <c r="KKY110" s="152"/>
      <c r="KKZ110" s="152"/>
      <c r="KLA110" s="152"/>
      <c r="KLB110" s="152"/>
      <c r="KLC110" s="152"/>
      <c r="KLD110" s="152"/>
      <c r="KLE110" s="152"/>
      <c r="KLF110" s="152"/>
      <c r="KLG110" s="152"/>
      <c r="KLH110" s="152"/>
      <c r="KLI110" s="152"/>
      <c r="KLJ110" s="152"/>
      <c r="KLK110" s="152"/>
      <c r="KLL110" s="152"/>
      <c r="KLM110" s="152"/>
      <c r="KLN110" s="152"/>
      <c r="KLO110" s="152"/>
      <c r="KLP110" s="152"/>
      <c r="KLQ110" s="152"/>
      <c r="KLR110" s="152"/>
      <c r="KLS110" s="152"/>
      <c r="KLT110" s="152"/>
      <c r="KLU110" s="152"/>
      <c r="KLV110" s="152"/>
      <c r="KLW110" s="152"/>
      <c r="KLX110" s="152"/>
      <c r="KLY110" s="152"/>
      <c r="KLZ110" s="152"/>
      <c r="KMA110" s="152"/>
      <c r="KMB110" s="152"/>
      <c r="KMC110" s="152"/>
      <c r="KMD110" s="152"/>
      <c r="KME110" s="152"/>
      <c r="KMF110" s="152"/>
      <c r="KMG110" s="152"/>
      <c r="KMH110" s="152"/>
      <c r="KMI110" s="152"/>
      <c r="KMJ110" s="152"/>
      <c r="KMK110" s="152"/>
      <c r="KML110" s="152"/>
      <c r="KMM110" s="152"/>
      <c r="KMN110" s="152"/>
      <c r="KMO110" s="152"/>
      <c r="KMP110" s="152"/>
      <c r="KMQ110" s="152"/>
      <c r="KMR110" s="152"/>
      <c r="KMS110" s="152"/>
      <c r="KMT110" s="152"/>
      <c r="KMU110" s="152"/>
      <c r="KMV110" s="152"/>
      <c r="KMW110" s="152"/>
      <c r="KMX110" s="152"/>
      <c r="KMY110" s="152"/>
      <c r="KMZ110" s="152"/>
      <c r="KNA110" s="152"/>
      <c r="KNB110" s="152"/>
      <c r="KNC110" s="152"/>
      <c r="KND110" s="152"/>
      <c r="KNE110" s="152"/>
      <c r="KNF110" s="152"/>
      <c r="KNG110" s="152"/>
      <c r="KNH110" s="152"/>
      <c r="KNI110" s="152"/>
      <c r="KNJ110" s="152"/>
      <c r="KNK110" s="152"/>
      <c r="KNL110" s="152"/>
      <c r="KNM110" s="152"/>
      <c r="KNN110" s="152"/>
      <c r="KNO110" s="152"/>
      <c r="KNP110" s="152"/>
      <c r="KNQ110" s="152"/>
      <c r="KNR110" s="152"/>
      <c r="KNS110" s="152"/>
      <c r="KNT110" s="152"/>
      <c r="KNU110" s="152"/>
      <c r="KNV110" s="152"/>
      <c r="KNW110" s="152"/>
      <c r="KNX110" s="152"/>
      <c r="KNY110" s="152"/>
      <c r="KNZ110" s="152"/>
      <c r="KOA110" s="152"/>
      <c r="KOB110" s="152"/>
      <c r="KOC110" s="152"/>
      <c r="KOD110" s="152"/>
      <c r="KOE110" s="152"/>
      <c r="KOF110" s="152"/>
      <c r="KOG110" s="152"/>
      <c r="KOH110" s="152"/>
      <c r="KOI110" s="152"/>
      <c r="KOJ110" s="152"/>
      <c r="KOK110" s="152"/>
      <c r="KOL110" s="152"/>
      <c r="KOM110" s="152"/>
      <c r="KON110" s="152"/>
      <c r="KOO110" s="152"/>
      <c r="KOP110" s="152"/>
      <c r="KOQ110" s="152"/>
      <c r="KOR110" s="152"/>
      <c r="KOS110" s="152"/>
      <c r="KOT110" s="152"/>
      <c r="KOU110" s="152"/>
      <c r="KOV110" s="152"/>
      <c r="KOW110" s="152"/>
      <c r="KOX110" s="152"/>
      <c r="KOY110" s="152"/>
      <c r="KOZ110" s="152"/>
      <c r="KPA110" s="152"/>
      <c r="KPB110" s="152"/>
      <c r="KPC110" s="152"/>
      <c r="KPD110" s="152"/>
      <c r="KPE110" s="152"/>
      <c r="KPF110" s="152"/>
      <c r="KPG110" s="152"/>
      <c r="KPH110" s="152"/>
      <c r="KPI110" s="152"/>
      <c r="KPJ110" s="152"/>
      <c r="KPK110" s="152"/>
      <c r="KPL110" s="152"/>
      <c r="KPM110" s="152"/>
      <c r="KPN110" s="152"/>
      <c r="KPO110" s="152"/>
      <c r="KPP110" s="152"/>
      <c r="KPQ110" s="152"/>
      <c r="KPR110" s="152"/>
      <c r="KPS110" s="152"/>
      <c r="KPT110" s="152"/>
      <c r="KPU110" s="152"/>
      <c r="KPV110" s="152"/>
      <c r="KPW110" s="152"/>
      <c r="KPX110" s="152"/>
      <c r="KPY110" s="152"/>
      <c r="KPZ110" s="152"/>
      <c r="KQA110" s="152"/>
      <c r="KQB110" s="152"/>
      <c r="KQC110" s="152"/>
      <c r="KQD110" s="152"/>
      <c r="KQE110" s="152"/>
      <c r="KQF110" s="152"/>
      <c r="KQG110" s="152"/>
      <c r="KQH110" s="152"/>
      <c r="KQI110" s="152"/>
      <c r="KQJ110" s="152"/>
      <c r="KQK110" s="152"/>
      <c r="KQL110" s="152"/>
      <c r="KQM110" s="152"/>
      <c r="KQN110" s="152"/>
      <c r="KQO110" s="152"/>
      <c r="KQP110" s="152"/>
      <c r="KQQ110" s="152"/>
      <c r="KQR110" s="152"/>
      <c r="KQS110" s="152"/>
      <c r="KQT110" s="152"/>
      <c r="KQU110" s="152"/>
      <c r="KQV110" s="152"/>
      <c r="KQW110" s="152"/>
      <c r="KQX110" s="152"/>
      <c r="KQY110" s="152"/>
      <c r="KQZ110" s="152"/>
      <c r="KRA110" s="152"/>
      <c r="KRB110" s="152"/>
      <c r="KRC110" s="152"/>
      <c r="KRD110" s="152"/>
      <c r="KRE110" s="152"/>
      <c r="KRF110" s="152"/>
      <c r="KRG110" s="152"/>
      <c r="KRH110" s="152"/>
      <c r="KRI110" s="152"/>
      <c r="KRJ110" s="152"/>
      <c r="KRK110" s="152"/>
      <c r="KRL110" s="152"/>
      <c r="KRM110" s="152"/>
      <c r="KRN110" s="152"/>
      <c r="KRO110" s="152"/>
      <c r="KRP110" s="152"/>
      <c r="KRQ110" s="152"/>
      <c r="KRR110" s="152"/>
      <c r="KRS110" s="152"/>
      <c r="KRT110" s="152"/>
      <c r="KRU110" s="152"/>
      <c r="KRV110" s="152"/>
      <c r="KRW110" s="152"/>
      <c r="KRX110" s="152"/>
      <c r="KRY110" s="152"/>
      <c r="KRZ110" s="152"/>
      <c r="KSA110" s="152"/>
      <c r="KSB110" s="152"/>
      <c r="KSC110" s="152"/>
      <c r="KSD110" s="152"/>
      <c r="KSE110" s="152"/>
      <c r="KSF110" s="152"/>
      <c r="KSG110" s="152"/>
      <c r="KSH110" s="152"/>
      <c r="KSI110" s="152"/>
      <c r="KSJ110" s="152"/>
      <c r="KSK110" s="152"/>
      <c r="KSL110" s="152"/>
      <c r="KSM110" s="152"/>
      <c r="KSN110" s="152"/>
      <c r="KSO110" s="152"/>
      <c r="KSP110" s="152"/>
      <c r="KSQ110" s="152"/>
      <c r="KSR110" s="152"/>
      <c r="KSS110" s="152"/>
      <c r="KST110" s="152"/>
      <c r="KSU110" s="152"/>
      <c r="KSV110" s="152"/>
      <c r="KSW110" s="152"/>
      <c r="KSX110" s="152"/>
      <c r="KSY110" s="152"/>
      <c r="KSZ110" s="152"/>
      <c r="KTA110" s="152"/>
      <c r="KTB110" s="152"/>
      <c r="KTC110" s="152"/>
      <c r="KTD110" s="152"/>
      <c r="KTE110" s="152"/>
      <c r="KTF110" s="152"/>
      <c r="KTG110" s="152"/>
      <c r="KTH110" s="152"/>
      <c r="KTI110" s="152"/>
      <c r="KTJ110" s="152"/>
      <c r="KTK110" s="152"/>
      <c r="KTL110" s="152"/>
      <c r="KTM110" s="152"/>
      <c r="KTN110" s="152"/>
      <c r="KTO110" s="152"/>
      <c r="KTP110" s="152"/>
      <c r="KTQ110" s="152"/>
      <c r="KTR110" s="152"/>
      <c r="KTS110" s="152"/>
      <c r="KTT110" s="152"/>
      <c r="KTU110" s="152"/>
      <c r="KTV110" s="152"/>
      <c r="KTW110" s="152"/>
      <c r="KTX110" s="152"/>
      <c r="KTY110" s="152"/>
      <c r="KTZ110" s="152"/>
      <c r="KUA110" s="152"/>
      <c r="KUB110" s="152"/>
      <c r="KUC110" s="152"/>
      <c r="KUD110" s="152"/>
      <c r="KUE110" s="152"/>
      <c r="KUF110" s="152"/>
      <c r="KUG110" s="152"/>
      <c r="KUH110" s="152"/>
      <c r="KUI110" s="152"/>
      <c r="KUJ110" s="152"/>
      <c r="KUK110" s="152"/>
      <c r="KUL110" s="152"/>
      <c r="KUM110" s="152"/>
      <c r="KUN110" s="152"/>
      <c r="KUO110" s="152"/>
      <c r="KUP110" s="152"/>
      <c r="KUQ110" s="152"/>
      <c r="KUR110" s="152"/>
      <c r="KUS110" s="152"/>
      <c r="KUT110" s="152"/>
      <c r="KUU110" s="152"/>
      <c r="KUV110" s="152"/>
      <c r="KUW110" s="152"/>
      <c r="KUX110" s="152"/>
      <c r="KUY110" s="152"/>
      <c r="KUZ110" s="152"/>
      <c r="KVA110" s="152"/>
      <c r="KVB110" s="152"/>
      <c r="KVC110" s="152"/>
      <c r="KVD110" s="152"/>
      <c r="KVE110" s="152"/>
      <c r="KVF110" s="152"/>
      <c r="KVG110" s="152"/>
      <c r="KVH110" s="152"/>
      <c r="KVI110" s="152"/>
      <c r="KVJ110" s="152"/>
      <c r="KVK110" s="152"/>
      <c r="KVL110" s="152"/>
      <c r="KVM110" s="152"/>
      <c r="KVN110" s="152"/>
      <c r="KVO110" s="152"/>
      <c r="KVP110" s="152"/>
      <c r="KVQ110" s="152"/>
      <c r="KVR110" s="152"/>
      <c r="KVS110" s="152"/>
      <c r="KVT110" s="152"/>
      <c r="KVU110" s="152"/>
      <c r="KVV110" s="152"/>
      <c r="KVW110" s="152"/>
      <c r="KVX110" s="152"/>
      <c r="KVY110" s="152"/>
      <c r="KVZ110" s="152"/>
      <c r="KWA110" s="152"/>
      <c r="KWB110" s="152"/>
      <c r="KWC110" s="152"/>
      <c r="KWD110" s="152"/>
      <c r="KWE110" s="152"/>
      <c r="KWF110" s="152"/>
      <c r="KWG110" s="152"/>
      <c r="KWH110" s="152"/>
      <c r="KWI110" s="152"/>
      <c r="KWJ110" s="152"/>
      <c r="KWK110" s="152"/>
      <c r="KWL110" s="152"/>
      <c r="KWM110" s="152"/>
      <c r="KWN110" s="152"/>
      <c r="KWO110" s="152"/>
      <c r="KWP110" s="152"/>
      <c r="KWQ110" s="152"/>
      <c r="KWR110" s="152"/>
      <c r="KWS110" s="152"/>
      <c r="KWT110" s="152"/>
      <c r="KWU110" s="152"/>
      <c r="KWV110" s="152"/>
      <c r="KWW110" s="152"/>
      <c r="KWX110" s="152"/>
      <c r="KWY110" s="152"/>
      <c r="KWZ110" s="152"/>
      <c r="KXA110" s="152"/>
      <c r="KXB110" s="152"/>
      <c r="KXC110" s="152"/>
      <c r="KXD110" s="152"/>
      <c r="KXE110" s="152"/>
      <c r="KXF110" s="152"/>
      <c r="KXG110" s="152"/>
      <c r="KXH110" s="152"/>
      <c r="KXI110" s="152"/>
      <c r="KXJ110" s="152"/>
      <c r="KXK110" s="152"/>
      <c r="KXL110" s="152"/>
      <c r="KXM110" s="152"/>
      <c r="KXN110" s="152"/>
      <c r="KXO110" s="152"/>
      <c r="KXP110" s="152"/>
      <c r="KXQ110" s="152"/>
      <c r="KXR110" s="152"/>
      <c r="KXS110" s="152"/>
      <c r="KXT110" s="152"/>
      <c r="KXU110" s="152"/>
      <c r="KXV110" s="152"/>
      <c r="KXW110" s="152"/>
      <c r="KXX110" s="152"/>
      <c r="KXY110" s="152"/>
      <c r="KXZ110" s="152"/>
      <c r="KYA110" s="152"/>
      <c r="KYB110" s="152"/>
      <c r="KYC110" s="152"/>
      <c r="KYD110" s="152"/>
      <c r="KYE110" s="152"/>
      <c r="KYF110" s="152"/>
      <c r="KYG110" s="152"/>
      <c r="KYH110" s="152"/>
      <c r="KYI110" s="152"/>
      <c r="KYJ110" s="152"/>
      <c r="KYK110" s="152"/>
      <c r="KYL110" s="152"/>
      <c r="KYM110" s="152"/>
      <c r="KYN110" s="152"/>
      <c r="KYO110" s="152"/>
      <c r="KYP110" s="152"/>
      <c r="KYQ110" s="152"/>
      <c r="KYR110" s="152"/>
      <c r="KYS110" s="152"/>
      <c r="KYT110" s="152"/>
      <c r="KYU110" s="152"/>
      <c r="KYV110" s="152"/>
      <c r="KYW110" s="152"/>
      <c r="KYX110" s="152"/>
      <c r="KYY110" s="152"/>
      <c r="KYZ110" s="152"/>
      <c r="KZA110" s="152"/>
      <c r="KZB110" s="152"/>
      <c r="KZC110" s="152"/>
      <c r="KZD110" s="152"/>
      <c r="KZE110" s="152"/>
      <c r="KZF110" s="152"/>
      <c r="KZG110" s="152"/>
      <c r="KZH110" s="152"/>
      <c r="KZI110" s="152"/>
      <c r="KZJ110" s="152"/>
      <c r="KZK110" s="152"/>
      <c r="KZL110" s="152"/>
      <c r="KZM110" s="152"/>
      <c r="KZN110" s="152"/>
      <c r="KZO110" s="152"/>
      <c r="KZP110" s="152"/>
      <c r="KZQ110" s="152"/>
      <c r="KZR110" s="152"/>
      <c r="KZS110" s="152"/>
      <c r="KZT110" s="152"/>
      <c r="KZU110" s="152"/>
      <c r="KZV110" s="152"/>
      <c r="KZW110" s="152"/>
      <c r="KZX110" s="152"/>
      <c r="KZY110" s="152"/>
      <c r="KZZ110" s="152"/>
      <c r="LAA110" s="152"/>
      <c r="LAB110" s="152"/>
      <c r="LAC110" s="152"/>
      <c r="LAD110" s="152"/>
      <c r="LAE110" s="152"/>
      <c r="LAF110" s="152"/>
      <c r="LAG110" s="152"/>
      <c r="LAH110" s="152"/>
      <c r="LAI110" s="152"/>
      <c r="LAJ110" s="152"/>
      <c r="LAK110" s="152"/>
      <c r="LAL110" s="152"/>
      <c r="LAM110" s="152"/>
      <c r="LAN110" s="152"/>
      <c r="LAO110" s="152"/>
      <c r="LAP110" s="152"/>
      <c r="LAQ110" s="152"/>
      <c r="LAR110" s="152"/>
      <c r="LAS110" s="152"/>
      <c r="LAT110" s="152"/>
      <c r="LAU110" s="152"/>
      <c r="LAV110" s="152"/>
      <c r="LAW110" s="152"/>
      <c r="LAX110" s="152"/>
      <c r="LAY110" s="152"/>
      <c r="LAZ110" s="152"/>
      <c r="LBA110" s="152"/>
      <c r="LBB110" s="152"/>
      <c r="LBC110" s="152"/>
      <c r="LBD110" s="152"/>
      <c r="LBE110" s="152"/>
      <c r="LBF110" s="152"/>
      <c r="LBG110" s="152"/>
      <c r="LBH110" s="152"/>
      <c r="LBI110" s="152"/>
      <c r="LBJ110" s="152"/>
      <c r="LBK110" s="152"/>
      <c r="LBL110" s="152"/>
      <c r="LBM110" s="152"/>
      <c r="LBN110" s="152"/>
      <c r="LBO110" s="152"/>
      <c r="LBP110" s="152"/>
      <c r="LBQ110" s="152"/>
      <c r="LBR110" s="152"/>
      <c r="LBS110" s="152"/>
      <c r="LBT110" s="152"/>
      <c r="LBU110" s="152"/>
      <c r="LBV110" s="152"/>
      <c r="LBW110" s="152"/>
      <c r="LBX110" s="152"/>
      <c r="LBY110" s="152"/>
      <c r="LBZ110" s="152"/>
      <c r="LCA110" s="152"/>
      <c r="LCB110" s="152"/>
      <c r="LCC110" s="152"/>
      <c r="LCD110" s="152"/>
      <c r="LCE110" s="152"/>
      <c r="LCF110" s="152"/>
      <c r="LCG110" s="152"/>
      <c r="LCH110" s="152"/>
      <c r="LCI110" s="152"/>
      <c r="LCJ110" s="152"/>
      <c r="LCK110" s="152"/>
      <c r="LCL110" s="152"/>
      <c r="LCM110" s="152"/>
      <c r="LCN110" s="152"/>
      <c r="LCO110" s="152"/>
      <c r="LCP110" s="152"/>
      <c r="LCQ110" s="152"/>
      <c r="LCR110" s="152"/>
      <c r="LCS110" s="152"/>
      <c r="LCT110" s="152"/>
      <c r="LCU110" s="152"/>
      <c r="LCV110" s="152"/>
      <c r="LCW110" s="152"/>
      <c r="LCX110" s="152"/>
      <c r="LCY110" s="152"/>
      <c r="LCZ110" s="152"/>
      <c r="LDA110" s="152"/>
      <c r="LDB110" s="152"/>
      <c r="LDC110" s="152"/>
      <c r="LDD110" s="152"/>
      <c r="LDE110" s="152"/>
      <c r="LDF110" s="152"/>
      <c r="LDG110" s="152"/>
      <c r="LDH110" s="152"/>
      <c r="LDI110" s="152"/>
      <c r="LDJ110" s="152"/>
      <c r="LDK110" s="152"/>
      <c r="LDL110" s="152"/>
      <c r="LDM110" s="152"/>
      <c r="LDN110" s="152"/>
      <c r="LDO110" s="152"/>
      <c r="LDP110" s="152"/>
      <c r="LDQ110" s="152"/>
      <c r="LDR110" s="152"/>
      <c r="LDS110" s="152"/>
      <c r="LDT110" s="152"/>
      <c r="LDU110" s="152"/>
      <c r="LDV110" s="152"/>
      <c r="LDW110" s="152"/>
      <c r="LDX110" s="152"/>
      <c r="LDY110" s="152"/>
      <c r="LDZ110" s="152"/>
      <c r="LEA110" s="152"/>
      <c r="LEB110" s="152"/>
      <c r="LEC110" s="152"/>
      <c r="LED110" s="152"/>
      <c r="LEE110" s="152"/>
      <c r="LEF110" s="152"/>
      <c r="LEG110" s="152"/>
      <c r="LEH110" s="152"/>
      <c r="LEI110" s="152"/>
      <c r="LEJ110" s="152"/>
      <c r="LEK110" s="152"/>
      <c r="LEL110" s="152"/>
      <c r="LEM110" s="152"/>
      <c r="LEN110" s="152"/>
      <c r="LEO110" s="152"/>
      <c r="LEP110" s="152"/>
      <c r="LEQ110" s="152"/>
      <c r="LER110" s="152"/>
      <c r="LES110" s="152"/>
      <c r="LET110" s="152"/>
      <c r="LEU110" s="152"/>
      <c r="LEV110" s="152"/>
      <c r="LEW110" s="152"/>
      <c r="LEX110" s="152"/>
      <c r="LEY110" s="152"/>
      <c r="LEZ110" s="152"/>
      <c r="LFA110" s="152"/>
      <c r="LFB110" s="152"/>
      <c r="LFC110" s="152"/>
      <c r="LFD110" s="152"/>
      <c r="LFE110" s="152"/>
      <c r="LFF110" s="152"/>
      <c r="LFG110" s="152"/>
      <c r="LFH110" s="152"/>
      <c r="LFI110" s="152"/>
      <c r="LFJ110" s="152"/>
      <c r="LFK110" s="152"/>
      <c r="LFL110" s="152"/>
      <c r="LFM110" s="152"/>
      <c r="LFN110" s="152"/>
      <c r="LFO110" s="152"/>
      <c r="LFP110" s="152"/>
      <c r="LFQ110" s="152"/>
      <c r="LFR110" s="152"/>
      <c r="LFS110" s="152"/>
      <c r="LFT110" s="152"/>
      <c r="LFU110" s="152"/>
      <c r="LFV110" s="152"/>
      <c r="LFW110" s="152"/>
      <c r="LFX110" s="152"/>
      <c r="LFY110" s="152"/>
      <c r="LFZ110" s="152"/>
      <c r="LGA110" s="152"/>
      <c r="LGB110" s="152"/>
      <c r="LGC110" s="152"/>
      <c r="LGD110" s="152"/>
      <c r="LGE110" s="152"/>
      <c r="LGF110" s="152"/>
      <c r="LGG110" s="152"/>
      <c r="LGH110" s="152"/>
      <c r="LGI110" s="152"/>
      <c r="LGJ110" s="152"/>
      <c r="LGK110" s="152"/>
      <c r="LGL110" s="152"/>
      <c r="LGM110" s="152"/>
      <c r="LGN110" s="152"/>
      <c r="LGO110" s="152"/>
      <c r="LGP110" s="152"/>
      <c r="LGQ110" s="152"/>
      <c r="LGR110" s="152"/>
      <c r="LGS110" s="152"/>
      <c r="LGT110" s="152"/>
      <c r="LGU110" s="152"/>
      <c r="LGV110" s="152"/>
      <c r="LGW110" s="152"/>
      <c r="LGX110" s="152"/>
      <c r="LGY110" s="152"/>
      <c r="LGZ110" s="152"/>
      <c r="LHA110" s="152"/>
      <c r="LHB110" s="152"/>
      <c r="LHC110" s="152"/>
      <c r="LHD110" s="152"/>
      <c r="LHE110" s="152"/>
      <c r="LHF110" s="152"/>
      <c r="LHG110" s="152"/>
      <c r="LHH110" s="152"/>
      <c r="LHI110" s="152"/>
      <c r="LHJ110" s="152"/>
      <c r="LHK110" s="152"/>
      <c r="LHL110" s="152"/>
      <c r="LHM110" s="152"/>
      <c r="LHN110" s="152"/>
      <c r="LHO110" s="152"/>
      <c r="LHP110" s="152"/>
      <c r="LHQ110" s="152"/>
      <c r="LHR110" s="152"/>
      <c r="LHS110" s="152"/>
      <c r="LHT110" s="152"/>
      <c r="LHU110" s="152"/>
      <c r="LHV110" s="152"/>
      <c r="LHW110" s="152"/>
      <c r="LHX110" s="152"/>
      <c r="LHY110" s="152"/>
      <c r="LHZ110" s="152"/>
      <c r="LIA110" s="152"/>
      <c r="LIB110" s="152"/>
      <c r="LIC110" s="152"/>
      <c r="LID110" s="152"/>
      <c r="LIE110" s="152"/>
      <c r="LIF110" s="152"/>
      <c r="LIG110" s="152"/>
      <c r="LIH110" s="152"/>
      <c r="LII110" s="152"/>
      <c r="LIJ110" s="152"/>
      <c r="LIK110" s="152"/>
      <c r="LIL110" s="152"/>
      <c r="LIM110" s="152"/>
      <c r="LIN110" s="152"/>
      <c r="LIO110" s="152"/>
      <c r="LIP110" s="152"/>
      <c r="LIQ110" s="152"/>
      <c r="LIR110" s="152"/>
      <c r="LIS110" s="152"/>
      <c r="LIT110" s="152"/>
      <c r="LIU110" s="152"/>
      <c r="LIV110" s="152"/>
      <c r="LIW110" s="152"/>
      <c r="LIX110" s="152"/>
      <c r="LIY110" s="152"/>
      <c r="LIZ110" s="152"/>
      <c r="LJA110" s="152"/>
      <c r="LJB110" s="152"/>
      <c r="LJC110" s="152"/>
      <c r="LJD110" s="152"/>
      <c r="LJE110" s="152"/>
      <c r="LJF110" s="152"/>
      <c r="LJG110" s="152"/>
      <c r="LJH110" s="152"/>
      <c r="LJI110" s="152"/>
      <c r="LJJ110" s="152"/>
      <c r="LJK110" s="152"/>
      <c r="LJL110" s="152"/>
      <c r="LJM110" s="152"/>
      <c r="LJN110" s="152"/>
      <c r="LJO110" s="152"/>
      <c r="LJP110" s="152"/>
      <c r="LJQ110" s="152"/>
      <c r="LJR110" s="152"/>
      <c r="LJS110" s="152"/>
      <c r="LJT110" s="152"/>
      <c r="LJU110" s="152"/>
      <c r="LJV110" s="152"/>
      <c r="LJW110" s="152"/>
      <c r="LJX110" s="152"/>
      <c r="LJY110" s="152"/>
      <c r="LJZ110" s="152"/>
      <c r="LKA110" s="152"/>
      <c r="LKB110" s="152"/>
      <c r="LKC110" s="152"/>
      <c r="LKD110" s="152"/>
      <c r="LKE110" s="152"/>
      <c r="LKF110" s="152"/>
      <c r="LKG110" s="152"/>
      <c r="LKH110" s="152"/>
      <c r="LKI110" s="152"/>
      <c r="LKJ110" s="152"/>
      <c r="LKK110" s="152"/>
      <c r="LKL110" s="152"/>
      <c r="LKM110" s="152"/>
      <c r="LKN110" s="152"/>
      <c r="LKO110" s="152"/>
      <c r="LKP110" s="152"/>
      <c r="LKQ110" s="152"/>
      <c r="LKR110" s="152"/>
      <c r="LKS110" s="152"/>
      <c r="LKT110" s="152"/>
      <c r="LKU110" s="152"/>
      <c r="LKV110" s="152"/>
      <c r="LKW110" s="152"/>
      <c r="LKX110" s="152"/>
      <c r="LKY110" s="152"/>
      <c r="LKZ110" s="152"/>
      <c r="LLA110" s="152"/>
      <c r="LLB110" s="152"/>
      <c r="LLC110" s="152"/>
      <c r="LLD110" s="152"/>
      <c r="LLE110" s="152"/>
      <c r="LLF110" s="152"/>
      <c r="LLG110" s="152"/>
      <c r="LLH110" s="152"/>
      <c r="LLI110" s="152"/>
      <c r="LLJ110" s="152"/>
      <c r="LLK110" s="152"/>
      <c r="LLL110" s="152"/>
      <c r="LLM110" s="152"/>
      <c r="LLN110" s="152"/>
      <c r="LLO110" s="152"/>
      <c r="LLP110" s="152"/>
      <c r="LLQ110" s="152"/>
      <c r="LLR110" s="152"/>
      <c r="LLS110" s="152"/>
      <c r="LLT110" s="152"/>
      <c r="LLU110" s="152"/>
      <c r="LLV110" s="152"/>
      <c r="LLW110" s="152"/>
      <c r="LLX110" s="152"/>
      <c r="LLY110" s="152"/>
      <c r="LLZ110" s="152"/>
      <c r="LMA110" s="152"/>
      <c r="LMB110" s="152"/>
      <c r="LMC110" s="152"/>
      <c r="LMD110" s="152"/>
      <c r="LME110" s="152"/>
      <c r="LMF110" s="152"/>
      <c r="LMG110" s="152"/>
      <c r="LMH110" s="152"/>
      <c r="LMI110" s="152"/>
      <c r="LMJ110" s="152"/>
      <c r="LMK110" s="152"/>
      <c r="LML110" s="152"/>
      <c r="LMM110" s="152"/>
      <c r="LMN110" s="152"/>
      <c r="LMO110" s="152"/>
      <c r="LMP110" s="152"/>
      <c r="LMQ110" s="152"/>
      <c r="LMR110" s="152"/>
      <c r="LMS110" s="152"/>
      <c r="LMT110" s="152"/>
      <c r="LMU110" s="152"/>
      <c r="LMV110" s="152"/>
      <c r="LMW110" s="152"/>
      <c r="LMX110" s="152"/>
      <c r="LMY110" s="152"/>
      <c r="LMZ110" s="152"/>
      <c r="LNA110" s="152"/>
      <c r="LNB110" s="152"/>
      <c r="LNC110" s="152"/>
      <c r="LND110" s="152"/>
      <c r="LNE110" s="152"/>
      <c r="LNF110" s="152"/>
      <c r="LNG110" s="152"/>
      <c r="LNH110" s="152"/>
      <c r="LNI110" s="152"/>
      <c r="LNJ110" s="152"/>
      <c r="LNK110" s="152"/>
      <c r="LNL110" s="152"/>
      <c r="LNM110" s="152"/>
      <c r="LNN110" s="152"/>
      <c r="LNO110" s="152"/>
      <c r="LNP110" s="152"/>
      <c r="LNQ110" s="152"/>
      <c r="LNR110" s="152"/>
      <c r="LNS110" s="152"/>
      <c r="LNT110" s="152"/>
      <c r="LNU110" s="152"/>
      <c r="LNV110" s="152"/>
      <c r="LNW110" s="152"/>
      <c r="LNX110" s="152"/>
      <c r="LNY110" s="152"/>
      <c r="LNZ110" s="152"/>
      <c r="LOA110" s="152"/>
      <c r="LOB110" s="152"/>
      <c r="LOC110" s="152"/>
      <c r="LOD110" s="152"/>
      <c r="LOE110" s="152"/>
      <c r="LOF110" s="152"/>
      <c r="LOG110" s="152"/>
      <c r="LOH110" s="152"/>
      <c r="LOI110" s="152"/>
      <c r="LOJ110" s="152"/>
      <c r="LOK110" s="152"/>
      <c r="LOL110" s="152"/>
      <c r="LOM110" s="152"/>
      <c r="LON110" s="152"/>
      <c r="LOO110" s="152"/>
      <c r="LOP110" s="152"/>
      <c r="LOQ110" s="152"/>
      <c r="LOR110" s="152"/>
      <c r="LOS110" s="152"/>
      <c r="LOT110" s="152"/>
      <c r="LOU110" s="152"/>
      <c r="LOV110" s="152"/>
      <c r="LOW110" s="152"/>
      <c r="LOX110" s="152"/>
      <c r="LOY110" s="152"/>
      <c r="LOZ110" s="152"/>
      <c r="LPA110" s="152"/>
      <c r="LPB110" s="152"/>
      <c r="LPC110" s="152"/>
      <c r="LPD110" s="152"/>
      <c r="LPE110" s="152"/>
      <c r="LPF110" s="152"/>
      <c r="LPG110" s="152"/>
      <c r="LPH110" s="152"/>
      <c r="LPI110" s="152"/>
      <c r="LPJ110" s="152"/>
      <c r="LPK110" s="152"/>
      <c r="LPL110" s="152"/>
      <c r="LPM110" s="152"/>
      <c r="LPN110" s="152"/>
      <c r="LPO110" s="152"/>
      <c r="LPP110" s="152"/>
      <c r="LPQ110" s="152"/>
      <c r="LPR110" s="152"/>
      <c r="LPS110" s="152"/>
      <c r="LPT110" s="152"/>
      <c r="LPU110" s="152"/>
      <c r="LPV110" s="152"/>
      <c r="LPW110" s="152"/>
      <c r="LPX110" s="152"/>
      <c r="LPY110" s="152"/>
      <c r="LPZ110" s="152"/>
      <c r="LQA110" s="152"/>
      <c r="LQB110" s="152"/>
      <c r="LQC110" s="152"/>
      <c r="LQD110" s="152"/>
      <c r="LQE110" s="152"/>
      <c r="LQF110" s="152"/>
      <c r="LQG110" s="152"/>
      <c r="LQH110" s="152"/>
      <c r="LQI110" s="152"/>
      <c r="LQJ110" s="152"/>
      <c r="LQK110" s="152"/>
      <c r="LQL110" s="152"/>
      <c r="LQM110" s="152"/>
      <c r="LQN110" s="152"/>
      <c r="LQO110" s="152"/>
      <c r="LQP110" s="152"/>
      <c r="LQQ110" s="152"/>
      <c r="LQR110" s="152"/>
      <c r="LQS110" s="152"/>
      <c r="LQT110" s="152"/>
      <c r="LQU110" s="152"/>
      <c r="LQV110" s="152"/>
      <c r="LQW110" s="152"/>
      <c r="LQX110" s="152"/>
      <c r="LQY110" s="152"/>
      <c r="LQZ110" s="152"/>
      <c r="LRA110" s="152"/>
      <c r="LRB110" s="152"/>
      <c r="LRC110" s="152"/>
      <c r="LRD110" s="152"/>
      <c r="LRE110" s="152"/>
      <c r="LRF110" s="152"/>
      <c r="LRG110" s="152"/>
      <c r="LRH110" s="152"/>
      <c r="LRI110" s="152"/>
      <c r="LRJ110" s="152"/>
      <c r="LRK110" s="152"/>
      <c r="LRL110" s="152"/>
      <c r="LRM110" s="152"/>
      <c r="LRN110" s="152"/>
      <c r="LRO110" s="152"/>
      <c r="LRP110" s="152"/>
      <c r="LRQ110" s="152"/>
      <c r="LRR110" s="152"/>
      <c r="LRS110" s="152"/>
      <c r="LRT110" s="152"/>
      <c r="LRU110" s="152"/>
      <c r="LRV110" s="152"/>
      <c r="LRW110" s="152"/>
      <c r="LRX110" s="152"/>
      <c r="LRY110" s="152"/>
      <c r="LRZ110" s="152"/>
      <c r="LSA110" s="152"/>
      <c r="LSB110" s="152"/>
      <c r="LSC110" s="152"/>
      <c r="LSD110" s="152"/>
      <c r="LSE110" s="152"/>
      <c r="LSF110" s="152"/>
      <c r="LSG110" s="152"/>
      <c r="LSH110" s="152"/>
      <c r="LSI110" s="152"/>
      <c r="LSJ110" s="152"/>
      <c r="LSK110" s="152"/>
      <c r="LSL110" s="152"/>
      <c r="LSM110" s="152"/>
      <c r="LSN110" s="152"/>
      <c r="LSO110" s="152"/>
      <c r="LSP110" s="152"/>
      <c r="LSQ110" s="152"/>
      <c r="LSR110" s="152"/>
      <c r="LSS110" s="152"/>
      <c r="LST110" s="152"/>
      <c r="LSU110" s="152"/>
      <c r="LSV110" s="152"/>
      <c r="LSW110" s="152"/>
      <c r="LSX110" s="152"/>
      <c r="LSY110" s="152"/>
      <c r="LSZ110" s="152"/>
      <c r="LTA110" s="152"/>
      <c r="LTB110" s="152"/>
      <c r="LTC110" s="152"/>
      <c r="LTD110" s="152"/>
      <c r="LTE110" s="152"/>
      <c r="LTF110" s="152"/>
      <c r="LTG110" s="152"/>
      <c r="LTH110" s="152"/>
      <c r="LTI110" s="152"/>
      <c r="LTJ110" s="152"/>
      <c r="LTK110" s="152"/>
      <c r="LTL110" s="152"/>
      <c r="LTM110" s="152"/>
      <c r="LTN110" s="152"/>
      <c r="LTO110" s="152"/>
      <c r="LTP110" s="152"/>
      <c r="LTQ110" s="152"/>
      <c r="LTR110" s="152"/>
      <c r="LTS110" s="152"/>
      <c r="LTT110" s="152"/>
      <c r="LTU110" s="152"/>
      <c r="LTV110" s="152"/>
      <c r="LTW110" s="152"/>
      <c r="LTX110" s="152"/>
      <c r="LTY110" s="152"/>
      <c r="LTZ110" s="152"/>
      <c r="LUA110" s="152"/>
      <c r="LUB110" s="152"/>
      <c r="LUC110" s="152"/>
      <c r="LUD110" s="152"/>
      <c r="LUE110" s="152"/>
      <c r="LUF110" s="152"/>
      <c r="LUG110" s="152"/>
      <c r="LUH110" s="152"/>
      <c r="LUI110" s="152"/>
      <c r="LUJ110" s="152"/>
      <c r="LUK110" s="152"/>
      <c r="LUL110" s="152"/>
      <c r="LUM110" s="152"/>
      <c r="LUN110" s="152"/>
      <c r="LUO110" s="152"/>
      <c r="LUP110" s="152"/>
      <c r="LUQ110" s="152"/>
      <c r="LUR110" s="152"/>
      <c r="LUS110" s="152"/>
      <c r="LUT110" s="152"/>
      <c r="LUU110" s="152"/>
      <c r="LUV110" s="152"/>
      <c r="LUW110" s="152"/>
      <c r="LUX110" s="152"/>
      <c r="LUY110" s="152"/>
      <c r="LUZ110" s="152"/>
      <c r="LVA110" s="152"/>
      <c r="LVB110" s="152"/>
      <c r="LVC110" s="152"/>
      <c r="LVD110" s="152"/>
      <c r="LVE110" s="152"/>
      <c r="LVF110" s="152"/>
      <c r="LVG110" s="152"/>
      <c r="LVH110" s="152"/>
      <c r="LVI110" s="152"/>
      <c r="LVJ110" s="152"/>
      <c r="LVK110" s="152"/>
      <c r="LVL110" s="152"/>
      <c r="LVM110" s="152"/>
      <c r="LVN110" s="152"/>
      <c r="LVO110" s="152"/>
      <c r="LVP110" s="152"/>
      <c r="LVQ110" s="152"/>
      <c r="LVR110" s="152"/>
      <c r="LVS110" s="152"/>
      <c r="LVT110" s="152"/>
      <c r="LVU110" s="152"/>
      <c r="LVV110" s="152"/>
      <c r="LVW110" s="152"/>
      <c r="LVX110" s="152"/>
      <c r="LVY110" s="152"/>
      <c r="LVZ110" s="152"/>
      <c r="LWA110" s="152"/>
      <c r="LWB110" s="152"/>
      <c r="LWC110" s="152"/>
      <c r="LWD110" s="152"/>
      <c r="LWE110" s="152"/>
      <c r="LWF110" s="152"/>
      <c r="LWG110" s="152"/>
      <c r="LWH110" s="152"/>
      <c r="LWI110" s="152"/>
      <c r="LWJ110" s="152"/>
      <c r="LWK110" s="152"/>
      <c r="LWL110" s="152"/>
      <c r="LWM110" s="152"/>
      <c r="LWN110" s="152"/>
      <c r="LWO110" s="152"/>
      <c r="LWP110" s="152"/>
      <c r="LWQ110" s="152"/>
      <c r="LWR110" s="152"/>
      <c r="LWS110" s="152"/>
      <c r="LWT110" s="152"/>
      <c r="LWU110" s="152"/>
      <c r="LWV110" s="152"/>
      <c r="LWW110" s="152"/>
      <c r="LWX110" s="152"/>
      <c r="LWY110" s="152"/>
      <c r="LWZ110" s="152"/>
      <c r="LXA110" s="152"/>
      <c r="LXB110" s="152"/>
      <c r="LXC110" s="152"/>
      <c r="LXD110" s="152"/>
      <c r="LXE110" s="152"/>
      <c r="LXF110" s="152"/>
      <c r="LXG110" s="152"/>
      <c r="LXH110" s="152"/>
      <c r="LXI110" s="152"/>
      <c r="LXJ110" s="152"/>
      <c r="LXK110" s="152"/>
      <c r="LXL110" s="152"/>
      <c r="LXM110" s="152"/>
      <c r="LXN110" s="152"/>
      <c r="LXO110" s="152"/>
      <c r="LXP110" s="152"/>
      <c r="LXQ110" s="152"/>
      <c r="LXR110" s="152"/>
      <c r="LXS110" s="152"/>
      <c r="LXT110" s="152"/>
      <c r="LXU110" s="152"/>
      <c r="LXV110" s="152"/>
      <c r="LXW110" s="152"/>
      <c r="LXX110" s="152"/>
      <c r="LXY110" s="152"/>
      <c r="LXZ110" s="152"/>
      <c r="LYA110" s="152"/>
      <c r="LYB110" s="152"/>
      <c r="LYC110" s="152"/>
      <c r="LYD110" s="152"/>
      <c r="LYE110" s="152"/>
      <c r="LYF110" s="152"/>
      <c r="LYG110" s="152"/>
      <c r="LYH110" s="152"/>
      <c r="LYI110" s="152"/>
      <c r="LYJ110" s="152"/>
      <c r="LYK110" s="152"/>
      <c r="LYL110" s="152"/>
      <c r="LYM110" s="152"/>
      <c r="LYN110" s="152"/>
      <c r="LYO110" s="152"/>
      <c r="LYP110" s="152"/>
      <c r="LYQ110" s="152"/>
      <c r="LYR110" s="152"/>
      <c r="LYS110" s="152"/>
      <c r="LYT110" s="152"/>
      <c r="LYU110" s="152"/>
      <c r="LYV110" s="152"/>
      <c r="LYW110" s="152"/>
      <c r="LYX110" s="152"/>
      <c r="LYY110" s="152"/>
      <c r="LYZ110" s="152"/>
      <c r="LZA110" s="152"/>
      <c r="LZB110" s="152"/>
      <c r="LZC110" s="152"/>
      <c r="LZD110" s="152"/>
      <c r="LZE110" s="152"/>
      <c r="LZF110" s="152"/>
      <c r="LZG110" s="152"/>
      <c r="LZH110" s="152"/>
      <c r="LZI110" s="152"/>
      <c r="LZJ110" s="152"/>
      <c r="LZK110" s="152"/>
      <c r="LZL110" s="152"/>
      <c r="LZM110" s="152"/>
      <c r="LZN110" s="152"/>
      <c r="LZO110" s="152"/>
      <c r="LZP110" s="152"/>
      <c r="LZQ110" s="152"/>
      <c r="LZR110" s="152"/>
      <c r="LZS110" s="152"/>
      <c r="LZT110" s="152"/>
      <c r="LZU110" s="152"/>
      <c r="LZV110" s="152"/>
      <c r="LZW110" s="152"/>
      <c r="LZX110" s="152"/>
      <c r="LZY110" s="152"/>
      <c r="LZZ110" s="152"/>
      <c r="MAA110" s="152"/>
      <c r="MAB110" s="152"/>
      <c r="MAC110" s="152"/>
      <c r="MAD110" s="152"/>
      <c r="MAE110" s="152"/>
      <c r="MAF110" s="152"/>
      <c r="MAG110" s="152"/>
      <c r="MAH110" s="152"/>
      <c r="MAI110" s="152"/>
      <c r="MAJ110" s="152"/>
      <c r="MAK110" s="152"/>
      <c r="MAL110" s="152"/>
      <c r="MAM110" s="152"/>
      <c r="MAN110" s="152"/>
      <c r="MAO110" s="152"/>
      <c r="MAP110" s="152"/>
      <c r="MAQ110" s="152"/>
      <c r="MAR110" s="152"/>
      <c r="MAS110" s="152"/>
      <c r="MAT110" s="152"/>
      <c r="MAU110" s="152"/>
      <c r="MAV110" s="152"/>
      <c r="MAW110" s="152"/>
      <c r="MAX110" s="152"/>
      <c r="MAY110" s="152"/>
      <c r="MAZ110" s="152"/>
      <c r="MBA110" s="152"/>
      <c r="MBB110" s="152"/>
      <c r="MBC110" s="152"/>
      <c r="MBD110" s="152"/>
      <c r="MBE110" s="152"/>
      <c r="MBF110" s="152"/>
      <c r="MBG110" s="152"/>
      <c r="MBH110" s="152"/>
      <c r="MBI110" s="152"/>
      <c r="MBJ110" s="152"/>
      <c r="MBK110" s="152"/>
      <c r="MBL110" s="152"/>
      <c r="MBM110" s="152"/>
      <c r="MBN110" s="152"/>
      <c r="MBO110" s="152"/>
      <c r="MBP110" s="152"/>
      <c r="MBQ110" s="152"/>
      <c r="MBR110" s="152"/>
      <c r="MBS110" s="152"/>
      <c r="MBT110" s="152"/>
      <c r="MBU110" s="152"/>
      <c r="MBV110" s="152"/>
      <c r="MBW110" s="152"/>
      <c r="MBX110" s="152"/>
      <c r="MBY110" s="152"/>
      <c r="MBZ110" s="152"/>
      <c r="MCA110" s="152"/>
      <c r="MCB110" s="152"/>
      <c r="MCC110" s="152"/>
      <c r="MCD110" s="152"/>
      <c r="MCE110" s="152"/>
      <c r="MCF110" s="152"/>
      <c r="MCG110" s="152"/>
      <c r="MCH110" s="152"/>
      <c r="MCI110" s="152"/>
      <c r="MCJ110" s="152"/>
      <c r="MCK110" s="152"/>
      <c r="MCL110" s="152"/>
      <c r="MCM110" s="152"/>
      <c r="MCN110" s="152"/>
      <c r="MCO110" s="152"/>
      <c r="MCP110" s="152"/>
      <c r="MCQ110" s="152"/>
      <c r="MCR110" s="152"/>
      <c r="MCS110" s="152"/>
      <c r="MCT110" s="152"/>
      <c r="MCU110" s="152"/>
      <c r="MCV110" s="152"/>
      <c r="MCW110" s="152"/>
      <c r="MCX110" s="152"/>
      <c r="MCY110" s="152"/>
      <c r="MCZ110" s="152"/>
      <c r="MDA110" s="152"/>
      <c r="MDB110" s="152"/>
      <c r="MDC110" s="152"/>
      <c r="MDD110" s="152"/>
      <c r="MDE110" s="152"/>
      <c r="MDF110" s="152"/>
      <c r="MDG110" s="152"/>
      <c r="MDH110" s="152"/>
      <c r="MDI110" s="152"/>
      <c r="MDJ110" s="152"/>
      <c r="MDK110" s="152"/>
      <c r="MDL110" s="152"/>
      <c r="MDM110" s="152"/>
      <c r="MDN110" s="152"/>
      <c r="MDO110" s="152"/>
      <c r="MDP110" s="152"/>
      <c r="MDQ110" s="152"/>
      <c r="MDR110" s="152"/>
      <c r="MDS110" s="152"/>
      <c r="MDT110" s="152"/>
      <c r="MDU110" s="152"/>
      <c r="MDV110" s="152"/>
      <c r="MDW110" s="152"/>
      <c r="MDX110" s="152"/>
      <c r="MDY110" s="152"/>
      <c r="MDZ110" s="152"/>
      <c r="MEA110" s="152"/>
      <c r="MEB110" s="152"/>
      <c r="MEC110" s="152"/>
      <c r="MED110" s="152"/>
      <c r="MEE110" s="152"/>
      <c r="MEF110" s="152"/>
      <c r="MEG110" s="152"/>
      <c r="MEH110" s="152"/>
      <c r="MEI110" s="152"/>
      <c r="MEJ110" s="152"/>
      <c r="MEK110" s="152"/>
      <c r="MEL110" s="152"/>
      <c r="MEM110" s="152"/>
      <c r="MEN110" s="152"/>
      <c r="MEO110" s="152"/>
      <c r="MEP110" s="152"/>
      <c r="MEQ110" s="152"/>
      <c r="MER110" s="152"/>
      <c r="MES110" s="152"/>
      <c r="MET110" s="152"/>
      <c r="MEU110" s="152"/>
      <c r="MEV110" s="152"/>
      <c r="MEW110" s="152"/>
      <c r="MEX110" s="152"/>
      <c r="MEY110" s="152"/>
      <c r="MEZ110" s="152"/>
      <c r="MFA110" s="152"/>
      <c r="MFB110" s="152"/>
      <c r="MFC110" s="152"/>
      <c r="MFD110" s="152"/>
      <c r="MFE110" s="152"/>
      <c r="MFF110" s="152"/>
      <c r="MFG110" s="152"/>
      <c r="MFH110" s="152"/>
      <c r="MFI110" s="152"/>
      <c r="MFJ110" s="152"/>
      <c r="MFK110" s="152"/>
      <c r="MFL110" s="152"/>
      <c r="MFM110" s="152"/>
      <c r="MFN110" s="152"/>
      <c r="MFO110" s="152"/>
      <c r="MFP110" s="152"/>
      <c r="MFQ110" s="152"/>
      <c r="MFR110" s="152"/>
      <c r="MFS110" s="152"/>
      <c r="MFT110" s="152"/>
      <c r="MFU110" s="152"/>
      <c r="MFV110" s="152"/>
      <c r="MFW110" s="152"/>
      <c r="MFX110" s="152"/>
      <c r="MFY110" s="152"/>
      <c r="MFZ110" s="152"/>
      <c r="MGA110" s="152"/>
      <c r="MGB110" s="152"/>
      <c r="MGC110" s="152"/>
      <c r="MGD110" s="152"/>
      <c r="MGE110" s="152"/>
      <c r="MGF110" s="152"/>
      <c r="MGG110" s="152"/>
      <c r="MGH110" s="152"/>
      <c r="MGI110" s="152"/>
      <c r="MGJ110" s="152"/>
      <c r="MGK110" s="152"/>
      <c r="MGL110" s="152"/>
      <c r="MGM110" s="152"/>
      <c r="MGN110" s="152"/>
      <c r="MGO110" s="152"/>
      <c r="MGP110" s="152"/>
      <c r="MGQ110" s="152"/>
      <c r="MGR110" s="152"/>
      <c r="MGS110" s="152"/>
      <c r="MGT110" s="152"/>
      <c r="MGU110" s="152"/>
      <c r="MGV110" s="152"/>
      <c r="MGW110" s="152"/>
      <c r="MGX110" s="152"/>
      <c r="MGY110" s="152"/>
      <c r="MGZ110" s="152"/>
      <c r="MHA110" s="152"/>
      <c r="MHB110" s="152"/>
      <c r="MHC110" s="152"/>
      <c r="MHD110" s="152"/>
      <c r="MHE110" s="152"/>
      <c r="MHF110" s="152"/>
      <c r="MHG110" s="152"/>
      <c r="MHH110" s="152"/>
      <c r="MHI110" s="152"/>
      <c r="MHJ110" s="152"/>
      <c r="MHK110" s="152"/>
      <c r="MHL110" s="152"/>
      <c r="MHM110" s="152"/>
      <c r="MHN110" s="152"/>
      <c r="MHO110" s="152"/>
      <c r="MHP110" s="152"/>
      <c r="MHQ110" s="152"/>
      <c r="MHR110" s="152"/>
      <c r="MHS110" s="152"/>
      <c r="MHT110" s="152"/>
      <c r="MHU110" s="152"/>
      <c r="MHV110" s="152"/>
      <c r="MHW110" s="152"/>
      <c r="MHX110" s="152"/>
      <c r="MHY110" s="152"/>
      <c r="MHZ110" s="152"/>
      <c r="MIA110" s="152"/>
      <c r="MIB110" s="152"/>
      <c r="MIC110" s="152"/>
      <c r="MID110" s="152"/>
      <c r="MIE110" s="152"/>
      <c r="MIF110" s="152"/>
      <c r="MIG110" s="152"/>
      <c r="MIH110" s="152"/>
      <c r="MII110" s="152"/>
      <c r="MIJ110" s="152"/>
      <c r="MIK110" s="152"/>
      <c r="MIL110" s="152"/>
      <c r="MIM110" s="152"/>
      <c r="MIN110" s="152"/>
      <c r="MIO110" s="152"/>
      <c r="MIP110" s="152"/>
      <c r="MIQ110" s="152"/>
      <c r="MIR110" s="152"/>
      <c r="MIS110" s="152"/>
      <c r="MIT110" s="152"/>
      <c r="MIU110" s="152"/>
      <c r="MIV110" s="152"/>
      <c r="MIW110" s="152"/>
      <c r="MIX110" s="152"/>
      <c r="MIY110" s="152"/>
      <c r="MIZ110" s="152"/>
      <c r="MJA110" s="152"/>
      <c r="MJB110" s="152"/>
      <c r="MJC110" s="152"/>
      <c r="MJD110" s="152"/>
      <c r="MJE110" s="152"/>
      <c r="MJF110" s="152"/>
      <c r="MJG110" s="152"/>
      <c r="MJH110" s="152"/>
      <c r="MJI110" s="152"/>
      <c r="MJJ110" s="152"/>
      <c r="MJK110" s="152"/>
      <c r="MJL110" s="152"/>
      <c r="MJM110" s="152"/>
      <c r="MJN110" s="152"/>
      <c r="MJO110" s="152"/>
      <c r="MJP110" s="152"/>
      <c r="MJQ110" s="152"/>
      <c r="MJR110" s="152"/>
      <c r="MJS110" s="152"/>
      <c r="MJT110" s="152"/>
      <c r="MJU110" s="152"/>
      <c r="MJV110" s="152"/>
      <c r="MJW110" s="152"/>
      <c r="MJX110" s="152"/>
      <c r="MJY110" s="152"/>
      <c r="MJZ110" s="152"/>
      <c r="MKA110" s="152"/>
      <c r="MKB110" s="152"/>
      <c r="MKC110" s="152"/>
      <c r="MKD110" s="152"/>
      <c r="MKE110" s="152"/>
      <c r="MKF110" s="152"/>
      <c r="MKG110" s="152"/>
      <c r="MKH110" s="152"/>
      <c r="MKI110" s="152"/>
      <c r="MKJ110" s="152"/>
      <c r="MKK110" s="152"/>
      <c r="MKL110" s="152"/>
      <c r="MKM110" s="152"/>
      <c r="MKN110" s="152"/>
      <c r="MKO110" s="152"/>
      <c r="MKP110" s="152"/>
      <c r="MKQ110" s="152"/>
      <c r="MKR110" s="152"/>
      <c r="MKS110" s="152"/>
      <c r="MKT110" s="152"/>
      <c r="MKU110" s="152"/>
      <c r="MKV110" s="152"/>
      <c r="MKW110" s="152"/>
      <c r="MKX110" s="152"/>
      <c r="MKY110" s="152"/>
      <c r="MKZ110" s="152"/>
      <c r="MLA110" s="152"/>
      <c r="MLB110" s="152"/>
      <c r="MLC110" s="152"/>
      <c r="MLD110" s="152"/>
      <c r="MLE110" s="152"/>
      <c r="MLF110" s="152"/>
      <c r="MLG110" s="152"/>
      <c r="MLH110" s="152"/>
      <c r="MLI110" s="152"/>
      <c r="MLJ110" s="152"/>
      <c r="MLK110" s="152"/>
      <c r="MLL110" s="152"/>
      <c r="MLM110" s="152"/>
      <c r="MLN110" s="152"/>
      <c r="MLO110" s="152"/>
      <c r="MLP110" s="152"/>
      <c r="MLQ110" s="152"/>
      <c r="MLR110" s="152"/>
      <c r="MLS110" s="152"/>
      <c r="MLT110" s="152"/>
      <c r="MLU110" s="152"/>
      <c r="MLV110" s="152"/>
      <c r="MLW110" s="152"/>
      <c r="MLX110" s="152"/>
      <c r="MLY110" s="152"/>
      <c r="MLZ110" s="152"/>
      <c r="MMA110" s="152"/>
      <c r="MMB110" s="152"/>
      <c r="MMC110" s="152"/>
      <c r="MMD110" s="152"/>
      <c r="MME110" s="152"/>
      <c r="MMF110" s="152"/>
      <c r="MMG110" s="152"/>
      <c r="MMH110" s="152"/>
      <c r="MMI110" s="152"/>
      <c r="MMJ110" s="152"/>
      <c r="MMK110" s="152"/>
      <c r="MML110" s="152"/>
      <c r="MMM110" s="152"/>
      <c r="MMN110" s="152"/>
      <c r="MMO110" s="152"/>
      <c r="MMP110" s="152"/>
      <c r="MMQ110" s="152"/>
      <c r="MMR110" s="152"/>
      <c r="MMS110" s="152"/>
      <c r="MMT110" s="152"/>
      <c r="MMU110" s="152"/>
      <c r="MMV110" s="152"/>
      <c r="MMW110" s="152"/>
      <c r="MMX110" s="152"/>
      <c r="MMY110" s="152"/>
      <c r="MMZ110" s="152"/>
      <c r="MNA110" s="152"/>
      <c r="MNB110" s="152"/>
      <c r="MNC110" s="152"/>
      <c r="MND110" s="152"/>
      <c r="MNE110" s="152"/>
      <c r="MNF110" s="152"/>
      <c r="MNG110" s="152"/>
      <c r="MNH110" s="152"/>
      <c r="MNI110" s="152"/>
      <c r="MNJ110" s="152"/>
      <c r="MNK110" s="152"/>
      <c r="MNL110" s="152"/>
      <c r="MNM110" s="152"/>
      <c r="MNN110" s="152"/>
      <c r="MNO110" s="152"/>
      <c r="MNP110" s="152"/>
      <c r="MNQ110" s="152"/>
      <c r="MNR110" s="152"/>
      <c r="MNS110" s="152"/>
      <c r="MNT110" s="152"/>
      <c r="MNU110" s="152"/>
      <c r="MNV110" s="152"/>
      <c r="MNW110" s="152"/>
      <c r="MNX110" s="152"/>
      <c r="MNY110" s="152"/>
      <c r="MNZ110" s="152"/>
      <c r="MOA110" s="152"/>
      <c r="MOB110" s="152"/>
      <c r="MOC110" s="152"/>
      <c r="MOD110" s="152"/>
      <c r="MOE110" s="152"/>
      <c r="MOF110" s="152"/>
      <c r="MOG110" s="152"/>
      <c r="MOH110" s="152"/>
      <c r="MOI110" s="152"/>
      <c r="MOJ110" s="152"/>
      <c r="MOK110" s="152"/>
      <c r="MOL110" s="152"/>
      <c r="MOM110" s="152"/>
      <c r="MON110" s="152"/>
      <c r="MOO110" s="152"/>
      <c r="MOP110" s="152"/>
      <c r="MOQ110" s="152"/>
      <c r="MOR110" s="152"/>
      <c r="MOS110" s="152"/>
      <c r="MOT110" s="152"/>
      <c r="MOU110" s="152"/>
      <c r="MOV110" s="152"/>
      <c r="MOW110" s="152"/>
      <c r="MOX110" s="152"/>
      <c r="MOY110" s="152"/>
      <c r="MOZ110" s="152"/>
      <c r="MPA110" s="152"/>
      <c r="MPB110" s="152"/>
      <c r="MPC110" s="152"/>
      <c r="MPD110" s="152"/>
      <c r="MPE110" s="152"/>
      <c r="MPF110" s="152"/>
      <c r="MPG110" s="152"/>
      <c r="MPH110" s="152"/>
      <c r="MPI110" s="152"/>
      <c r="MPJ110" s="152"/>
      <c r="MPK110" s="152"/>
      <c r="MPL110" s="152"/>
      <c r="MPM110" s="152"/>
      <c r="MPN110" s="152"/>
      <c r="MPO110" s="152"/>
      <c r="MPP110" s="152"/>
      <c r="MPQ110" s="152"/>
      <c r="MPR110" s="152"/>
      <c r="MPS110" s="152"/>
      <c r="MPT110" s="152"/>
      <c r="MPU110" s="152"/>
      <c r="MPV110" s="152"/>
      <c r="MPW110" s="152"/>
      <c r="MPX110" s="152"/>
      <c r="MPY110" s="152"/>
      <c r="MPZ110" s="152"/>
      <c r="MQA110" s="152"/>
      <c r="MQB110" s="152"/>
      <c r="MQC110" s="152"/>
      <c r="MQD110" s="152"/>
      <c r="MQE110" s="152"/>
      <c r="MQF110" s="152"/>
      <c r="MQG110" s="152"/>
      <c r="MQH110" s="152"/>
      <c r="MQI110" s="152"/>
      <c r="MQJ110" s="152"/>
      <c r="MQK110" s="152"/>
      <c r="MQL110" s="152"/>
      <c r="MQM110" s="152"/>
      <c r="MQN110" s="152"/>
      <c r="MQO110" s="152"/>
      <c r="MQP110" s="152"/>
      <c r="MQQ110" s="152"/>
      <c r="MQR110" s="152"/>
      <c r="MQS110" s="152"/>
      <c r="MQT110" s="152"/>
      <c r="MQU110" s="152"/>
      <c r="MQV110" s="152"/>
      <c r="MQW110" s="152"/>
      <c r="MQX110" s="152"/>
      <c r="MQY110" s="152"/>
      <c r="MQZ110" s="152"/>
      <c r="MRA110" s="152"/>
      <c r="MRB110" s="152"/>
      <c r="MRC110" s="152"/>
      <c r="MRD110" s="152"/>
      <c r="MRE110" s="152"/>
      <c r="MRF110" s="152"/>
      <c r="MRG110" s="152"/>
      <c r="MRH110" s="152"/>
      <c r="MRI110" s="152"/>
      <c r="MRJ110" s="152"/>
      <c r="MRK110" s="152"/>
      <c r="MRL110" s="152"/>
      <c r="MRM110" s="152"/>
      <c r="MRN110" s="152"/>
      <c r="MRO110" s="152"/>
      <c r="MRP110" s="152"/>
      <c r="MRQ110" s="152"/>
      <c r="MRR110" s="152"/>
      <c r="MRS110" s="152"/>
      <c r="MRT110" s="152"/>
      <c r="MRU110" s="152"/>
      <c r="MRV110" s="152"/>
      <c r="MRW110" s="152"/>
      <c r="MRX110" s="152"/>
      <c r="MRY110" s="152"/>
      <c r="MRZ110" s="152"/>
      <c r="MSA110" s="152"/>
      <c r="MSB110" s="152"/>
      <c r="MSC110" s="152"/>
      <c r="MSD110" s="152"/>
      <c r="MSE110" s="152"/>
      <c r="MSF110" s="152"/>
      <c r="MSG110" s="152"/>
      <c r="MSH110" s="152"/>
      <c r="MSI110" s="152"/>
      <c r="MSJ110" s="152"/>
      <c r="MSK110" s="152"/>
      <c r="MSL110" s="152"/>
      <c r="MSM110" s="152"/>
      <c r="MSN110" s="152"/>
      <c r="MSO110" s="152"/>
      <c r="MSP110" s="152"/>
      <c r="MSQ110" s="152"/>
      <c r="MSR110" s="152"/>
      <c r="MSS110" s="152"/>
      <c r="MST110" s="152"/>
      <c r="MSU110" s="152"/>
      <c r="MSV110" s="152"/>
      <c r="MSW110" s="152"/>
      <c r="MSX110" s="152"/>
      <c r="MSY110" s="152"/>
      <c r="MSZ110" s="152"/>
      <c r="MTA110" s="152"/>
      <c r="MTB110" s="152"/>
      <c r="MTC110" s="152"/>
      <c r="MTD110" s="152"/>
      <c r="MTE110" s="152"/>
      <c r="MTF110" s="152"/>
      <c r="MTG110" s="152"/>
      <c r="MTH110" s="152"/>
      <c r="MTI110" s="152"/>
      <c r="MTJ110" s="152"/>
      <c r="MTK110" s="152"/>
      <c r="MTL110" s="152"/>
      <c r="MTM110" s="152"/>
      <c r="MTN110" s="152"/>
      <c r="MTO110" s="152"/>
      <c r="MTP110" s="152"/>
      <c r="MTQ110" s="152"/>
      <c r="MTR110" s="152"/>
      <c r="MTS110" s="152"/>
      <c r="MTT110" s="152"/>
      <c r="MTU110" s="152"/>
      <c r="MTV110" s="152"/>
      <c r="MTW110" s="152"/>
      <c r="MTX110" s="152"/>
      <c r="MTY110" s="152"/>
      <c r="MTZ110" s="152"/>
      <c r="MUA110" s="152"/>
      <c r="MUB110" s="152"/>
      <c r="MUC110" s="152"/>
      <c r="MUD110" s="152"/>
      <c r="MUE110" s="152"/>
      <c r="MUF110" s="152"/>
      <c r="MUG110" s="152"/>
      <c r="MUH110" s="152"/>
      <c r="MUI110" s="152"/>
      <c r="MUJ110" s="152"/>
      <c r="MUK110" s="152"/>
      <c r="MUL110" s="152"/>
      <c r="MUM110" s="152"/>
      <c r="MUN110" s="152"/>
      <c r="MUO110" s="152"/>
      <c r="MUP110" s="152"/>
      <c r="MUQ110" s="152"/>
      <c r="MUR110" s="152"/>
      <c r="MUS110" s="152"/>
      <c r="MUT110" s="152"/>
      <c r="MUU110" s="152"/>
      <c r="MUV110" s="152"/>
      <c r="MUW110" s="152"/>
      <c r="MUX110" s="152"/>
      <c r="MUY110" s="152"/>
      <c r="MUZ110" s="152"/>
      <c r="MVA110" s="152"/>
      <c r="MVB110" s="152"/>
      <c r="MVC110" s="152"/>
      <c r="MVD110" s="152"/>
      <c r="MVE110" s="152"/>
      <c r="MVF110" s="152"/>
      <c r="MVG110" s="152"/>
      <c r="MVH110" s="152"/>
      <c r="MVI110" s="152"/>
      <c r="MVJ110" s="152"/>
      <c r="MVK110" s="152"/>
      <c r="MVL110" s="152"/>
      <c r="MVM110" s="152"/>
      <c r="MVN110" s="152"/>
      <c r="MVO110" s="152"/>
      <c r="MVP110" s="152"/>
      <c r="MVQ110" s="152"/>
      <c r="MVR110" s="152"/>
      <c r="MVS110" s="152"/>
      <c r="MVT110" s="152"/>
      <c r="MVU110" s="152"/>
      <c r="MVV110" s="152"/>
      <c r="MVW110" s="152"/>
      <c r="MVX110" s="152"/>
      <c r="MVY110" s="152"/>
      <c r="MVZ110" s="152"/>
      <c r="MWA110" s="152"/>
      <c r="MWB110" s="152"/>
      <c r="MWC110" s="152"/>
      <c r="MWD110" s="152"/>
      <c r="MWE110" s="152"/>
      <c r="MWF110" s="152"/>
      <c r="MWG110" s="152"/>
      <c r="MWH110" s="152"/>
      <c r="MWI110" s="152"/>
      <c r="MWJ110" s="152"/>
      <c r="MWK110" s="152"/>
      <c r="MWL110" s="152"/>
      <c r="MWM110" s="152"/>
      <c r="MWN110" s="152"/>
      <c r="MWO110" s="152"/>
      <c r="MWP110" s="152"/>
      <c r="MWQ110" s="152"/>
      <c r="MWR110" s="152"/>
      <c r="MWS110" s="152"/>
      <c r="MWT110" s="152"/>
      <c r="MWU110" s="152"/>
      <c r="MWV110" s="152"/>
      <c r="MWW110" s="152"/>
      <c r="MWX110" s="152"/>
      <c r="MWY110" s="152"/>
      <c r="MWZ110" s="152"/>
      <c r="MXA110" s="152"/>
      <c r="MXB110" s="152"/>
      <c r="MXC110" s="152"/>
      <c r="MXD110" s="152"/>
      <c r="MXE110" s="152"/>
      <c r="MXF110" s="152"/>
      <c r="MXG110" s="152"/>
      <c r="MXH110" s="152"/>
      <c r="MXI110" s="152"/>
      <c r="MXJ110" s="152"/>
      <c r="MXK110" s="152"/>
      <c r="MXL110" s="152"/>
      <c r="MXM110" s="152"/>
      <c r="MXN110" s="152"/>
      <c r="MXO110" s="152"/>
      <c r="MXP110" s="152"/>
      <c r="MXQ110" s="152"/>
      <c r="MXR110" s="152"/>
      <c r="MXS110" s="152"/>
      <c r="MXT110" s="152"/>
      <c r="MXU110" s="152"/>
      <c r="MXV110" s="152"/>
      <c r="MXW110" s="152"/>
      <c r="MXX110" s="152"/>
      <c r="MXY110" s="152"/>
      <c r="MXZ110" s="152"/>
      <c r="MYA110" s="152"/>
      <c r="MYB110" s="152"/>
      <c r="MYC110" s="152"/>
      <c r="MYD110" s="152"/>
      <c r="MYE110" s="152"/>
      <c r="MYF110" s="152"/>
      <c r="MYG110" s="152"/>
      <c r="MYH110" s="152"/>
      <c r="MYI110" s="152"/>
      <c r="MYJ110" s="152"/>
      <c r="MYK110" s="152"/>
      <c r="MYL110" s="152"/>
      <c r="MYM110" s="152"/>
      <c r="MYN110" s="152"/>
      <c r="MYO110" s="152"/>
      <c r="MYP110" s="152"/>
      <c r="MYQ110" s="152"/>
      <c r="MYR110" s="152"/>
      <c r="MYS110" s="152"/>
      <c r="MYT110" s="152"/>
      <c r="MYU110" s="152"/>
      <c r="MYV110" s="152"/>
      <c r="MYW110" s="152"/>
      <c r="MYX110" s="152"/>
      <c r="MYY110" s="152"/>
      <c r="MYZ110" s="152"/>
      <c r="MZA110" s="152"/>
      <c r="MZB110" s="152"/>
      <c r="MZC110" s="152"/>
      <c r="MZD110" s="152"/>
      <c r="MZE110" s="152"/>
      <c r="MZF110" s="152"/>
      <c r="MZG110" s="152"/>
      <c r="MZH110" s="152"/>
      <c r="MZI110" s="152"/>
      <c r="MZJ110" s="152"/>
      <c r="MZK110" s="152"/>
      <c r="MZL110" s="152"/>
      <c r="MZM110" s="152"/>
      <c r="MZN110" s="152"/>
      <c r="MZO110" s="152"/>
      <c r="MZP110" s="152"/>
      <c r="MZQ110" s="152"/>
      <c r="MZR110" s="152"/>
      <c r="MZS110" s="152"/>
      <c r="MZT110" s="152"/>
      <c r="MZU110" s="152"/>
      <c r="MZV110" s="152"/>
      <c r="MZW110" s="152"/>
      <c r="MZX110" s="152"/>
      <c r="MZY110" s="152"/>
      <c r="MZZ110" s="152"/>
      <c r="NAA110" s="152"/>
      <c r="NAB110" s="152"/>
      <c r="NAC110" s="152"/>
      <c r="NAD110" s="152"/>
      <c r="NAE110" s="152"/>
      <c r="NAF110" s="152"/>
      <c r="NAG110" s="152"/>
      <c r="NAH110" s="152"/>
      <c r="NAI110" s="152"/>
      <c r="NAJ110" s="152"/>
      <c r="NAK110" s="152"/>
      <c r="NAL110" s="152"/>
      <c r="NAM110" s="152"/>
      <c r="NAN110" s="152"/>
      <c r="NAO110" s="152"/>
      <c r="NAP110" s="152"/>
      <c r="NAQ110" s="152"/>
      <c r="NAR110" s="152"/>
      <c r="NAS110" s="152"/>
      <c r="NAT110" s="152"/>
      <c r="NAU110" s="152"/>
      <c r="NAV110" s="152"/>
      <c r="NAW110" s="152"/>
      <c r="NAX110" s="152"/>
      <c r="NAY110" s="152"/>
      <c r="NAZ110" s="152"/>
      <c r="NBA110" s="152"/>
      <c r="NBB110" s="152"/>
      <c r="NBC110" s="152"/>
      <c r="NBD110" s="152"/>
      <c r="NBE110" s="152"/>
      <c r="NBF110" s="152"/>
      <c r="NBG110" s="152"/>
      <c r="NBH110" s="152"/>
      <c r="NBI110" s="152"/>
      <c r="NBJ110" s="152"/>
      <c r="NBK110" s="152"/>
      <c r="NBL110" s="152"/>
      <c r="NBM110" s="152"/>
      <c r="NBN110" s="152"/>
      <c r="NBO110" s="152"/>
      <c r="NBP110" s="152"/>
      <c r="NBQ110" s="152"/>
      <c r="NBR110" s="152"/>
      <c r="NBS110" s="152"/>
      <c r="NBT110" s="152"/>
      <c r="NBU110" s="152"/>
      <c r="NBV110" s="152"/>
      <c r="NBW110" s="152"/>
      <c r="NBX110" s="152"/>
      <c r="NBY110" s="152"/>
      <c r="NBZ110" s="152"/>
      <c r="NCA110" s="152"/>
      <c r="NCB110" s="152"/>
      <c r="NCC110" s="152"/>
      <c r="NCD110" s="152"/>
      <c r="NCE110" s="152"/>
      <c r="NCF110" s="152"/>
      <c r="NCG110" s="152"/>
      <c r="NCH110" s="152"/>
      <c r="NCI110" s="152"/>
      <c r="NCJ110" s="152"/>
      <c r="NCK110" s="152"/>
      <c r="NCL110" s="152"/>
      <c r="NCM110" s="152"/>
      <c r="NCN110" s="152"/>
      <c r="NCO110" s="152"/>
      <c r="NCP110" s="152"/>
      <c r="NCQ110" s="152"/>
      <c r="NCR110" s="152"/>
      <c r="NCS110" s="152"/>
      <c r="NCT110" s="152"/>
      <c r="NCU110" s="152"/>
      <c r="NCV110" s="152"/>
      <c r="NCW110" s="152"/>
      <c r="NCX110" s="152"/>
      <c r="NCY110" s="152"/>
      <c r="NCZ110" s="152"/>
      <c r="NDA110" s="152"/>
      <c r="NDB110" s="152"/>
      <c r="NDC110" s="152"/>
      <c r="NDD110" s="152"/>
      <c r="NDE110" s="152"/>
      <c r="NDF110" s="152"/>
      <c r="NDG110" s="152"/>
      <c r="NDH110" s="152"/>
      <c r="NDI110" s="152"/>
      <c r="NDJ110" s="152"/>
      <c r="NDK110" s="152"/>
      <c r="NDL110" s="152"/>
      <c r="NDM110" s="152"/>
      <c r="NDN110" s="152"/>
      <c r="NDO110" s="152"/>
      <c r="NDP110" s="152"/>
      <c r="NDQ110" s="152"/>
      <c r="NDR110" s="152"/>
      <c r="NDS110" s="152"/>
      <c r="NDT110" s="152"/>
      <c r="NDU110" s="152"/>
      <c r="NDV110" s="152"/>
      <c r="NDW110" s="152"/>
      <c r="NDX110" s="152"/>
      <c r="NDY110" s="152"/>
      <c r="NDZ110" s="152"/>
      <c r="NEA110" s="152"/>
      <c r="NEB110" s="152"/>
      <c r="NEC110" s="152"/>
      <c r="NED110" s="152"/>
      <c r="NEE110" s="152"/>
      <c r="NEF110" s="152"/>
      <c r="NEG110" s="152"/>
      <c r="NEH110" s="152"/>
      <c r="NEI110" s="152"/>
      <c r="NEJ110" s="152"/>
      <c r="NEK110" s="152"/>
      <c r="NEL110" s="152"/>
      <c r="NEM110" s="152"/>
      <c r="NEN110" s="152"/>
      <c r="NEO110" s="152"/>
      <c r="NEP110" s="152"/>
      <c r="NEQ110" s="152"/>
      <c r="NER110" s="152"/>
      <c r="NES110" s="152"/>
      <c r="NET110" s="152"/>
      <c r="NEU110" s="152"/>
      <c r="NEV110" s="152"/>
      <c r="NEW110" s="152"/>
      <c r="NEX110" s="152"/>
      <c r="NEY110" s="152"/>
      <c r="NEZ110" s="152"/>
      <c r="NFA110" s="152"/>
      <c r="NFB110" s="152"/>
      <c r="NFC110" s="152"/>
      <c r="NFD110" s="152"/>
      <c r="NFE110" s="152"/>
      <c r="NFF110" s="152"/>
      <c r="NFG110" s="152"/>
      <c r="NFH110" s="152"/>
      <c r="NFI110" s="152"/>
      <c r="NFJ110" s="152"/>
      <c r="NFK110" s="152"/>
      <c r="NFL110" s="152"/>
      <c r="NFM110" s="152"/>
      <c r="NFN110" s="152"/>
      <c r="NFO110" s="152"/>
      <c r="NFP110" s="152"/>
      <c r="NFQ110" s="152"/>
      <c r="NFR110" s="152"/>
      <c r="NFS110" s="152"/>
      <c r="NFT110" s="152"/>
      <c r="NFU110" s="152"/>
      <c r="NFV110" s="152"/>
      <c r="NFW110" s="152"/>
      <c r="NFX110" s="152"/>
      <c r="NFY110" s="152"/>
      <c r="NFZ110" s="152"/>
      <c r="NGA110" s="152"/>
      <c r="NGB110" s="152"/>
      <c r="NGC110" s="152"/>
      <c r="NGD110" s="152"/>
      <c r="NGE110" s="152"/>
      <c r="NGF110" s="152"/>
      <c r="NGG110" s="152"/>
      <c r="NGH110" s="152"/>
      <c r="NGI110" s="152"/>
      <c r="NGJ110" s="152"/>
      <c r="NGK110" s="152"/>
      <c r="NGL110" s="152"/>
      <c r="NGM110" s="152"/>
      <c r="NGN110" s="152"/>
      <c r="NGO110" s="152"/>
      <c r="NGP110" s="152"/>
      <c r="NGQ110" s="152"/>
      <c r="NGR110" s="152"/>
      <c r="NGS110" s="152"/>
      <c r="NGT110" s="152"/>
      <c r="NGU110" s="152"/>
      <c r="NGV110" s="152"/>
      <c r="NGW110" s="152"/>
      <c r="NGX110" s="152"/>
      <c r="NGY110" s="152"/>
      <c r="NGZ110" s="152"/>
      <c r="NHA110" s="152"/>
      <c r="NHB110" s="152"/>
      <c r="NHC110" s="152"/>
      <c r="NHD110" s="152"/>
      <c r="NHE110" s="152"/>
      <c r="NHF110" s="152"/>
      <c r="NHG110" s="152"/>
      <c r="NHH110" s="152"/>
      <c r="NHI110" s="152"/>
      <c r="NHJ110" s="152"/>
      <c r="NHK110" s="152"/>
      <c r="NHL110" s="152"/>
      <c r="NHM110" s="152"/>
      <c r="NHN110" s="152"/>
      <c r="NHO110" s="152"/>
      <c r="NHP110" s="152"/>
      <c r="NHQ110" s="152"/>
      <c r="NHR110" s="152"/>
      <c r="NHS110" s="152"/>
      <c r="NHT110" s="152"/>
      <c r="NHU110" s="152"/>
      <c r="NHV110" s="152"/>
      <c r="NHW110" s="152"/>
      <c r="NHX110" s="152"/>
      <c r="NHY110" s="152"/>
      <c r="NHZ110" s="152"/>
      <c r="NIA110" s="152"/>
      <c r="NIB110" s="152"/>
      <c r="NIC110" s="152"/>
      <c r="NID110" s="152"/>
      <c r="NIE110" s="152"/>
      <c r="NIF110" s="152"/>
      <c r="NIG110" s="152"/>
      <c r="NIH110" s="152"/>
      <c r="NII110" s="152"/>
      <c r="NIJ110" s="152"/>
      <c r="NIK110" s="152"/>
      <c r="NIL110" s="152"/>
      <c r="NIM110" s="152"/>
      <c r="NIN110" s="152"/>
      <c r="NIO110" s="152"/>
      <c r="NIP110" s="152"/>
      <c r="NIQ110" s="152"/>
      <c r="NIR110" s="152"/>
      <c r="NIS110" s="152"/>
      <c r="NIT110" s="152"/>
      <c r="NIU110" s="152"/>
      <c r="NIV110" s="152"/>
      <c r="NIW110" s="152"/>
      <c r="NIX110" s="152"/>
      <c r="NIY110" s="152"/>
      <c r="NIZ110" s="152"/>
      <c r="NJA110" s="152"/>
      <c r="NJB110" s="152"/>
      <c r="NJC110" s="152"/>
      <c r="NJD110" s="152"/>
      <c r="NJE110" s="152"/>
      <c r="NJF110" s="152"/>
      <c r="NJG110" s="152"/>
      <c r="NJH110" s="152"/>
      <c r="NJI110" s="152"/>
      <c r="NJJ110" s="152"/>
      <c r="NJK110" s="152"/>
      <c r="NJL110" s="152"/>
      <c r="NJM110" s="152"/>
      <c r="NJN110" s="152"/>
      <c r="NJO110" s="152"/>
      <c r="NJP110" s="152"/>
      <c r="NJQ110" s="152"/>
      <c r="NJR110" s="152"/>
      <c r="NJS110" s="152"/>
      <c r="NJT110" s="152"/>
      <c r="NJU110" s="152"/>
      <c r="NJV110" s="152"/>
      <c r="NJW110" s="152"/>
      <c r="NJX110" s="152"/>
      <c r="NJY110" s="152"/>
      <c r="NJZ110" s="152"/>
      <c r="NKA110" s="152"/>
      <c r="NKB110" s="152"/>
      <c r="NKC110" s="152"/>
      <c r="NKD110" s="152"/>
      <c r="NKE110" s="152"/>
      <c r="NKF110" s="152"/>
      <c r="NKG110" s="152"/>
      <c r="NKH110" s="152"/>
      <c r="NKI110" s="152"/>
      <c r="NKJ110" s="152"/>
      <c r="NKK110" s="152"/>
      <c r="NKL110" s="152"/>
      <c r="NKM110" s="152"/>
      <c r="NKN110" s="152"/>
      <c r="NKO110" s="152"/>
      <c r="NKP110" s="152"/>
      <c r="NKQ110" s="152"/>
      <c r="NKR110" s="152"/>
      <c r="NKS110" s="152"/>
      <c r="NKT110" s="152"/>
      <c r="NKU110" s="152"/>
      <c r="NKV110" s="152"/>
      <c r="NKW110" s="152"/>
      <c r="NKX110" s="152"/>
      <c r="NKY110" s="152"/>
      <c r="NKZ110" s="152"/>
      <c r="NLA110" s="152"/>
      <c r="NLB110" s="152"/>
      <c r="NLC110" s="152"/>
      <c r="NLD110" s="152"/>
      <c r="NLE110" s="152"/>
      <c r="NLF110" s="152"/>
      <c r="NLG110" s="152"/>
      <c r="NLH110" s="152"/>
      <c r="NLI110" s="152"/>
      <c r="NLJ110" s="152"/>
      <c r="NLK110" s="152"/>
      <c r="NLL110" s="152"/>
      <c r="NLM110" s="152"/>
      <c r="NLN110" s="152"/>
      <c r="NLO110" s="152"/>
      <c r="NLP110" s="152"/>
      <c r="NLQ110" s="152"/>
      <c r="NLR110" s="152"/>
      <c r="NLS110" s="152"/>
      <c r="NLT110" s="152"/>
      <c r="NLU110" s="152"/>
      <c r="NLV110" s="152"/>
      <c r="NLW110" s="152"/>
      <c r="NLX110" s="152"/>
      <c r="NLY110" s="152"/>
      <c r="NLZ110" s="152"/>
      <c r="NMA110" s="152"/>
      <c r="NMB110" s="152"/>
      <c r="NMC110" s="152"/>
      <c r="NMD110" s="152"/>
      <c r="NME110" s="152"/>
      <c r="NMF110" s="152"/>
      <c r="NMG110" s="152"/>
      <c r="NMH110" s="152"/>
      <c r="NMI110" s="152"/>
      <c r="NMJ110" s="152"/>
      <c r="NMK110" s="152"/>
      <c r="NML110" s="152"/>
      <c r="NMM110" s="152"/>
      <c r="NMN110" s="152"/>
      <c r="NMO110" s="152"/>
      <c r="NMP110" s="152"/>
      <c r="NMQ110" s="152"/>
      <c r="NMR110" s="152"/>
      <c r="NMS110" s="152"/>
      <c r="NMT110" s="152"/>
      <c r="NMU110" s="152"/>
      <c r="NMV110" s="152"/>
      <c r="NMW110" s="152"/>
      <c r="NMX110" s="152"/>
      <c r="NMY110" s="152"/>
      <c r="NMZ110" s="152"/>
      <c r="NNA110" s="152"/>
      <c r="NNB110" s="152"/>
      <c r="NNC110" s="152"/>
      <c r="NND110" s="152"/>
      <c r="NNE110" s="152"/>
      <c r="NNF110" s="152"/>
      <c r="NNG110" s="152"/>
      <c r="NNH110" s="152"/>
      <c r="NNI110" s="152"/>
      <c r="NNJ110" s="152"/>
      <c r="NNK110" s="152"/>
      <c r="NNL110" s="152"/>
      <c r="NNM110" s="152"/>
      <c r="NNN110" s="152"/>
      <c r="NNO110" s="152"/>
      <c r="NNP110" s="152"/>
      <c r="NNQ110" s="152"/>
      <c r="NNR110" s="152"/>
      <c r="NNS110" s="152"/>
      <c r="NNT110" s="152"/>
      <c r="NNU110" s="152"/>
      <c r="NNV110" s="152"/>
      <c r="NNW110" s="152"/>
      <c r="NNX110" s="152"/>
      <c r="NNY110" s="152"/>
      <c r="NNZ110" s="152"/>
      <c r="NOA110" s="152"/>
      <c r="NOB110" s="152"/>
      <c r="NOC110" s="152"/>
      <c r="NOD110" s="152"/>
      <c r="NOE110" s="152"/>
      <c r="NOF110" s="152"/>
      <c r="NOG110" s="152"/>
      <c r="NOH110" s="152"/>
      <c r="NOI110" s="152"/>
      <c r="NOJ110" s="152"/>
      <c r="NOK110" s="152"/>
      <c r="NOL110" s="152"/>
      <c r="NOM110" s="152"/>
      <c r="NON110" s="152"/>
      <c r="NOO110" s="152"/>
      <c r="NOP110" s="152"/>
      <c r="NOQ110" s="152"/>
      <c r="NOR110" s="152"/>
      <c r="NOS110" s="152"/>
      <c r="NOT110" s="152"/>
      <c r="NOU110" s="152"/>
      <c r="NOV110" s="152"/>
      <c r="NOW110" s="152"/>
      <c r="NOX110" s="152"/>
      <c r="NOY110" s="152"/>
      <c r="NOZ110" s="152"/>
      <c r="NPA110" s="152"/>
      <c r="NPB110" s="152"/>
      <c r="NPC110" s="152"/>
      <c r="NPD110" s="152"/>
      <c r="NPE110" s="152"/>
      <c r="NPF110" s="152"/>
      <c r="NPG110" s="152"/>
      <c r="NPH110" s="152"/>
      <c r="NPI110" s="152"/>
      <c r="NPJ110" s="152"/>
      <c r="NPK110" s="152"/>
      <c r="NPL110" s="152"/>
      <c r="NPM110" s="152"/>
      <c r="NPN110" s="152"/>
      <c r="NPO110" s="152"/>
      <c r="NPP110" s="152"/>
      <c r="NPQ110" s="152"/>
      <c r="NPR110" s="152"/>
      <c r="NPS110" s="152"/>
      <c r="NPT110" s="152"/>
      <c r="NPU110" s="152"/>
      <c r="NPV110" s="152"/>
      <c r="NPW110" s="152"/>
      <c r="NPX110" s="152"/>
      <c r="NPY110" s="152"/>
      <c r="NPZ110" s="152"/>
      <c r="NQA110" s="152"/>
      <c r="NQB110" s="152"/>
      <c r="NQC110" s="152"/>
      <c r="NQD110" s="152"/>
      <c r="NQE110" s="152"/>
      <c r="NQF110" s="152"/>
      <c r="NQG110" s="152"/>
      <c r="NQH110" s="152"/>
      <c r="NQI110" s="152"/>
      <c r="NQJ110" s="152"/>
      <c r="NQK110" s="152"/>
      <c r="NQL110" s="152"/>
      <c r="NQM110" s="152"/>
      <c r="NQN110" s="152"/>
      <c r="NQO110" s="152"/>
      <c r="NQP110" s="152"/>
      <c r="NQQ110" s="152"/>
      <c r="NQR110" s="152"/>
      <c r="NQS110" s="152"/>
      <c r="NQT110" s="152"/>
      <c r="NQU110" s="152"/>
      <c r="NQV110" s="152"/>
      <c r="NQW110" s="152"/>
      <c r="NQX110" s="152"/>
      <c r="NQY110" s="152"/>
      <c r="NQZ110" s="152"/>
      <c r="NRA110" s="152"/>
      <c r="NRB110" s="152"/>
      <c r="NRC110" s="152"/>
      <c r="NRD110" s="152"/>
      <c r="NRE110" s="152"/>
      <c r="NRF110" s="152"/>
      <c r="NRG110" s="152"/>
      <c r="NRH110" s="152"/>
      <c r="NRI110" s="152"/>
      <c r="NRJ110" s="152"/>
      <c r="NRK110" s="152"/>
      <c r="NRL110" s="152"/>
      <c r="NRM110" s="152"/>
      <c r="NRN110" s="152"/>
      <c r="NRO110" s="152"/>
      <c r="NRP110" s="152"/>
      <c r="NRQ110" s="152"/>
      <c r="NRR110" s="152"/>
      <c r="NRS110" s="152"/>
      <c r="NRT110" s="152"/>
      <c r="NRU110" s="152"/>
      <c r="NRV110" s="152"/>
      <c r="NRW110" s="152"/>
      <c r="NRX110" s="152"/>
      <c r="NRY110" s="152"/>
      <c r="NRZ110" s="152"/>
      <c r="NSA110" s="152"/>
      <c r="NSB110" s="152"/>
      <c r="NSC110" s="152"/>
      <c r="NSD110" s="152"/>
      <c r="NSE110" s="152"/>
      <c r="NSF110" s="152"/>
      <c r="NSG110" s="152"/>
      <c r="NSH110" s="152"/>
      <c r="NSI110" s="152"/>
      <c r="NSJ110" s="152"/>
      <c r="NSK110" s="152"/>
      <c r="NSL110" s="152"/>
      <c r="NSM110" s="152"/>
      <c r="NSN110" s="152"/>
      <c r="NSO110" s="152"/>
      <c r="NSP110" s="152"/>
      <c r="NSQ110" s="152"/>
      <c r="NSR110" s="152"/>
      <c r="NSS110" s="152"/>
      <c r="NST110" s="152"/>
      <c r="NSU110" s="152"/>
      <c r="NSV110" s="152"/>
      <c r="NSW110" s="152"/>
      <c r="NSX110" s="152"/>
      <c r="NSY110" s="152"/>
      <c r="NSZ110" s="152"/>
      <c r="NTA110" s="152"/>
      <c r="NTB110" s="152"/>
      <c r="NTC110" s="152"/>
      <c r="NTD110" s="152"/>
      <c r="NTE110" s="152"/>
      <c r="NTF110" s="152"/>
      <c r="NTG110" s="152"/>
      <c r="NTH110" s="152"/>
      <c r="NTI110" s="152"/>
      <c r="NTJ110" s="152"/>
      <c r="NTK110" s="152"/>
      <c r="NTL110" s="152"/>
      <c r="NTM110" s="152"/>
      <c r="NTN110" s="152"/>
      <c r="NTO110" s="152"/>
      <c r="NTP110" s="152"/>
      <c r="NTQ110" s="152"/>
      <c r="NTR110" s="152"/>
      <c r="NTS110" s="152"/>
      <c r="NTT110" s="152"/>
      <c r="NTU110" s="152"/>
      <c r="NTV110" s="152"/>
      <c r="NTW110" s="152"/>
      <c r="NTX110" s="152"/>
      <c r="NTY110" s="152"/>
      <c r="NTZ110" s="152"/>
      <c r="NUA110" s="152"/>
      <c r="NUB110" s="152"/>
      <c r="NUC110" s="152"/>
      <c r="NUD110" s="152"/>
      <c r="NUE110" s="152"/>
      <c r="NUF110" s="152"/>
      <c r="NUG110" s="152"/>
      <c r="NUH110" s="152"/>
      <c r="NUI110" s="152"/>
      <c r="NUJ110" s="152"/>
      <c r="NUK110" s="152"/>
      <c r="NUL110" s="152"/>
      <c r="NUM110" s="152"/>
      <c r="NUN110" s="152"/>
      <c r="NUO110" s="152"/>
      <c r="NUP110" s="152"/>
      <c r="NUQ110" s="152"/>
      <c r="NUR110" s="152"/>
      <c r="NUS110" s="152"/>
      <c r="NUT110" s="152"/>
      <c r="NUU110" s="152"/>
      <c r="NUV110" s="152"/>
      <c r="NUW110" s="152"/>
      <c r="NUX110" s="152"/>
      <c r="NUY110" s="152"/>
      <c r="NUZ110" s="152"/>
      <c r="NVA110" s="152"/>
      <c r="NVB110" s="152"/>
      <c r="NVC110" s="152"/>
      <c r="NVD110" s="152"/>
      <c r="NVE110" s="152"/>
      <c r="NVF110" s="152"/>
      <c r="NVG110" s="152"/>
      <c r="NVH110" s="152"/>
      <c r="NVI110" s="152"/>
      <c r="NVJ110" s="152"/>
      <c r="NVK110" s="152"/>
      <c r="NVL110" s="152"/>
      <c r="NVM110" s="152"/>
      <c r="NVN110" s="152"/>
      <c r="NVO110" s="152"/>
      <c r="NVP110" s="152"/>
      <c r="NVQ110" s="152"/>
      <c r="NVR110" s="152"/>
      <c r="NVS110" s="152"/>
      <c r="NVT110" s="152"/>
      <c r="NVU110" s="152"/>
      <c r="NVV110" s="152"/>
      <c r="NVW110" s="152"/>
      <c r="NVX110" s="152"/>
      <c r="NVY110" s="152"/>
      <c r="NVZ110" s="152"/>
      <c r="NWA110" s="152"/>
      <c r="NWB110" s="152"/>
      <c r="NWC110" s="152"/>
      <c r="NWD110" s="152"/>
      <c r="NWE110" s="152"/>
      <c r="NWF110" s="152"/>
      <c r="NWG110" s="152"/>
      <c r="NWH110" s="152"/>
      <c r="NWI110" s="152"/>
      <c r="NWJ110" s="152"/>
      <c r="NWK110" s="152"/>
      <c r="NWL110" s="152"/>
      <c r="NWM110" s="152"/>
      <c r="NWN110" s="152"/>
      <c r="NWO110" s="152"/>
      <c r="NWP110" s="152"/>
      <c r="NWQ110" s="152"/>
      <c r="NWR110" s="152"/>
      <c r="NWS110" s="152"/>
      <c r="NWT110" s="152"/>
      <c r="NWU110" s="152"/>
      <c r="NWV110" s="152"/>
      <c r="NWW110" s="152"/>
      <c r="NWX110" s="152"/>
      <c r="NWY110" s="152"/>
      <c r="NWZ110" s="152"/>
      <c r="NXA110" s="152"/>
      <c r="NXB110" s="152"/>
      <c r="NXC110" s="152"/>
      <c r="NXD110" s="152"/>
      <c r="NXE110" s="152"/>
      <c r="NXF110" s="152"/>
      <c r="NXG110" s="152"/>
      <c r="NXH110" s="152"/>
      <c r="NXI110" s="152"/>
      <c r="NXJ110" s="152"/>
      <c r="NXK110" s="152"/>
      <c r="NXL110" s="152"/>
      <c r="NXM110" s="152"/>
      <c r="NXN110" s="152"/>
      <c r="NXO110" s="152"/>
      <c r="NXP110" s="152"/>
      <c r="NXQ110" s="152"/>
      <c r="NXR110" s="152"/>
      <c r="NXS110" s="152"/>
      <c r="NXT110" s="152"/>
      <c r="NXU110" s="152"/>
      <c r="NXV110" s="152"/>
      <c r="NXW110" s="152"/>
      <c r="NXX110" s="152"/>
      <c r="NXY110" s="152"/>
      <c r="NXZ110" s="152"/>
      <c r="NYA110" s="152"/>
      <c r="NYB110" s="152"/>
      <c r="NYC110" s="152"/>
      <c r="NYD110" s="152"/>
      <c r="NYE110" s="152"/>
      <c r="NYF110" s="152"/>
      <c r="NYG110" s="152"/>
      <c r="NYH110" s="152"/>
      <c r="NYI110" s="152"/>
      <c r="NYJ110" s="152"/>
      <c r="NYK110" s="152"/>
      <c r="NYL110" s="152"/>
      <c r="NYM110" s="152"/>
      <c r="NYN110" s="152"/>
      <c r="NYO110" s="152"/>
      <c r="NYP110" s="152"/>
      <c r="NYQ110" s="152"/>
      <c r="NYR110" s="152"/>
      <c r="NYS110" s="152"/>
      <c r="NYT110" s="152"/>
      <c r="NYU110" s="152"/>
      <c r="NYV110" s="152"/>
      <c r="NYW110" s="152"/>
      <c r="NYX110" s="152"/>
      <c r="NYY110" s="152"/>
      <c r="NYZ110" s="152"/>
      <c r="NZA110" s="152"/>
      <c r="NZB110" s="152"/>
      <c r="NZC110" s="152"/>
      <c r="NZD110" s="152"/>
      <c r="NZE110" s="152"/>
      <c r="NZF110" s="152"/>
      <c r="NZG110" s="152"/>
      <c r="NZH110" s="152"/>
      <c r="NZI110" s="152"/>
      <c r="NZJ110" s="152"/>
      <c r="NZK110" s="152"/>
      <c r="NZL110" s="152"/>
      <c r="NZM110" s="152"/>
      <c r="NZN110" s="152"/>
      <c r="NZO110" s="152"/>
      <c r="NZP110" s="152"/>
      <c r="NZQ110" s="152"/>
      <c r="NZR110" s="152"/>
      <c r="NZS110" s="152"/>
      <c r="NZT110" s="152"/>
      <c r="NZU110" s="152"/>
      <c r="NZV110" s="152"/>
      <c r="NZW110" s="152"/>
      <c r="NZX110" s="152"/>
      <c r="NZY110" s="152"/>
      <c r="NZZ110" s="152"/>
      <c r="OAA110" s="152"/>
      <c r="OAB110" s="152"/>
      <c r="OAC110" s="152"/>
      <c r="OAD110" s="152"/>
      <c r="OAE110" s="152"/>
      <c r="OAF110" s="152"/>
      <c r="OAG110" s="152"/>
      <c r="OAH110" s="152"/>
      <c r="OAI110" s="152"/>
      <c r="OAJ110" s="152"/>
      <c r="OAK110" s="152"/>
      <c r="OAL110" s="152"/>
      <c r="OAM110" s="152"/>
      <c r="OAN110" s="152"/>
      <c r="OAO110" s="152"/>
      <c r="OAP110" s="152"/>
      <c r="OAQ110" s="152"/>
      <c r="OAR110" s="152"/>
      <c r="OAS110" s="152"/>
      <c r="OAT110" s="152"/>
      <c r="OAU110" s="152"/>
      <c r="OAV110" s="152"/>
      <c r="OAW110" s="152"/>
      <c r="OAX110" s="152"/>
      <c r="OAY110" s="152"/>
      <c r="OAZ110" s="152"/>
      <c r="OBA110" s="152"/>
      <c r="OBB110" s="152"/>
      <c r="OBC110" s="152"/>
      <c r="OBD110" s="152"/>
      <c r="OBE110" s="152"/>
      <c r="OBF110" s="152"/>
      <c r="OBG110" s="152"/>
      <c r="OBH110" s="152"/>
      <c r="OBI110" s="152"/>
      <c r="OBJ110" s="152"/>
      <c r="OBK110" s="152"/>
      <c r="OBL110" s="152"/>
      <c r="OBM110" s="152"/>
      <c r="OBN110" s="152"/>
      <c r="OBO110" s="152"/>
      <c r="OBP110" s="152"/>
      <c r="OBQ110" s="152"/>
      <c r="OBR110" s="152"/>
      <c r="OBS110" s="152"/>
      <c r="OBT110" s="152"/>
      <c r="OBU110" s="152"/>
      <c r="OBV110" s="152"/>
      <c r="OBW110" s="152"/>
      <c r="OBX110" s="152"/>
      <c r="OBY110" s="152"/>
      <c r="OBZ110" s="152"/>
      <c r="OCA110" s="152"/>
      <c r="OCB110" s="152"/>
      <c r="OCC110" s="152"/>
      <c r="OCD110" s="152"/>
      <c r="OCE110" s="152"/>
      <c r="OCF110" s="152"/>
      <c r="OCG110" s="152"/>
      <c r="OCH110" s="152"/>
      <c r="OCI110" s="152"/>
      <c r="OCJ110" s="152"/>
      <c r="OCK110" s="152"/>
      <c r="OCL110" s="152"/>
      <c r="OCM110" s="152"/>
      <c r="OCN110" s="152"/>
      <c r="OCO110" s="152"/>
      <c r="OCP110" s="152"/>
      <c r="OCQ110" s="152"/>
      <c r="OCR110" s="152"/>
      <c r="OCS110" s="152"/>
      <c r="OCT110" s="152"/>
      <c r="OCU110" s="152"/>
      <c r="OCV110" s="152"/>
      <c r="OCW110" s="152"/>
      <c r="OCX110" s="152"/>
      <c r="OCY110" s="152"/>
      <c r="OCZ110" s="152"/>
      <c r="ODA110" s="152"/>
      <c r="ODB110" s="152"/>
      <c r="ODC110" s="152"/>
      <c r="ODD110" s="152"/>
      <c r="ODE110" s="152"/>
      <c r="ODF110" s="152"/>
      <c r="ODG110" s="152"/>
      <c r="ODH110" s="152"/>
      <c r="ODI110" s="152"/>
      <c r="ODJ110" s="152"/>
      <c r="ODK110" s="152"/>
      <c r="ODL110" s="152"/>
      <c r="ODM110" s="152"/>
      <c r="ODN110" s="152"/>
      <c r="ODO110" s="152"/>
      <c r="ODP110" s="152"/>
      <c r="ODQ110" s="152"/>
      <c r="ODR110" s="152"/>
      <c r="ODS110" s="152"/>
      <c r="ODT110" s="152"/>
      <c r="ODU110" s="152"/>
      <c r="ODV110" s="152"/>
      <c r="ODW110" s="152"/>
      <c r="ODX110" s="152"/>
      <c r="ODY110" s="152"/>
      <c r="ODZ110" s="152"/>
      <c r="OEA110" s="152"/>
      <c r="OEB110" s="152"/>
      <c r="OEC110" s="152"/>
      <c r="OED110" s="152"/>
      <c r="OEE110" s="152"/>
      <c r="OEF110" s="152"/>
      <c r="OEG110" s="152"/>
      <c r="OEH110" s="152"/>
      <c r="OEI110" s="152"/>
      <c r="OEJ110" s="152"/>
      <c r="OEK110" s="152"/>
      <c r="OEL110" s="152"/>
      <c r="OEM110" s="152"/>
      <c r="OEN110" s="152"/>
      <c r="OEO110" s="152"/>
      <c r="OEP110" s="152"/>
      <c r="OEQ110" s="152"/>
      <c r="OER110" s="152"/>
      <c r="OES110" s="152"/>
      <c r="OET110" s="152"/>
      <c r="OEU110" s="152"/>
      <c r="OEV110" s="152"/>
      <c r="OEW110" s="152"/>
      <c r="OEX110" s="152"/>
      <c r="OEY110" s="152"/>
      <c r="OEZ110" s="152"/>
      <c r="OFA110" s="152"/>
      <c r="OFB110" s="152"/>
      <c r="OFC110" s="152"/>
      <c r="OFD110" s="152"/>
      <c r="OFE110" s="152"/>
      <c r="OFF110" s="152"/>
      <c r="OFG110" s="152"/>
      <c r="OFH110" s="152"/>
      <c r="OFI110" s="152"/>
      <c r="OFJ110" s="152"/>
      <c r="OFK110" s="152"/>
      <c r="OFL110" s="152"/>
      <c r="OFM110" s="152"/>
      <c r="OFN110" s="152"/>
      <c r="OFO110" s="152"/>
      <c r="OFP110" s="152"/>
      <c r="OFQ110" s="152"/>
      <c r="OFR110" s="152"/>
      <c r="OFS110" s="152"/>
      <c r="OFT110" s="152"/>
      <c r="OFU110" s="152"/>
      <c r="OFV110" s="152"/>
      <c r="OFW110" s="152"/>
      <c r="OFX110" s="152"/>
      <c r="OFY110" s="152"/>
      <c r="OFZ110" s="152"/>
      <c r="OGA110" s="152"/>
      <c r="OGB110" s="152"/>
      <c r="OGC110" s="152"/>
      <c r="OGD110" s="152"/>
      <c r="OGE110" s="152"/>
      <c r="OGF110" s="152"/>
      <c r="OGG110" s="152"/>
      <c r="OGH110" s="152"/>
      <c r="OGI110" s="152"/>
      <c r="OGJ110" s="152"/>
      <c r="OGK110" s="152"/>
      <c r="OGL110" s="152"/>
      <c r="OGM110" s="152"/>
      <c r="OGN110" s="152"/>
      <c r="OGO110" s="152"/>
      <c r="OGP110" s="152"/>
      <c r="OGQ110" s="152"/>
      <c r="OGR110" s="152"/>
      <c r="OGS110" s="152"/>
      <c r="OGT110" s="152"/>
      <c r="OGU110" s="152"/>
      <c r="OGV110" s="152"/>
      <c r="OGW110" s="152"/>
      <c r="OGX110" s="152"/>
      <c r="OGY110" s="152"/>
      <c r="OGZ110" s="152"/>
      <c r="OHA110" s="152"/>
      <c r="OHB110" s="152"/>
      <c r="OHC110" s="152"/>
      <c r="OHD110" s="152"/>
      <c r="OHE110" s="152"/>
      <c r="OHF110" s="152"/>
      <c r="OHG110" s="152"/>
      <c r="OHH110" s="152"/>
      <c r="OHI110" s="152"/>
      <c r="OHJ110" s="152"/>
      <c r="OHK110" s="152"/>
      <c r="OHL110" s="152"/>
      <c r="OHM110" s="152"/>
      <c r="OHN110" s="152"/>
      <c r="OHO110" s="152"/>
      <c r="OHP110" s="152"/>
      <c r="OHQ110" s="152"/>
      <c r="OHR110" s="152"/>
      <c r="OHS110" s="152"/>
      <c r="OHT110" s="152"/>
      <c r="OHU110" s="152"/>
      <c r="OHV110" s="152"/>
      <c r="OHW110" s="152"/>
      <c r="OHX110" s="152"/>
      <c r="OHY110" s="152"/>
      <c r="OHZ110" s="152"/>
      <c r="OIA110" s="152"/>
      <c r="OIB110" s="152"/>
      <c r="OIC110" s="152"/>
      <c r="OID110" s="152"/>
      <c r="OIE110" s="152"/>
      <c r="OIF110" s="152"/>
      <c r="OIG110" s="152"/>
      <c r="OIH110" s="152"/>
      <c r="OII110" s="152"/>
      <c r="OIJ110" s="152"/>
      <c r="OIK110" s="152"/>
      <c r="OIL110" s="152"/>
      <c r="OIM110" s="152"/>
      <c r="OIN110" s="152"/>
      <c r="OIO110" s="152"/>
      <c r="OIP110" s="152"/>
      <c r="OIQ110" s="152"/>
      <c r="OIR110" s="152"/>
      <c r="OIS110" s="152"/>
      <c r="OIT110" s="152"/>
      <c r="OIU110" s="152"/>
      <c r="OIV110" s="152"/>
      <c r="OIW110" s="152"/>
      <c r="OIX110" s="152"/>
      <c r="OIY110" s="152"/>
      <c r="OIZ110" s="152"/>
      <c r="OJA110" s="152"/>
      <c r="OJB110" s="152"/>
      <c r="OJC110" s="152"/>
      <c r="OJD110" s="152"/>
      <c r="OJE110" s="152"/>
      <c r="OJF110" s="152"/>
      <c r="OJG110" s="152"/>
      <c r="OJH110" s="152"/>
      <c r="OJI110" s="152"/>
      <c r="OJJ110" s="152"/>
      <c r="OJK110" s="152"/>
      <c r="OJL110" s="152"/>
      <c r="OJM110" s="152"/>
      <c r="OJN110" s="152"/>
      <c r="OJO110" s="152"/>
      <c r="OJP110" s="152"/>
      <c r="OJQ110" s="152"/>
      <c r="OJR110" s="152"/>
      <c r="OJS110" s="152"/>
      <c r="OJT110" s="152"/>
      <c r="OJU110" s="152"/>
      <c r="OJV110" s="152"/>
      <c r="OJW110" s="152"/>
      <c r="OJX110" s="152"/>
      <c r="OJY110" s="152"/>
      <c r="OJZ110" s="152"/>
      <c r="OKA110" s="152"/>
      <c r="OKB110" s="152"/>
      <c r="OKC110" s="152"/>
      <c r="OKD110" s="152"/>
      <c r="OKE110" s="152"/>
      <c r="OKF110" s="152"/>
      <c r="OKG110" s="152"/>
      <c r="OKH110" s="152"/>
      <c r="OKI110" s="152"/>
      <c r="OKJ110" s="152"/>
      <c r="OKK110" s="152"/>
      <c r="OKL110" s="152"/>
      <c r="OKM110" s="152"/>
      <c r="OKN110" s="152"/>
      <c r="OKO110" s="152"/>
      <c r="OKP110" s="152"/>
      <c r="OKQ110" s="152"/>
      <c r="OKR110" s="152"/>
      <c r="OKS110" s="152"/>
      <c r="OKT110" s="152"/>
      <c r="OKU110" s="152"/>
      <c r="OKV110" s="152"/>
      <c r="OKW110" s="152"/>
      <c r="OKX110" s="152"/>
      <c r="OKY110" s="152"/>
      <c r="OKZ110" s="152"/>
      <c r="OLA110" s="152"/>
      <c r="OLB110" s="152"/>
      <c r="OLC110" s="152"/>
      <c r="OLD110" s="152"/>
      <c r="OLE110" s="152"/>
      <c r="OLF110" s="152"/>
      <c r="OLG110" s="152"/>
      <c r="OLH110" s="152"/>
      <c r="OLI110" s="152"/>
      <c r="OLJ110" s="152"/>
      <c r="OLK110" s="152"/>
      <c r="OLL110" s="152"/>
      <c r="OLM110" s="152"/>
      <c r="OLN110" s="152"/>
      <c r="OLO110" s="152"/>
      <c r="OLP110" s="152"/>
      <c r="OLQ110" s="152"/>
      <c r="OLR110" s="152"/>
      <c r="OLS110" s="152"/>
      <c r="OLT110" s="152"/>
      <c r="OLU110" s="152"/>
      <c r="OLV110" s="152"/>
      <c r="OLW110" s="152"/>
      <c r="OLX110" s="152"/>
      <c r="OLY110" s="152"/>
      <c r="OLZ110" s="152"/>
      <c r="OMA110" s="152"/>
      <c r="OMB110" s="152"/>
      <c r="OMC110" s="152"/>
      <c r="OMD110" s="152"/>
      <c r="OME110" s="152"/>
      <c r="OMF110" s="152"/>
      <c r="OMG110" s="152"/>
      <c r="OMH110" s="152"/>
      <c r="OMI110" s="152"/>
      <c r="OMJ110" s="152"/>
      <c r="OMK110" s="152"/>
      <c r="OML110" s="152"/>
      <c r="OMM110" s="152"/>
      <c r="OMN110" s="152"/>
      <c r="OMO110" s="152"/>
      <c r="OMP110" s="152"/>
      <c r="OMQ110" s="152"/>
      <c r="OMR110" s="152"/>
      <c r="OMS110" s="152"/>
      <c r="OMT110" s="152"/>
      <c r="OMU110" s="152"/>
      <c r="OMV110" s="152"/>
      <c r="OMW110" s="152"/>
      <c r="OMX110" s="152"/>
      <c r="OMY110" s="152"/>
      <c r="OMZ110" s="152"/>
      <c r="ONA110" s="152"/>
      <c r="ONB110" s="152"/>
      <c r="ONC110" s="152"/>
      <c r="OND110" s="152"/>
      <c r="ONE110" s="152"/>
      <c r="ONF110" s="152"/>
      <c r="ONG110" s="152"/>
      <c r="ONH110" s="152"/>
      <c r="ONI110" s="152"/>
      <c r="ONJ110" s="152"/>
      <c r="ONK110" s="152"/>
      <c r="ONL110" s="152"/>
      <c r="ONM110" s="152"/>
      <c r="ONN110" s="152"/>
      <c r="ONO110" s="152"/>
      <c r="ONP110" s="152"/>
      <c r="ONQ110" s="152"/>
      <c r="ONR110" s="152"/>
      <c r="ONS110" s="152"/>
      <c r="ONT110" s="152"/>
      <c r="ONU110" s="152"/>
      <c r="ONV110" s="152"/>
      <c r="ONW110" s="152"/>
      <c r="ONX110" s="152"/>
      <c r="ONY110" s="152"/>
      <c r="ONZ110" s="152"/>
      <c r="OOA110" s="152"/>
      <c r="OOB110" s="152"/>
      <c r="OOC110" s="152"/>
      <c r="OOD110" s="152"/>
      <c r="OOE110" s="152"/>
      <c r="OOF110" s="152"/>
      <c r="OOG110" s="152"/>
      <c r="OOH110" s="152"/>
      <c r="OOI110" s="152"/>
      <c r="OOJ110" s="152"/>
      <c r="OOK110" s="152"/>
      <c r="OOL110" s="152"/>
      <c r="OOM110" s="152"/>
      <c r="OON110" s="152"/>
      <c r="OOO110" s="152"/>
      <c r="OOP110" s="152"/>
      <c r="OOQ110" s="152"/>
      <c r="OOR110" s="152"/>
      <c r="OOS110" s="152"/>
      <c r="OOT110" s="152"/>
      <c r="OOU110" s="152"/>
      <c r="OOV110" s="152"/>
      <c r="OOW110" s="152"/>
      <c r="OOX110" s="152"/>
      <c r="OOY110" s="152"/>
      <c r="OOZ110" s="152"/>
      <c r="OPA110" s="152"/>
      <c r="OPB110" s="152"/>
      <c r="OPC110" s="152"/>
      <c r="OPD110" s="152"/>
      <c r="OPE110" s="152"/>
      <c r="OPF110" s="152"/>
      <c r="OPG110" s="152"/>
      <c r="OPH110" s="152"/>
      <c r="OPI110" s="152"/>
      <c r="OPJ110" s="152"/>
      <c r="OPK110" s="152"/>
      <c r="OPL110" s="152"/>
      <c r="OPM110" s="152"/>
      <c r="OPN110" s="152"/>
      <c r="OPO110" s="152"/>
      <c r="OPP110" s="152"/>
      <c r="OPQ110" s="152"/>
      <c r="OPR110" s="152"/>
      <c r="OPS110" s="152"/>
      <c r="OPT110" s="152"/>
      <c r="OPU110" s="152"/>
      <c r="OPV110" s="152"/>
      <c r="OPW110" s="152"/>
      <c r="OPX110" s="152"/>
      <c r="OPY110" s="152"/>
      <c r="OPZ110" s="152"/>
      <c r="OQA110" s="152"/>
      <c r="OQB110" s="152"/>
      <c r="OQC110" s="152"/>
      <c r="OQD110" s="152"/>
      <c r="OQE110" s="152"/>
      <c r="OQF110" s="152"/>
      <c r="OQG110" s="152"/>
      <c r="OQH110" s="152"/>
      <c r="OQI110" s="152"/>
      <c r="OQJ110" s="152"/>
      <c r="OQK110" s="152"/>
      <c r="OQL110" s="152"/>
      <c r="OQM110" s="152"/>
      <c r="OQN110" s="152"/>
      <c r="OQO110" s="152"/>
      <c r="OQP110" s="152"/>
      <c r="OQQ110" s="152"/>
      <c r="OQR110" s="152"/>
      <c r="OQS110" s="152"/>
      <c r="OQT110" s="152"/>
      <c r="OQU110" s="152"/>
      <c r="OQV110" s="152"/>
      <c r="OQW110" s="152"/>
      <c r="OQX110" s="152"/>
      <c r="OQY110" s="152"/>
      <c r="OQZ110" s="152"/>
      <c r="ORA110" s="152"/>
      <c r="ORB110" s="152"/>
      <c r="ORC110" s="152"/>
      <c r="ORD110" s="152"/>
      <c r="ORE110" s="152"/>
      <c r="ORF110" s="152"/>
      <c r="ORG110" s="152"/>
      <c r="ORH110" s="152"/>
      <c r="ORI110" s="152"/>
      <c r="ORJ110" s="152"/>
      <c r="ORK110" s="152"/>
      <c r="ORL110" s="152"/>
      <c r="ORM110" s="152"/>
      <c r="ORN110" s="152"/>
      <c r="ORO110" s="152"/>
      <c r="ORP110" s="152"/>
      <c r="ORQ110" s="152"/>
      <c r="ORR110" s="152"/>
      <c r="ORS110" s="152"/>
      <c r="ORT110" s="152"/>
      <c r="ORU110" s="152"/>
      <c r="ORV110" s="152"/>
      <c r="ORW110" s="152"/>
      <c r="ORX110" s="152"/>
      <c r="ORY110" s="152"/>
      <c r="ORZ110" s="152"/>
      <c r="OSA110" s="152"/>
      <c r="OSB110" s="152"/>
      <c r="OSC110" s="152"/>
      <c r="OSD110" s="152"/>
      <c r="OSE110" s="152"/>
      <c r="OSF110" s="152"/>
      <c r="OSG110" s="152"/>
      <c r="OSH110" s="152"/>
      <c r="OSI110" s="152"/>
      <c r="OSJ110" s="152"/>
      <c r="OSK110" s="152"/>
      <c r="OSL110" s="152"/>
      <c r="OSM110" s="152"/>
      <c r="OSN110" s="152"/>
      <c r="OSO110" s="152"/>
      <c r="OSP110" s="152"/>
      <c r="OSQ110" s="152"/>
      <c r="OSR110" s="152"/>
      <c r="OSS110" s="152"/>
      <c r="OST110" s="152"/>
      <c r="OSU110" s="152"/>
      <c r="OSV110" s="152"/>
      <c r="OSW110" s="152"/>
      <c r="OSX110" s="152"/>
      <c r="OSY110" s="152"/>
      <c r="OSZ110" s="152"/>
      <c r="OTA110" s="152"/>
      <c r="OTB110" s="152"/>
      <c r="OTC110" s="152"/>
      <c r="OTD110" s="152"/>
      <c r="OTE110" s="152"/>
      <c r="OTF110" s="152"/>
      <c r="OTG110" s="152"/>
      <c r="OTH110" s="152"/>
      <c r="OTI110" s="152"/>
      <c r="OTJ110" s="152"/>
      <c r="OTK110" s="152"/>
      <c r="OTL110" s="152"/>
      <c r="OTM110" s="152"/>
      <c r="OTN110" s="152"/>
      <c r="OTO110" s="152"/>
      <c r="OTP110" s="152"/>
      <c r="OTQ110" s="152"/>
      <c r="OTR110" s="152"/>
      <c r="OTS110" s="152"/>
      <c r="OTT110" s="152"/>
      <c r="OTU110" s="152"/>
      <c r="OTV110" s="152"/>
      <c r="OTW110" s="152"/>
      <c r="OTX110" s="152"/>
      <c r="OTY110" s="152"/>
      <c r="OTZ110" s="152"/>
      <c r="OUA110" s="152"/>
      <c r="OUB110" s="152"/>
      <c r="OUC110" s="152"/>
      <c r="OUD110" s="152"/>
      <c r="OUE110" s="152"/>
      <c r="OUF110" s="152"/>
      <c r="OUG110" s="152"/>
      <c r="OUH110" s="152"/>
      <c r="OUI110" s="152"/>
      <c r="OUJ110" s="152"/>
      <c r="OUK110" s="152"/>
      <c r="OUL110" s="152"/>
      <c r="OUM110" s="152"/>
      <c r="OUN110" s="152"/>
      <c r="OUO110" s="152"/>
      <c r="OUP110" s="152"/>
      <c r="OUQ110" s="152"/>
      <c r="OUR110" s="152"/>
      <c r="OUS110" s="152"/>
      <c r="OUT110" s="152"/>
      <c r="OUU110" s="152"/>
      <c r="OUV110" s="152"/>
      <c r="OUW110" s="152"/>
      <c r="OUX110" s="152"/>
      <c r="OUY110" s="152"/>
      <c r="OUZ110" s="152"/>
      <c r="OVA110" s="152"/>
      <c r="OVB110" s="152"/>
      <c r="OVC110" s="152"/>
      <c r="OVD110" s="152"/>
      <c r="OVE110" s="152"/>
      <c r="OVF110" s="152"/>
      <c r="OVG110" s="152"/>
      <c r="OVH110" s="152"/>
      <c r="OVI110" s="152"/>
      <c r="OVJ110" s="152"/>
      <c r="OVK110" s="152"/>
      <c r="OVL110" s="152"/>
      <c r="OVM110" s="152"/>
      <c r="OVN110" s="152"/>
      <c r="OVO110" s="152"/>
      <c r="OVP110" s="152"/>
      <c r="OVQ110" s="152"/>
      <c r="OVR110" s="152"/>
      <c r="OVS110" s="152"/>
      <c r="OVT110" s="152"/>
      <c r="OVU110" s="152"/>
      <c r="OVV110" s="152"/>
      <c r="OVW110" s="152"/>
      <c r="OVX110" s="152"/>
      <c r="OVY110" s="152"/>
      <c r="OVZ110" s="152"/>
      <c r="OWA110" s="152"/>
      <c r="OWB110" s="152"/>
      <c r="OWC110" s="152"/>
      <c r="OWD110" s="152"/>
      <c r="OWE110" s="152"/>
      <c r="OWF110" s="152"/>
      <c r="OWG110" s="152"/>
      <c r="OWH110" s="152"/>
      <c r="OWI110" s="152"/>
      <c r="OWJ110" s="152"/>
      <c r="OWK110" s="152"/>
      <c r="OWL110" s="152"/>
      <c r="OWM110" s="152"/>
      <c r="OWN110" s="152"/>
      <c r="OWO110" s="152"/>
      <c r="OWP110" s="152"/>
      <c r="OWQ110" s="152"/>
      <c r="OWR110" s="152"/>
      <c r="OWS110" s="152"/>
      <c r="OWT110" s="152"/>
      <c r="OWU110" s="152"/>
      <c r="OWV110" s="152"/>
      <c r="OWW110" s="152"/>
      <c r="OWX110" s="152"/>
      <c r="OWY110" s="152"/>
      <c r="OWZ110" s="152"/>
      <c r="OXA110" s="152"/>
      <c r="OXB110" s="152"/>
      <c r="OXC110" s="152"/>
      <c r="OXD110" s="152"/>
      <c r="OXE110" s="152"/>
      <c r="OXF110" s="152"/>
      <c r="OXG110" s="152"/>
      <c r="OXH110" s="152"/>
      <c r="OXI110" s="152"/>
      <c r="OXJ110" s="152"/>
      <c r="OXK110" s="152"/>
      <c r="OXL110" s="152"/>
      <c r="OXM110" s="152"/>
      <c r="OXN110" s="152"/>
      <c r="OXO110" s="152"/>
      <c r="OXP110" s="152"/>
      <c r="OXQ110" s="152"/>
      <c r="OXR110" s="152"/>
      <c r="OXS110" s="152"/>
      <c r="OXT110" s="152"/>
      <c r="OXU110" s="152"/>
      <c r="OXV110" s="152"/>
      <c r="OXW110" s="152"/>
      <c r="OXX110" s="152"/>
      <c r="OXY110" s="152"/>
      <c r="OXZ110" s="152"/>
      <c r="OYA110" s="152"/>
      <c r="OYB110" s="152"/>
      <c r="OYC110" s="152"/>
      <c r="OYD110" s="152"/>
      <c r="OYE110" s="152"/>
      <c r="OYF110" s="152"/>
      <c r="OYG110" s="152"/>
      <c r="OYH110" s="152"/>
      <c r="OYI110" s="152"/>
      <c r="OYJ110" s="152"/>
      <c r="OYK110" s="152"/>
      <c r="OYL110" s="152"/>
      <c r="OYM110" s="152"/>
      <c r="OYN110" s="152"/>
      <c r="OYO110" s="152"/>
      <c r="OYP110" s="152"/>
      <c r="OYQ110" s="152"/>
      <c r="OYR110" s="152"/>
      <c r="OYS110" s="152"/>
      <c r="OYT110" s="152"/>
      <c r="OYU110" s="152"/>
      <c r="OYV110" s="152"/>
      <c r="OYW110" s="152"/>
      <c r="OYX110" s="152"/>
      <c r="OYY110" s="152"/>
      <c r="OYZ110" s="152"/>
      <c r="OZA110" s="152"/>
      <c r="OZB110" s="152"/>
      <c r="OZC110" s="152"/>
      <c r="OZD110" s="152"/>
      <c r="OZE110" s="152"/>
      <c r="OZF110" s="152"/>
      <c r="OZG110" s="152"/>
      <c r="OZH110" s="152"/>
      <c r="OZI110" s="152"/>
      <c r="OZJ110" s="152"/>
      <c r="OZK110" s="152"/>
      <c r="OZL110" s="152"/>
      <c r="OZM110" s="152"/>
      <c r="OZN110" s="152"/>
      <c r="OZO110" s="152"/>
      <c r="OZP110" s="152"/>
      <c r="OZQ110" s="152"/>
      <c r="OZR110" s="152"/>
      <c r="OZS110" s="152"/>
      <c r="OZT110" s="152"/>
      <c r="OZU110" s="152"/>
      <c r="OZV110" s="152"/>
      <c r="OZW110" s="152"/>
      <c r="OZX110" s="152"/>
      <c r="OZY110" s="152"/>
      <c r="OZZ110" s="152"/>
      <c r="PAA110" s="152"/>
      <c r="PAB110" s="152"/>
      <c r="PAC110" s="152"/>
      <c r="PAD110" s="152"/>
      <c r="PAE110" s="152"/>
      <c r="PAF110" s="152"/>
      <c r="PAG110" s="152"/>
      <c r="PAH110" s="152"/>
      <c r="PAI110" s="152"/>
      <c r="PAJ110" s="152"/>
      <c r="PAK110" s="152"/>
      <c r="PAL110" s="152"/>
      <c r="PAM110" s="152"/>
      <c r="PAN110" s="152"/>
      <c r="PAO110" s="152"/>
      <c r="PAP110" s="152"/>
      <c r="PAQ110" s="152"/>
      <c r="PAR110" s="152"/>
      <c r="PAS110" s="152"/>
      <c r="PAT110" s="152"/>
      <c r="PAU110" s="152"/>
      <c r="PAV110" s="152"/>
      <c r="PAW110" s="152"/>
      <c r="PAX110" s="152"/>
      <c r="PAY110" s="152"/>
      <c r="PAZ110" s="152"/>
      <c r="PBA110" s="152"/>
      <c r="PBB110" s="152"/>
      <c r="PBC110" s="152"/>
      <c r="PBD110" s="152"/>
      <c r="PBE110" s="152"/>
      <c r="PBF110" s="152"/>
      <c r="PBG110" s="152"/>
      <c r="PBH110" s="152"/>
      <c r="PBI110" s="152"/>
      <c r="PBJ110" s="152"/>
      <c r="PBK110" s="152"/>
      <c r="PBL110" s="152"/>
      <c r="PBM110" s="152"/>
      <c r="PBN110" s="152"/>
      <c r="PBO110" s="152"/>
      <c r="PBP110" s="152"/>
      <c r="PBQ110" s="152"/>
      <c r="PBR110" s="152"/>
      <c r="PBS110" s="152"/>
      <c r="PBT110" s="152"/>
      <c r="PBU110" s="152"/>
      <c r="PBV110" s="152"/>
      <c r="PBW110" s="152"/>
      <c r="PBX110" s="152"/>
      <c r="PBY110" s="152"/>
      <c r="PBZ110" s="152"/>
      <c r="PCA110" s="152"/>
      <c r="PCB110" s="152"/>
      <c r="PCC110" s="152"/>
      <c r="PCD110" s="152"/>
      <c r="PCE110" s="152"/>
      <c r="PCF110" s="152"/>
      <c r="PCG110" s="152"/>
      <c r="PCH110" s="152"/>
      <c r="PCI110" s="152"/>
      <c r="PCJ110" s="152"/>
      <c r="PCK110" s="152"/>
      <c r="PCL110" s="152"/>
      <c r="PCM110" s="152"/>
      <c r="PCN110" s="152"/>
      <c r="PCO110" s="152"/>
      <c r="PCP110" s="152"/>
      <c r="PCQ110" s="152"/>
      <c r="PCR110" s="152"/>
      <c r="PCS110" s="152"/>
      <c r="PCT110" s="152"/>
      <c r="PCU110" s="152"/>
      <c r="PCV110" s="152"/>
      <c r="PCW110" s="152"/>
      <c r="PCX110" s="152"/>
      <c r="PCY110" s="152"/>
      <c r="PCZ110" s="152"/>
      <c r="PDA110" s="152"/>
      <c r="PDB110" s="152"/>
      <c r="PDC110" s="152"/>
      <c r="PDD110" s="152"/>
      <c r="PDE110" s="152"/>
      <c r="PDF110" s="152"/>
      <c r="PDG110" s="152"/>
      <c r="PDH110" s="152"/>
      <c r="PDI110" s="152"/>
      <c r="PDJ110" s="152"/>
      <c r="PDK110" s="152"/>
      <c r="PDL110" s="152"/>
      <c r="PDM110" s="152"/>
      <c r="PDN110" s="152"/>
      <c r="PDO110" s="152"/>
      <c r="PDP110" s="152"/>
      <c r="PDQ110" s="152"/>
      <c r="PDR110" s="152"/>
      <c r="PDS110" s="152"/>
      <c r="PDT110" s="152"/>
      <c r="PDU110" s="152"/>
      <c r="PDV110" s="152"/>
      <c r="PDW110" s="152"/>
      <c r="PDX110" s="152"/>
      <c r="PDY110" s="152"/>
      <c r="PDZ110" s="152"/>
      <c r="PEA110" s="152"/>
      <c r="PEB110" s="152"/>
      <c r="PEC110" s="152"/>
      <c r="PED110" s="152"/>
      <c r="PEE110" s="152"/>
      <c r="PEF110" s="152"/>
      <c r="PEG110" s="152"/>
      <c r="PEH110" s="152"/>
      <c r="PEI110" s="152"/>
      <c r="PEJ110" s="152"/>
      <c r="PEK110" s="152"/>
      <c r="PEL110" s="152"/>
      <c r="PEM110" s="152"/>
      <c r="PEN110" s="152"/>
      <c r="PEO110" s="152"/>
      <c r="PEP110" s="152"/>
      <c r="PEQ110" s="152"/>
      <c r="PER110" s="152"/>
      <c r="PES110" s="152"/>
      <c r="PET110" s="152"/>
      <c r="PEU110" s="152"/>
      <c r="PEV110" s="152"/>
      <c r="PEW110" s="152"/>
      <c r="PEX110" s="152"/>
      <c r="PEY110" s="152"/>
      <c r="PEZ110" s="152"/>
      <c r="PFA110" s="152"/>
      <c r="PFB110" s="152"/>
      <c r="PFC110" s="152"/>
      <c r="PFD110" s="152"/>
      <c r="PFE110" s="152"/>
      <c r="PFF110" s="152"/>
      <c r="PFG110" s="152"/>
      <c r="PFH110" s="152"/>
      <c r="PFI110" s="152"/>
      <c r="PFJ110" s="152"/>
      <c r="PFK110" s="152"/>
      <c r="PFL110" s="152"/>
      <c r="PFM110" s="152"/>
      <c r="PFN110" s="152"/>
      <c r="PFO110" s="152"/>
      <c r="PFP110" s="152"/>
      <c r="PFQ110" s="152"/>
      <c r="PFR110" s="152"/>
      <c r="PFS110" s="152"/>
      <c r="PFT110" s="152"/>
      <c r="PFU110" s="152"/>
      <c r="PFV110" s="152"/>
      <c r="PFW110" s="152"/>
      <c r="PFX110" s="152"/>
      <c r="PFY110" s="152"/>
      <c r="PFZ110" s="152"/>
      <c r="PGA110" s="152"/>
      <c r="PGB110" s="152"/>
      <c r="PGC110" s="152"/>
      <c r="PGD110" s="152"/>
      <c r="PGE110" s="152"/>
      <c r="PGF110" s="152"/>
      <c r="PGG110" s="152"/>
      <c r="PGH110" s="152"/>
      <c r="PGI110" s="152"/>
      <c r="PGJ110" s="152"/>
      <c r="PGK110" s="152"/>
      <c r="PGL110" s="152"/>
      <c r="PGM110" s="152"/>
      <c r="PGN110" s="152"/>
      <c r="PGO110" s="152"/>
      <c r="PGP110" s="152"/>
      <c r="PGQ110" s="152"/>
      <c r="PGR110" s="152"/>
      <c r="PGS110" s="152"/>
      <c r="PGT110" s="152"/>
      <c r="PGU110" s="152"/>
      <c r="PGV110" s="152"/>
      <c r="PGW110" s="152"/>
      <c r="PGX110" s="152"/>
      <c r="PGY110" s="152"/>
      <c r="PGZ110" s="152"/>
      <c r="PHA110" s="152"/>
      <c r="PHB110" s="152"/>
      <c r="PHC110" s="152"/>
      <c r="PHD110" s="152"/>
      <c r="PHE110" s="152"/>
      <c r="PHF110" s="152"/>
      <c r="PHG110" s="152"/>
      <c r="PHH110" s="152"/>
      <c r="PHI110" s="152"/>
      <c r="PHJ110" s="152"/>
      <c r="PHK110" s="152"/>
      <c r="PHL110" s="152"/>
      <c r="PHM110" s="152"/>
      <c r="PHN110" s="152"/>
      <c r="PHO110" s="152"/>
      <c r="PHP110" s="152"/>
      <c r="PHQ110" s="152"/>
      <c r="PHR110" s="152"/>
      <c r="PHS110" s="152"/>
      <c r="PHT110" s="152"/>
      <c r="PHU110" s="152"/>
      <c r="PHV110" s="152"/>
      <c r="PHW110" s="152"/>
      <c r="PHX110" s="152"/>
      <c r="PHY110" s="152"/>
      <c r="PHZ110" s="152"/>
      <c r="PIA110" s="152"/>
      <c r="PIB110" s="152"/>
      <c r="PIC110" s="152"/>
      <c r="PID110" s="152"/>
      <c r="PIE110" s="152"/>
      <c r="PIF110" s="152"/>
      <c r="PIG110" s="152"/>
      <c r="PIH110" s="152"/>
      <c r="PII110" s="152"/>
      <c r="PIJ110" s="152"/>
      <c r="PIK110" s="152"/>
      <c r="PIL110" s="152"/>
      <c r="PIM110" s="152"/>
      <c r="PIN110" s="152"/>
      <c r="PIO110" s="152"/>
      <c r="PIP110" s="152"/>
      <c r="PIQ110" s="152"/>
      <c r="PIR110" s="152"/>
      <c r="PIS110" s="152"/>
      <c r="PIT110" s="152"/>
      <c r="PIU110" s="152"/>
      <c r="PIV110" s="152"/>
      <c r="PIW110" s="152"/>
      <c r="PIX110" s="152"/>
      <c r="PIY110" s="152"/>
      <c r="PIZ110" s="152"/>
      <c r="PJA110" s="152"/>
      <c r="PJB110" s="152"/>
      <c r="PJC110" s="152"/>
      <c r="PJD110" s="152"/>
      <c r="PJE110" s="152"/>
      <c r="PJF110" s="152"/>
      <c r="PJG110" s="152"/>
      <c r="PJH110" s="152"/>
      <c r="PJI110" s="152"/>
      <c r="PJJ110" s="152"/>
      <c r="PJK110" s="152"/>
      <c r="PJL110" s="152"/>
      <c r="PJM110" s="152"/>
      <c r="PJN110" s="152"/>
      <c r="PJO110" s="152"/>
      <c r="PJP110" s="152"/>
      <c r="PJQ110" s="152"/>
      <c r="PJR110" s="152"/>
      <c r="PJS110" s="152"/>
      <c r="PJT110" s="152"/>
      <c r="PJU110" s="152"/>
      <c r="PJV110" s="152"/>
      <c r="PJW110" s="152"/>
      <c r="PJX110" s="152"/>
      <c r="PJY110" s="152"/>
      <c r="PJZ110" s="152"/>
      <c r="PKA110" s="152"/>
      <c r="PKB110" s="152"/>
      <c r="PKC110" s="152"/>
      <c r="PKD110" s="152"/>
      <c r="PKE110" s="152"/>
      <c r="PKF110" s="152"/>
      <c r="PKG110" s="152"/>
      <c r="PKH110" s="152"/>
      <c r="PKI110" s="152"/>
      <c r="PKJ110" s="152"/>
      <c r="PKK110" s="152"/>
      <c r="PKL110" s="152"/>
      <c r="PKM110" s="152"/>
      <c r="PKN110" s="152"/>
      <c r="PKO110" s="152"/>
      <c r="PKP110" s="152"/>
      <c r="PKQ110" s="152"/>
      <c r="PKR110" s="152"/>
      <c r="PKS110" s="152"/>
      <c r="PKT110" s="152"/>
      <c r="PKU110" s="152"/>
      <c r="PKV110" s="152"/>
      <c r="PKW110" s="152"/>
      <c r="PKX110" s="152"/>
      <c r="PKY110" s="152"/>
      <c r="PKZ110" s="152"/>
      <c r="PLA110" s="152"/>
      <c r="PLB110" s="152"/>
      <c r="PLC110" s="152"/>
      <c r="PLD110" s="152"/>
      <c r="PLE110" s="152"/>
      <c r="PLF110" s="152"/>
      <c r="PLG110" s="152"/>
      <c r="PLH110" s="152"/>
      <c r="PLI110" s="152"/>
      <c r="PLJ110" s="152"/>
      <c r="PLK110" s="152"/>
      <c r="PLL110" s="152"/>
      <c r="PLM110" s="152"/>
      <c r="PLN110" s="152"/>
      <c r="PLO110" s="152"/>
      <c r="PLP110" s="152"/>
      <c r="PLQ110" s="152"/>
      <c r="PLR110" s="152"/>
      <c r="PLS110" s="152"/>
      <c r="PLT110" s="152"/>
      <c r="PLU110" s="152"/>
      <c r="PLV110" s="152"/>
      <c r="PLW110" s="152"/>
      <c r="PLX110" s="152"/>
      <c r="PLY110" s="152"/>
      <c r="PLZ110" s="152"/>
      <c r="PMA110" s="152"/>
      <c r="PMB110" s="152"/>
      <c r="PMC110" s="152"/>
      <c r="PMD110" s="152"/>
      <c r="PME110" s="152"/>
      <c r="PMF110" s="152"/>
      <c r="PMG110" s="152"/>
      <c r="PMH110" s="152"/>
      <c r="PMI110" s="152"/>
      <c r="PMJ110" s="152"/>
      <c r="PMK110" s="152"/>
      <c r="PML110" s="152"/>
      <c r="PMM110" s="152"/>
      <c r="PMN110" s="152"/>
      <c r="PMO110" s="152"/>
      <c r="PMP110" s="152"/>
      <c r="PMQ110" s="152"/>
      <c r="PMR110" s="152"/>
      <c r="PMS110" s="152"/>
      <c r="PMT110" s="152"/>
      <c r="PMU110" s="152"/>
      <c r="PMV110" s="152"/>
      <c r="PMW110" s="152"/>
      <c r="PMX110" s="152"/>
      <c r="PMY110" s="152"/>
      <c r="PMZ110" s="152"/>
      <c r="PNA110" s="152"/>
      <c r="PNB110" s="152"/>
      <c r="PNC110" s="152"/>
      <c r="PND110" s="152"/>
      <c r="PNE110" s="152"/>
      <c r="PNF110" s="152"/>
      <c r="PNG110" s="152"/>
      <c r="PNH110" s="152"/>
      <c r="PNI110" s="152"/>
      <c r="PNJ110" s="152"/>
      <c r="PNK110" s="152"/>
      <c r="PNL110" s="152"/>
      <c r="PNM110" s="152"/>
      <c r="PNN110" s="152"/>
      <c r="PNO110" s="152"/>
      <c r="PNP110" s="152"/>
      <c r="PNQ110" s="152"/>
      <c r="PNR110" s="152"/>
      <c r="PNS110" s="152"/>
      <c r="PNT110" s="152"/>
      <c r="PNU110" s="152"/>
      <c r="PNV110" s="152"/>
      <c r="PNW110" s="152"/>
      <c r="PNX110" s="152"/>
      <c r="PNY110" s="152"/>
      <c r="PNZ110" s="152"/>
      <c r="POA110" s="152"/>
      <c r="POB110" s="152"/>
      <c r="POC110" s="152"/>
      <c r="POD110" s="152"/>
      <c r="POE110" s="152"/>
      <c r="POF110" s="152"/>
      <c r="POG110" s="152"/>
      <c r="POH110" s="152"/>
      <c r="POI110" s="152"/>
      <c r="POJ110" s="152"/>
      <c r="POK110" s="152"/>
      <c r="POL110" s="152"/>
      <c r="POM110" s="152"/>
      <c r="PON110" s="152"/>
      <c r="POO110" s="152"/>
      <c r="POP110" s="152"/>
      <c r="POQ110" s="152"/>
      <c r="POR110" s="152"/>
      <c r="POS110" s="152"/>
      <c r="POT110" s="152"/>
      <c r="POU110" s="152"/>
      <c r="POV110" s="152"/>
      <c r="POW110" s="152"/>
      <c r="POX110" s="152"/>
      <c r="POY110" s="152"/>
      <c r="POZ110" s="152"/>
      <c r="PPA110" s="152"/>
      <c r="PPB110" s="152"/>
      <c r="PPC110" s="152"/>
      <c r="PPD110" s="152"/>
      <c r="PPE110" s="152"/>
      <c r="PPF110" s="152"/>
      <c r="PPG110" s="152"/>
      <c r="PPH110" s="152"/>
      <c r="PPI110" s="152"/>
      <c r="PPJ110" s="152"/>
      <c r="PPK110" s="152"/>
      <c r="PPL110" s="152"/>
      <c r="PPM110" s="152"/>
      <c r="PPN110" s="152"/>
      <c r="PPO110" s="152"/>
      <c r="PPP110" s="152"/>
      <c r="PPQ110" s="152"/>
      <c r="PPR110" s="152"/>
      <c r="PPS110" s="152"/>
      <c r="PPT110" s="152"/>
      <c r="PPU110" s="152"/>
      <c r="PPV110" s="152"/>
      <c r="PPW110" s="152"/>
      <c r="PPX110" s="152"/>
      <c r="PPY110" s="152"/>
      <c r="PPZ110" s="152"/>
      <c r="PQA110" s="152"/>
      <c r="PQB110" s="152"/>
      <c r="PQC110" s="152"/>
      <c r="PQD110" s="152"/>
      <c r="PQE110" s="152"/>
      <c r="PQF110" s="152"/>
      <c r="PQG110" s="152"/>
      <c r="PQH110" s="152"/>
      <c r="PQI110" s="152"/>
      <c r="PQJ110" s="152"/>
      <c r="PQK110" s="152"/>
      <c r="PQL110" s="152"/>
      <c r="PQM110" s="152"/>
      <c r="PQN110" s="152"/>
      <c r="PQO110" s="152"/>
      <c r="PQP110" s="152"/>
      <c r="PQQ110" s="152"/>
      <c r="PQR110" s="152"/>
      <c r="PQS110" s="152"/>
      <c r="PQT110" s="152"/>
      <c r="PQU110" s="152"/>
      <c r="PQV110" s="152"/>
      <c r="PQW110" s="152"/>
      <c r="PQX110" s="152"/>
      <c r="PQY110" s="152"/>
      <c r="PQZ110" s="152"/>
      <c r="PRA110" s="152"/>
      <c r="PRB110" s="152"/>
      <c r="PRC110" s="152"/>
      <c r="PRD110" s="152"/>
      <c r="PRE110" s="152"/>
      <c r="PRF110" s="152"/>
      <c r="PRG110" s="152"/>
      <c r="PRH110" s="152"/>
      <c r="PRI110" s="152"/>
      <c r="PRJ110" s="152"/>
      <c r="PRK110" s="152"/>
      <c r="PRL110" s="152"/>
      <c r="PRM110" s="152"/>
      <c r="PRN110" s="152"/>
      <c r="PRO110" s="152"/>
      <c r="PRP110" s="152"/>
      <c r="PRQ110" s="152"/>
      <c r="PRR110" s="152"/>
      <c r="PRS110" s="152"/>
      <c r="PRT110" s="152"/>
      <c r="PRU110" s="152"/>
      <c r="PRV110" s="152"/>
      <c r="PRW110" s="152"/>
      <c r="PRX110" s="152"/>
      <c r="PRY110" s="152"/>
      <c r="PRZ110" s="152"/>
      <c r="PSA110" s="152"/>
      <c r="PSB110" s="152"/>
      <c r="PSC110" s="152"/>
      <c r="PSD110" s="152"/>
      <c r="PSE110" s="152"/>
      <c r="PSF110" s="152"/>
      <c r="PSG110" s="152"/>
      <c r="PSH110" s="152"/>
      <c r="PSI110" s="152"/>
      <c r="PSJ110" s="152"/>
      <c r="PSK110" s="152"/>
      <c r="PSL110" s="152"/>
      <c r="PSM110" s="152"/>
      <c r="PSN110" s="152"/>
      <c r="PSO110" s="152"/>
      <c r="PSP110" s="152"/>
      <c r="PSQ110" s="152"/>
      <c r="PSR110" s="152"/>
      <c r="PSS110" s="152"/>
      <c r="PST110" s="152"/>
      <c r="PSU110" s="152"/>
      <c r="PSV110" s="152"/>
      <c r="PSW110" s="152"/>
      <c r="PSX110" s="152"/>
      <c r="PSY110" s="152"/>
      <c r="PSZ110" s="152"/>
      <c r="PTA110" s="152"/>
      <c r="PTB110" s="152"/>
      <c r="PTC110" s="152"/>
      <c r="PTD110" s="152"/>
      <c r="PTE110" s="152"/>
      <c r="PTF110" s="152"/>
      <c r="PTG110" s="152"/>
      <c r="PTH110" s="152"/>
      <c r="PTI110" s="152"/>
      <c r="PTJ110" s="152"/>
      <c r="PTK110" s="152"/>
      <c r="PTL110" s="152"/>
      <c r="PTM110" s="152"/>
      <c r="PTN110" s="152"/>
      <c r="PTO110" s="152"/>
      <c r="PTP110" s="152"/>
      <c r="PTQ110" s="152"/>
      <c r="PTR110" s="152"/>
      <c r="PTS110" s="152"/>
      <c r="PTT110" s="152"/>
      <c r="PTU110" s="152"/>
      <c r="PTV110" s="152"/>
      <c r="PTW110" s="152"/>
      <c r="PTX110" s="152"/>
      <c r="PTY110" s="152"/>
      <c r="PTZ110" s="152"/>
      <c r="PUA110" s="152"/>
      <c r="PUB110" s="152"/>
      <c r="PUC110" s="152"/>
      <c r="PUD110" s="152"/>
      <c r="PUE110" s="152"/>
      <c r="PUF110" s="152"/>
      <c r="PUG110" s="152"/>
      <c r="PUH110" s="152"/>
      <c r="PUI110" s="152"/>
      <c r="PUJ110" s="152"/>
      <c r="PUK110" s="152"/>
      <c r="PUL110" s="152"/>
      <c r="PUM110" s="152"/>
      <c r="PUN110" s="152"/>
      <c r="PUO110" s="152"/>
      <c r="PUP110" s="152"/>
      <c r="PUQ110" s="152"/>
      <c r="PUR110" s="152"/>
      <c r="PUS110" s="152"/>
      <c r="PUT110" s="152"/>
      <c r="PUU110" s="152"/>
      <c r="PUV110" s="152"/>
      <c r="PUW110" s="152"/>
      <c r="PUX110" s="152"/>
      <c r="PUY110" s="152"/>
      <c r="PUZ110" s="152"/>
      <c r="PVA110" s="152"/>
      <c r="PVB110" s="152"/>
      <c r="PVC110" s="152"/>
      <c r="PVD110" s="152"/>
      <c r="PVE110" s="152"/>
      <c r="PVF110" s="152"/>
      <c r="PVG110" s="152"/>
      <c r="PVH110" s="152"/>
      <c r="PVI110" s="152"/>
      <c r="PVJ110" s="152"/>
      <c r="PVK110" s="152"/>
      <c r="PVL110" s="152"/>
      <c r="PVM110" s="152"/>
      <c r="PVN110" s="152"/>
      <c r="PVO110" s="152"/>
      <c r="PVP110" s="152"/>
      <c r="PVQ110" s="152"/>
      <c r="PVR110" s="152"/>
      <c r="PVS110" s="152"/>
      <c r="PVT110" s="152"/>
      <c r="PVU110" s="152"/>
      <c r="PVV110" s="152"/>
      <c r="PVW110" s="152"/>
      <c r="PVX110" s="152"/>
      <c r="PVY110" s="152"/>
      <c r="PVZ110" s="152"/>
      <c r="PWA110" s="152"/>
      <c r="PWB110" s="152"/>
      <c r="PWC110" s="152"/>
      <c r="PWD110" s="152"/>
      <c r="PWE110" s="152"/>
      <c r="PWF110" s="152"/>
      <c r="PWG110" s="152"/>
      <c r="PWH110" s="152"/>
      <c r="PWI110" s="152"/>
      <c r="PWJ110" s="152"/>
      <c r="PWK110" s="152"/>
      <c r="PWL110" s="152"/>
      <c r="PWM110" s="152"/>
      <c r="PWN110" s="152"/>
      <c r="PWO110" s="152"/>
      <c r="PWP110" s="152"/>
      <c r="PWQ110" s="152"/>
      <c r="PWR110" s="152"/>
      <c r="PWS110" s="152"/>
      <c r="PWT110" s="152"/>
      <c r="PWU110" s="152"/>
      <c r="PWV110" s="152"/>
      <c r="PWW110" s="152"/>
      <c r="PWX110" s="152"/>
      <c r="PWY110" s="152"/>
      <c r="PWZ110" s="152"/>
      <c r="PXA110" s="152"/>
      <c r="PXB110" s="152"/>
      <c r="PXC110" s="152"/>
      <c r="PXD110" s="152"/>
      <c r="PXE110" s="152"/>
      <c r="PXF110" s="152"/>
      <c r="PXG110" s="152"/>
      <c r="PXH110" s="152"/>
      <c r="PXI110" s="152"/>
      <c r="PXJ110" s="152"/>
      <c r="PXK110" s="152"/>
      <c r="PXL110" s="152"/>
      <c r="PXM110" s="152"/>
      <c r="PXN110" s="152"/>
      <c r="PXO110" s="152"/>
      <c r="PXP110" s="152"/>
      <c r="PXQ110" s="152"/>
      <c r="PXR110" s="152"/>
      <c r="PXS110" s="152"/>
      <c r="PXT110" s="152"/>
      <c r="PXU110" s="152"/>
      <c r="PXV110" s="152"/>
      <c r="PXW110" s="152"/>
      <c r="PXX110" s="152"/>
      <c r="PXY110" s="152"/>
      <c r="PXZ110" s="152"/>
      <c r="PYA110" s="152"/>
      <c r="PYB110" s="152"/>
      <c r="PYC110" s="152"/>
      <c r="PYD110" s="152"/>
      <c r="PYE110" s="152"/>
      <c r="PYF110" s="152"/>
      <c r="PYG110" s="152"/>
      <c r="PYH110" s="152"/>
      <c r="PYI110" s="152"/>
      <c r="PYJ110" s="152"/>
      <c r="PYK110" s="152"/>
      <c r="PYL110" s="152"/>
      <c r="PYM110" s="152"/>
      <c r="PYN110" s="152"/>
      <c r="PYO110" s="152"/>
      <c r="PYP110" s="152"/>
      <c r="PYQ110" s="152"/>
      <c r="PYR110" s="152"/>
      <c r="PYS110" s="152"/>
      <c r="PYT110" s="152"/>
      <c r="PYU110" s="152"/>
      <c r="PYV110" s="152"/>
      <c r="PYW110" s="152"/>
      <c r="PYX110" s="152"/>
      <c r="PYY110" s="152"/>
      <c r="PYZ110" s="152"/>
      <c r="PZA110" s="152"/>
      <c r="PZB110" s="152"/>
      <c r="PZC110" s="152"/>
      <c r="PZD110" s="152"/>
      <c r="PZE110" s="152"/>
      <c r="PZF110" s="152"/>
      <c r="PZG110" s="152"/>
      <c r="PZH110" s="152"/>
      <c r="PZI110" s="152"/>
      <c r="PZJ110" s="152"/>
      <c r="PZK110" s="152"/>
      <c r="PZL110" s="152"/>
      <c r="PZM110" s="152"/>
      <c r="PZN110" s="152"/>
      <c r="PZO110" s="152"/>
      <c r="PZP110" s="152"/>
      <c r="PZQ110" s="152"/>
      <c r="PZR110" s="152"/>
      <c r="PZS110" s="152"/>
      <c r="PZT110" s="152"/>
      <c r="PZU110" s="152"/>
      <c r="PZV110" s="152"/>
      <c r="PZW110" s="152"/>
      <c r="PZX110" s="152"/>
      <c r="PZY110" s="152"/>
      <c r="PZZ110" s="152"/>
      <c r="QAA110" s="152"/>
      <c r="QAB110" s="152"/>
      <c r="QAC110" s="152"/>
      <c r="QAD110" s="152"/>
      <c r="QAE110" s="152"/>
      <c r="QAF110" s="152"/>
      <c r="QAG110" s="152"/>
      <c r="QAH110" s="152"/>
      <c r="QAI110" s="152"/>
      <c r="QAJ110" s="152"/>
      <c r="QAK110" s="152"/>
      <c r="QAL110" s="152"/>
      <c r="QAM110" s="152"/>
      <c r="QAN110" s="152"/>
      <c r="QAO110" s="152"/>
      <c r="QAP110" s="152"/>
      <c r="QAQ110" s="152"/>
      <c r="QAR110" s="152"/>
      <c r="QAS110" s="152"/>
      <c r="QAT110" s="152"/>
      <c r="QAU110" s="152"/>
      <c r="QAV110" s="152"/>
      <c r="QAW110" s="152"/>
      <c r="QAX110" s="152"/>
      <c r="QAY110" s="152"/>
      <c r="QAZ110" s="152"/>
      <c r="QBA110" s="152"/>
      <c r="QBB110" s="152"/>
      <c r="QBC110" s="152"/>
      <c r="QBD110" s="152"/>
      <c r="QBE110" s="152"/>
      <c r="QBF110" s="152"/>
      <c r="QBG110" s="152"/>
      <c r="QBH110" s="152"/>
      <c r="QBI110" s="152"/>
      <c r="QBJ110" s="152"/>
      <c r="QBK110" s="152"/>
      <c r="QBL110" s="152"/>
      <c r="QBM110" s="152"/>
      <c r="QBN110" s="152"/>
      <c r="QBO110" s="152"/>
      <c r="QBP110" s="152"/>
      <c r="QBQ110" s="152"/>
      <c r="QBR110" s="152"/>
      <c r="QBS110" s="152"/>
      <c r="QBT110" s="152"/>
      <c r="QBU110" s="152"/>
      <c r="QBV110" s="152"/>
      <c r="QBW110" s="152"/>
      <c r="QBX110" s="152"/>
      <c r="QBY110" s="152"/>
      <c r="QBZ110" s="152"/>
      <c r="QCA110" s="152"/>
      <c r="QCB110" s="152"/>
      <c r="QCC110" s="152"/>
      <c r="QCD110" s="152"/>
      <c r="QCE110" s="152"/>
      <c r="QCF110" s="152"/>
      <c r="QCG110" s="152"/>
      <c r="QCH110" s="152"/>
      <c r="QCI110" s="152"/>
      <c r="QCJ110" s="152"/>
      <c r="QCK110" s="152"/>
      <c r="QCL110" s="152"/>
      <c r="QCM110" s="152"/>
      <c r="QCN110" s="152"/>
      <c r="QCO110" s="152"/>
      <c r="QCP110" s="152"/>
      <c r="QCQ110" s="152"/>
      <c r="QCR110" s="152"/>
      <c r="QCS110" s="152"/>
      <c r="QCT110" s="152"/>
      <c r="QCU110" s="152"/>
      <c r="QCV110" s="152"/>
      <c r="QCW110" s="152"/>
      <c r="QCX110" s="152"/>
      <c r="QCY110" s="152"/>
      <c r="QCZ110" s="152"/>
      <c r="QDA110" s="152"/>
      <c r="QDB110" s="152"/>
      <c r="QDC110" s="152"/>
      <c r="QDD110" s="152"/>
      <c r="QDE110" s="152"/>
      <c r="QDF110" s="152"/>
      <c r="QDG110" s="152"/>
      <c r="QDH110" s="152"/>
      <c r="QDI110" s="152"/>
      <c r="QDJ110" s="152"/>
      <c r="QDK110" s="152"/>
      <c r="QDL110" s="152"/>
      <c r="QDM110" s="152"/>
      <c r="QDN110" s="152"/>
      <c r="QDO110" s="152"/>
      <c r="QDP110" s="152"/>
      <c r="QDQ110" s="152"/>
      <c r="QDR110" s="152"/>
      <c r="QDS110" s="152"/>
      <c r="QDT110" s="152"/>
      <c r="QDU110" s="152"/>
      <c r="QDV110" s="152"/>
      <c r="QDW110" s="152"/>
      <c r="QDX110" s="152"/>
      <c r="QDY110" s="152"/>
      <c r="QDZ110" s="152"/>
      <c r="QEA110" s="152"/>
      <c r="QEB110" s="152"/>
      <c r="QEC110" s="152"/>
      <c r="QED110" s="152"/>
      <c r="QEE110" s="152"/>
      <c r="QEF110" s="152"/>
      <c r="QEG110" s="152"/>
      <c r="QEH110" s="152"/>
      <c r="QEI110" s="152"/>
      <c r="QEJ110" s="152"/>
      <c r="QEK110" s="152"/>
      <c r="QEL110" s="152"/>
      <c r="QEM110" s="152"/>
      <c r="QEN110" s="152"/>
      <c r="QEO110" s="152"/>
      <c r="QEP110" s="152"/>
      <c r="QEQ110" s="152"/>
      <c r="QER110" s="152"/>
      <c r="QES110" s="152"/>
      <c r="QET110" s="152"/>
      <c r="QEU110" s="152"/>
      <c r="QEV110" s="152"/>
      <c r="QEW110" s="152"/>
      <c r="QEX110" s="152"/>
      <c r="QEY110" s="152"/>
      <c r="QEZ110" s="152"/>
      <c r="QFA110" s="152"/>
      <c r="QFB110" s="152"/>
      <c r="QFC110" s="152"/>
      <c r="QFD110" s="152"/>
      <c r="QFE110" s="152"/>
      <c r="QFF110" s="152"/>
      <c r="QFG110" s="152"/>
      <c r="QFH110" s="152"/>
      <c r="QFI110" s="152"/>
      <c r="QFJ110" s="152"/>
      <c r="QFK110" s="152"/>
      <c r="QFL110" s="152"/>
      <c r="QFM110" s="152"/>
      <c r="QFN110" s="152"/>
      <c r="QFO110" s="152"/>
      <c r="QFP110" s="152"/>
      <c r="QFQ110" s="152"/>
      <c r="QFR110" s="152"/>
      <c r="QFS110" s="152"/>
      <c r="QFT110" s="152"/>
      <c r="QFU110" s="152"/>
      <c r="QFV110" s="152"/>
      <c r="QFW110" s="152"/>
      <c r="QFX110" s="152"/>
      <c r="QFY110" s="152"/>
      <c r="QFZ110" s="152"/>
      <c r="QGA110" s="152"/>
      <c r="QGB110" s="152"/>
      <c r="QGC110" s="152"/>
      <c r="QGD110" s="152"/>
      <c r="QGE110" s="152"/>
      <c r="QGF110" s="152"/>
      <c r="QGG110" s="152"/>
      <c r="QGH110" s="152"/>
      <c r="QGI110" s="152"/>
      <c r="QGJ110" s="152"/>
      <c r="QGK110" s="152"/>
      <c r="QGL110" s="152"/>
      <c r="QGM110" s="152"/>
      <c r="QGN110" s="152"/>
      <c r="QGO110" s="152"/>
      <c r="QGP110" s="152"/>
      <c r="QGQ110" s="152"/>
      <c r="QGR110" s="152"/>
      <c r="QGS110" s="152"/>
      <c r="QGT110" s="152"/>
      <c r="QGU110" s="152"/>
      <c r="QGV110" s="152"/>
      <c r="QGW110" s="152"/>
      <c r="QGX110" s="152"/>
      <c r="QGY110" s="152"/>
      <c r="QGZ110" s="152"/>
      <c r="QHA110" s="152"/>
      <c r="QHB110" s="152"/>
      <c r="QHC110" s="152"/>
      <c r="QHD110" s="152"/>
      <c r="QHE110" s="152"/>
      <c r="QHF110" s="152"/>
      <c r="QHG110" s="152"/>
      <c r="QHH110" s="152"/>
      <c r="QHI110" s="152"/>
      <c r="QHJ110" s="152"/>
      <c r="QHK110" s="152"/>
      <c r="QHL110" s="152"/>
      <c r="QHM110" s="152"/>
      <c r="QHN110" s="152"/>
      <c r="QHO110" s="152"/>
      <c r="QHP110" s="152"/>
      <c r="QHQ110" s="152"/>
      <c r="QHR110" s="152"/>
      <c r="QHS110" s="152"/>
      <c r="QHT110" s="152"/>
      <c r="QHU110" s="152"/>
      <c r="QHV110" s="152"/>
      <c r="QHW110" s="152"/>
      <c r="QHX110" s="152"/>
      <c r="QHY110" s="152"/>
      <c r="QHZ110" s="152"/>
      <c r="QIA110" s="152"/>
      <c r="QIB110" s="152"/>
      <c r="QIC110" s="152"/>
      <c r="QID110" s="152"/>
      <c r="QIE110" s="152"/>
      <c r="QIF110" s="152"/>
      <c r="QIG110" s="152"/>
      <c r="QIH110" s="152"/>
      <c r="QII110" s="152"/>
      <c r="QIJ110" s="152"/>
      <c r="QIK110" s="152"/>
      <c r="QIL110" s="152"/>
      <c r="QIM110" s="152"/>
      <c r="QIN110" s="152"/>
      <c r="QIO110" s="152"/>
      <c r="QIP110" s="152"/>
      <c r="QIQ110" s="152"/>
      <c r="QIR110" s="152"/>
      <c r="QIS110" s="152"/>
      <c r="QIT110" s="152"/>
      <c r="QIU110" s="152"/>
      <c r="QIV110" s="152"/>
      <c r="QIW110" s="152"/>
      <c r="QIX110" s="152"/>
      <c r="QIY110" s="152"/>
      <c r="QIZ110" s="152"/>
      <c r="QJA110" s="152"/>
      <c r="QJB110" s="152"/>
      <c r="QJC110" s="152"/>
      <c r="QJD110" s="152"/>
      <c r="QJE110" s="152"/>
      <c r="QJF110" s="152"/>
      <c r="QJG110" s="152"/>
      <c r="QJH110" s="152"/>
      <c r="QJI110" s="152"/>
      <c r="QJJ110" s="152"/>
      <c r="QJK110" s="152"/>
      <c r="QJL110" s="152"/>
      <c r="QJM110" s="152"/>
      <c r="QJN110" s="152"/>
      <c r="QJO110" s="152"/>
      <c r="QJP110" s="152"/>
      <c r="QJQ110" s="152"/>
      <c r="QJR110" s="152"/>
      <c r="QJS110" s="152"/>
      <c r="QJT110" s="152"/>
      <c r="QJU110" s="152"/>
      <c r="QJV110" s="152"/>
      <c r="QJW110" s="152"/>
      <c r="QJX110" s="152"/>
      <c r="QJY110" s="152"/>
      <c r="QJZ110" s="152"/>
      <c r="QKA110" s="152"/>
      <c r="QKB110" s="152"/>
      <c r="QKC110" s="152"/>
      <c r="QKD110" s="152"/>
      <c r="QKE110" s="152"/>
      <c r="QKF110" s="152"/>
      <c r="QKG110" s="152"/>
      <c r="QKH110" s="152"/>
      <c r="QKI110" s="152"/>
      <c r="QKJ110" s="152"/>
      <c r="QKK110" s="152"/>
      <c r="QKL110" s="152"/>
      <c r="QKM110" s="152"/>
      <c r="QKN110" s="152"/>
      <c r="QKO110" s="152"/>
      <c r="QKP110" s="152"/>
      <c r="QKQ110" s="152"/>
      <c r="QKR110" s="152"/>
      <c r="QKS110" s="152"/>
      <c r="QKT110" s="152"/>
      <c r="QKU110" s="152"/>
      <c r="QKV110" s="152"/>
      <c r="QKW110" s="152"/>
      <c r="QKX110" s="152"/>
      <c r="QKY110" s="152"/>
      <c r="QKZ110" s="152"/>
      <c r="QLA110" s="152"/>
      <c r="QLB110" s="152"/>
      <c r="QLC110" s="152"/>
      <c r="QLD110" s="152"/>
      <c r="QLE110" s="152"/>
      <c r="QLF110" s="152"/>
      <c r="QLG110" s="152"/>
      <c r="QLH110" s="152"/>
      <c r="QLI110" s="152"/>
      <c r="QLJ110" s="152"/>
      <c r="QLK110" s="152"/>
      <c r="QLL110" s="152"/>
      <c r="QLM110" s="152"/>
      <c r="QLN110" s="152"/>
      <c r="QLO110" s="152"/>
      <c r="QLP110" s="152"/>
      <c r="QLQ110" s="152"/>
      <c r="QLR110" s="152"/>
      <c r="QLS110" s="152"/>
      <c r="QLT110" s="152"/>
      <c r="QLU110" s="152"/>
      <c r="QLV110" s="152"/>
      <c r="QLW110" s="152"/>
      <c r="QLX110" s="152"/>
      <c r="QLY110" s="152"/>
      <c r="QLZ110" s="152"/>
      <c r="QMA110" s="152"/>
      <c r="QMB110" s="152"/>
      <c r="QMC110" s="152"/>
      <c r="QMD110" s="152"/>
      <c r="QME110" s="152"/>
      <c r="QMF110" s="152"/>
      <c r="QMG110" s="152"/>
      <c r="QMH110" s="152"/>
      <c r="QMI110" s="152"/>
      <c r="QMJ110" s="152"/>
      <c r="QMK110" s="152"/>
      <c r="QML110" s="152"/>
      <c r="QMM110" s="152"/>
      <c r="QMN110" s="152"/>
      <c r="QMO110" s="152"/>
      <c r="QMP110" s="152"/>
      <c r="QMQ110" s="152"/>
      <c r="QMR110" s="152"/>
      <c r="QMS110" s="152"/>
      <c r="QMT110" s="152"/>
      <c r="QMU110" s="152"/>
      <c r="QMV110" s="152"/>
      <c r="QMW110" s="152"/>
      <c r="QMX110" s="152"/>
      <c r="QMY110" s="152"/>
      <c r="QMZ110" s="152"/>
      <c r="QNA110" s="152"/>
      <c r="QNB110" s="152"/>
      <c r="QNC110" s="152"/>
      <c r="QND110" s="152"/>
      <c r="QNE110" s="152"/>
      <c r="QNF110" s="152"/>
      <c r="QNG110" s="152"/>
      <c r="QNH110" s="152"/>
      <c r="QNI110" s="152"/>
      <c r="QNJ110" s="152"/>
      <c r="QNK110" s="152"/>
      <c r="QNL110" s="152"/>
      <c r="QNM110" s="152"/>
      <c r="QNN110" s="152"/>
      <c r="QNO110" s="152"/>
      <c r="QNP110" s="152"/>
      <c r="QNQ110" s="152"/>
      <c r="QNR110" s="152"/>
      <c r="QNS110" s="152"/>
      <c r="QNT110" s="152"/>
      <c r="QNU110" s="152"/>
      <c r="QNV110" s="152"/>
      <c r="QNW110" s="152"/>
      <c r="QNX110" s="152"/>
      <c r="QNY110" s="152"/>
      <c r="QNZ110" s="152"/>
      <c r="QOA110" s="152"/>
      <c r="QOB110" s="152"/>
      <c r="QOC110" s="152"/>
      <c r="QOD110" s="152"/>
      <c r="QOE110" s="152"/>
      <c r="QOF110" s="152"/>
      <c r="QOG110" s="152"/>
      <c r="QOH110" s="152"/>
      <c r="QOI110" s="152"/>
      <c r="QOJ110" s="152"/>
      <c r="QOK110" s="152"/>
      <c r="QOL110" s="152"/>
      <c r="QOM110" s="152"/>
      <c r="QON110" s="152"/>
      <c r="QOO110" s="152"/>
      <c r="QOP110" s="152"/>
      <c r="QOQ110" s="152"/>
      <c r="QOR110" s="152"/>
      <c r="QOS110" s="152"/>
      <c r="QOT110" s="152"/>
      <c r="QOU110" s="152"/>
      <c r="QOV110" s="152"/>
      <c r="QOW110" s="152"/>
      <c r="QOX110" s="152"/>
      <c r="QOY110" s="152"/>
      <c r="QOZ110" s="152"/>
      <c r="QPA110" s="152"/>
      <c r="QPB110" s="152"/>
      <c r="QPC110" s="152"/>
      <c r="QPD110" s="152"/>
      <c r="QPE110" s="152"/>
      <c r="QPF110" s="152"/>
      <c r="QPG110" s="152"/>
      <c r="QPH110" s="152"/>
      <c r="QPI110" s="152"/>
      <c r="QPJ110" s="152"/>
      <c r="QPK110" s="152"/>
      <c r="QPL110" s="152"/>
      <c r="QPM110" s="152"/>
      <c r="QPN110" s="152"/>
      <c r="QPO110" s="152"/>
      <c r="QPP110" s="152"/>
      <c r="QPQ110" s="152"/>
      <c r="QPR110" s="152"/>
      <c r="QPS110" s="152"/>
      <c r="QPT110" s="152"/>
      <c r="QPU110" s="152"/>
      <c r="QPV110" s="152"/>
      <c r="QPW110" s="152"/>
      <c r="QPX110" s="152"/>
      <c r="QPY110" s="152"/>
      <c r="QPZ110" s="152"/>
      <c r="QQA110" s="152"/>
      <c r="QQB110" s="152"/>
      <c r="QQC110" s="152"/>
      <c r="QQD110" s="152"/>
      <c r="QQE110" s="152"/>
      <c r="QQF110" s="152"/>
      <c r="QQG110" s="152"/>
      <c r="QQH110" s="152"/>
      <c r="QQI110" s="152"/>
      <c r="QQJ110" s="152"/>
      <c r="QQK110" s="152"/>
      <c r="QQL110" s="152"/>
      <c r="QQM110" s="152"/>
      <c r="QQN110" s="152"/>
      <c r="QQO110" s="152"/>
      <c r="QQP110" s="152"/>
      <c r="QQQ110" s="152"/>
      <c r="QQR110" s="152"/>
      <c r="QQS110" s="152"/>
      <c r="QQT110" s="152"/>
      <c r="QQU110" s="152"/>
      <c r="QQV110" s="152"/>
      <c r="QQW110" s="152"/>
      <c r="QQX110" s="152"/>
      <c r="QQY110" s="152"/>
      <c r="QQZ110" s="152"/>
      <c r="QRA110" s="152"/>
      <c r="QRB110" s="152"/>
      <c r="QRC110" s="152"/>
      <c r="QRD110" s="152"/>
      <c r="QRE110" s="152"/>
      <c r="QRF110" s="152"/>
      <c r="QRG110" s="152"/>
      <c r="QRH110" s="152"/>
      <c r="QRI110" s="152"/>
      <c r="QRJ110" s="152"/>
      <c r="QRK110" s="152"/>
      <c r="QRL110" s="152"/>
      <c r="QRM110" s="152"/>
      <c r="QRN110" s="152"/>
      <c r="QRO110" s="152"/>
      <c r="QRP110" s="152"/>
      <c r="QRQ110" s="152"/>
      <c r="QRR110" s="152"/>
      <c r="QRS110" s="152"/>
      <c r="QRT110" s="152"/>
      <c r="QRU110" s="152"/>
      <c r="QRV110" s="152"/>
      <c r="QRW110" s="152"/>
      <c r="QRX110" s="152"/>
      <c r="QRY110" s="152"/>
      <c r="QRZ110" s="152"/>
      <c r="QSA110" s="152"/>
      <c r="QSB110" s="152"/>
      <c r="QSC110" s="152"/>
      <c r="QSD110" s="152"/>
      <c r="QSE110" s="152"/>
      <c r="QSF110" s="152"/>
      <c r="QSG110" s="152"/>
      <c r="QSH110" s="152"/>
      <c r="QSI110" s="152"/>
      <c r="QSJ110" s="152"/>
      <c r="QSK110" s="152"/>
      <c r="QSL110" s="152"/>
      <c r="QSM110" s="152"/>
      <c r="QSN110" s="152"/>
      <c r="QSO110" s="152"/>
      <c r="QSP110" s="152"/>
      <c r="QSQ110" s="152"/>
      <c r="QSR110" s="152"/>
      <c r="QSS110" s="152"/>
      <c r="QST110" s="152"/>
      <c r="QSU110" s="152"/>
      <c r="QSV110" s="152"/>
      <c r="QSW110" s="152"/>
      <c r="QSX110" s="152"/>
      <c r="QSY110" s="152"/>
      <c r="QSZ110" s="152"/>
      <c r="QTA110" s="152"/>
      <c r="QTB110" s="152"/>
      <c r="QTC110" s="152"/>
      <c r="QTD110" s="152"/>
      <c r="QTE110" s="152"/>
      <c r="QTF110" s="152"/>
      <c r="QTG110" s="152"/>
      <c r="QTH110" s="152"/>
      <c r="QTI110" s="152"/>
      <c r="QTJ110" s="152"/>
      <c r="QTK110" s="152"/>
      <c r="QTL110" s="152"/>
      <c r="QTM110" s="152"/>
      <c r="QTN110" s="152"/>
      <c r="QTO110" s="152"/>
      <c r="QTP110" s="152"/>
      <c r="QTQ110" s="152"/>
      <c r="QTR110" s="152"/>
      <c r="QTS110" s="152"/>
      <c r="QTT110" s="152"/>
      <c r="QTU110" s="152"/>
      <c r="QTV110" s="152"/>
      <c r="QTW110" s="152"/>
      <c r="QTX110" s="152"/>
      <c r="QTY110" s="152"/>
      <c r="QTZ110" s="152"/>
      <c r="QUA110" s="152"/>
      <c r="QUB110" s="152"/>
      <c r="QUC110" s="152"/>
      <c r="QUD110" s="152"/>
      <c r="QUE110" s="152"/>
      <c r="QUF110" s="152"/>
      <c r="QUG110" s="152"/>
      <c r="QUH110" s="152"/>
      <c r="QUI110" s="152"/>
      <c r="QUJ110" s="152"/>
      <c r="QUK110" s="152"/>
      <c r="QUL110" s="152"/>
      <c r="QUM110" s="152"/>
      <c r="QUN110" s="152"/>
      <c r="QUO110" s="152"/>
      <c r="QUP110" s="152"/>
      <c r="QUQ110" s="152"/>
      <c r="QUR110" s="152"/>
      <c r="QUS110" s="152"/>
      <c r="QUT110" s="152"/>
      <c r="QUU110" s="152"/>
      <c r="QUV110" s="152"/>
      <c r="QUW110" s="152"/>
      <c r="QUX110" s="152"/>
      <c r="QUY110" s="152"/>
      <c r="QUZ110" s="152"/>
      <c r="QVA110" s="152"/>
      <c r="QVB110" s="152"/>
      <c r="QVC110" s="152"/>
      <c r="QVD110" s="152"/>
      <c r="QVE110" s="152"/>
      <c r="QVF110" s="152"/>
      <c r="QVG110" s="152"/>
      <c r="QVH110" s="152"/>
      <c r="QVI110" s="152"/>
      <c r="QVJ110" s="152"/>
      <c r="QVK110" s="152"/>
      <c r="QVL110" s="152"/>
      <c r="QVM110" s="152"/>
      <c r="QVN110" s="152"/>
      <c r="QVO110" s="152"/>
      <c r="QVP110" s="152"/>
      <c r="QVQ110" s="152"/>
      <c r="QVR110" s="152"/>
      <c r="QVS110" s="152"/>
      <c r="QVT110" s="152"/>
      <c r="QVU110" s="152"/>
      <c r="QVV110" s="152"/>
      <c r="QVW110" s="152"/>
      <c r="QVX110" s="152"/>
      <c r="QVY110" s="152"/>
      <c r="QVZ110" s="152"/>
      <c r="QWA110" s="152"/>
      <c r="QWB110" s="152"/>
      <c r="QWC110" s="152"/>
      <c r="QWD110" s="152"/>
      <c r="QWE110" s="152"/>
      <c r="QWF110" s="152"/>
      <c r="QWG110" s="152"/>
      <c r="QWH110" s="152"/>
      <c r="QWI110" s="152"/>
      <c r="QWJ110" s="152"/>
      <c r="QWK110" s="152"/>
      <c r="QWL110" s="152"/>
      <c r="QWM110" s="152"/>
      <c r="QWN110" s="152"/>
      <c r="QWO110" s="152"/>
      <c r="QWP110" s="152"/>
      <c r="QWQ110" s="152"/>
      <c r="QWR110" s="152"/>
      <c r="QWS110" s="152"/>
      <c r="QWT110" s="152"/>
      <c r="QWU110" s="152"/>
      <c r="QWV110" s="152"/>
      <c r="QWW110" s="152"/>
      <c r="QWX110" s="152"/>
      <c r="QWY110" s="152"/>
      <c r="QWZ110" s="152"/>
      <c r="QXA110" s="152"/>
      <c r="QXB110" s="152"/>
      <c r="QXC110" s="152"/>
      <c r="QXD110" s="152"/>
      <c r="QXE110" s="152"/>
      <c r="QXF110" s="152"/>
      <c r="QXG110" s="152"/>
      <c r="QXH110" s="152"/>
      <c r="QXI110" s="152"/>
      <c r="QXJ110" s="152"/>
      <c r="QXK110" s="152"/>
      <c r="QXL110" s="152"/>
      <c r="QXM110" s="152"/>
      <c r="QXN110" s="152"/>
      <c r="QXO110" s="152"/>
      <c r="QXP110" s="152"/>
      <c r="QXQ110" s="152"/>
      <c r="QXR110" s="152"/>
      <c r="QXS110" s="152"/>
      <c r="QXT110" s="152"/>
      <c r="QXU110" s="152"/>
      <c r="QXV110" s="152"/>
      <c r="QXW110" s="152"/>
      <c r="QXX110" s="152"/>
      <c r="QXY110" s="152"/>
      <c r="QXZ110" s="152"/>
      <c r="QYA110" s="152"/>
      <c r="QYB110" s="152"/>
      <c r="QYC110" s="152"/>
      <c r="QYD110" s="152"/>
      <c r="QYE110" s="152"/>
      <c r="QYF110" s="152"/>
      <c r="QYG110" s="152"/>
      <c r="QYH110" s="152"/>
      <c r="QYI110" s="152"/>
      <c r="QYJ110" s="152"/>
      <c r="QYK110" s="152"/>
      <c r="QYL110" s="152"/>
      <c r="QYM110" s="152"/>
      <c r="QYN110" s="152"/>
      <c r="QYO110" s="152"/>
      <c r="QYP110" s="152"/>
      <c r="QYQ110" s="152"/>
      <c r="QYR110" s="152"/>
      <c r="QYS110" s="152"/>
      <c r="QYT110" s="152"/>
      <c r="QYU110" s="152"/>
      <c r="QYV110" s="152"/>
      <c r="QYW110" s="152"/>
      <c r="QYX110" s="152"/>
      <c r="QYY110" s="152"/>
      <c r="QYZ110" s="152"/>
      <c r="QZA110" s="152"/>
      <c r="QZB110" s="152"/>
      <c r="QZC110" s="152"/>
      <c r="QZD110" s="152"/>
      <c r="QZE110" s="152"/>
      <c r="QZF110" s="152"/>
      <c r="QZG110" s="152"/>
      <c r="QZH110" s="152"/>
      <c r="QZI110" s="152"/>
      <c r="QZJ110" s="152"/>
      <c r="QZK110" s="152"/>
      <c r="QZL110" s="152"/>
      <c r="QZM110" s="152"/>
      <c r="QZN110" s="152"/>
      <c r="QZO110" s="152"/>
      <c r="QZP110" s="152"/>
      <c r="QZQ110" s="152"/>
      <c r="QZR110" s="152"/>
      <c r="QZS110" s="152"/>
      <c r="QZT110" s="152"/>
      <c r="QZU110" s="152"/>
      <c r="QZV110" s="152"/>
      <c r="QZW110" s="152"/>
      <c r="QZX110" s="152"/>
      <c r="QZY110" s="152"/>
      <c r="QZZ110" s="152"/>
      <c r="RAA110" s="152"/>
      <c r="RAB110" s="152"/>
      <c r="RAC110" s="152"/>
      <c r="RAD110" s="152"/>
      <c r="RAE110" s="152"/>
      <c r="RAF110" s="152"/>
      <c r="RAG110" s="152"/>
      <c r="RAH110" s="152"/>
      <c r="RAI110" s="152"/>
      <c r="RAJ110" s="152"/>
      <c r="RAK110" s="152"/>
      <c r="RAL110" s="152"/>
      <c r="RAM110" s="152"/>
      <c r="RAN110" s="152"/>
      <c r="RAO110" s="152"/>
      <c r="RAP110" s="152"/>
      <c r="RAQ110" s="152"/>
      <c r="RAR110" s="152"/>
      <c r="RAS110" s="152"/>
      <c r="RAT110" s="152"/>
      <c r="RAU110" s="152"/>
      <c r="RAV110" s="152"/>
      <c r="RAW110" s="152"/>
      <c r="RAX110" s="152"/>
      <c r="RAY110" s="152"/>
      <c r="RAZ110" s="152"/>
      <c r="RBA110" s="152"/>
      <c r="RBB110" s="152"/>
      <c r="RBC110" s="152"/>
      <c r="RBD110" s="152"/>
      <c r="RBE110" s="152"/>
      <c r="RBF110" s="152"/>
      <c r="RBG110" s="152"/>
      <c r="RBH110" s="152"/>
      <c r="RBI110" s="152"/>
      <c r="RBJ110" s="152"/>
      <c r="RBK110" s="152"/>
      <c r="RBL110" s="152"/>
      <c r="RBM110" s="152"/>
      <c r="RBN110" s="152"/>
      <c r="RBO110" s="152"/>
      <c r="RBP110" s="152"/>
      <c r="RBQ110" s="152"/>
      <c r="RBR110" s="152"/>
      <c r="RBS110" s="152"/>
      <c r="RBT110" s="152"/>
      <c r="RBU110" s="152"/>
      <c r="RBV110" s="152"/>
      <c r="RBW110" s="152"/>
      <c r="RBX110" s="152"/>
      <c r="RBY110" s="152"/>
      <c r="RBZ110" s="152"/>
      <c r="RCA110" s="152"/>
      <c r="RCB110" s="152"/>
      <c r="RCC110" s="152"/>
      <c r="RCD110" s="152"/>
      <c r="RCE110" s="152"/>
      <c r="RCF110" s="152"/>
      <c r="RCG110" s="152"/>
      <c r="RCH110" s="152"/>
      <c r="RCI110" s="152"/>
      <c r="RCJ110" s="152"/>
      <c r="RCK110" s="152"/>
      <c r="RCL110" s="152"/>
      <c r="RCM110" s="152"/>
      <c r="RCN110" s="152"/>
      <c r="RCO110" s="152"/>
      <c r="RCP110" s="152"/>
      <c r="RCQ110" s="152"/>
      <c r="RCR110" s="152"/>
      <c r="RCS110" s="152"/>
      <c r="RCT110" s="152"/>
      <c r="RCU110" s="152"/>
      <c r="RCV110" s="152"/>
      <c r="RCW110" s="152"/>
      <c r="RCX110" s="152"/>
      <c r="RCY110" s="152"/>
      <c r="RCZ110" s="152"/>
      <c r="RDA110" s="152"/>
      <c r="RDB110" s="152"/>
      <c r="RDC110" s="152"/>
      <c r="RDD110" s="152"/>
      <c r="RDE110" s="152"/>
      <c r="RDF110" s="152"/>
      <c r="RDG110" s="152"/>
      <c r="RDH110" s="152"/>
      <c r="RDI110" s="152"/>
      <c r="RDJ110" s="152"/>
      <c r="RDK110" s="152"/>
      <c r="RDL110" s="152"/>
      <c r="RDM110" s="152"/>
      <c r="RDN110" s="152"/>
      <c r="RDO110" s="152"/>
      <c r="RDP110" s="152"/>
      <c r="RDQ110" s="152"/>
      <c r="RDR110" s="152"/>
      <c r="RDS110" s="152"/>
      <c r="RDT110" s="152"/>
      <c r="RDU110" s="152"/>
      <c r="RDV110" s="152"/>
      <c r="RDW110" s="152"/>
      <c r="RDX110" s="152"/>
      <c r="RDY110" s="152"/>
      <c r="RDZ110" s="152"/>
      <c r="REA110" s="152"/>
      <c r="REB110" s="152"/>
      <c r="REC110" s="152"/>
      <c r="RED110" s="152"/>
      <c r="REE110" s="152"/>
      <c r="REF110" s="152"/>
      <c r="REG110" s="152"/>
      <c r="REH110" s="152"/>
      <c r="REI110" s="152"/>
      <c r="REJ110" s="152"/>
      <c r="REK110" s="152"/>
      <c r="REL110" s="152"/>
      <c r="REM110" s="152"/>
      <c r="REN110" s="152"/>
      <c r="REO110" s="152"/>
      <c r="REP110" s="152"/>
      <c r="REQ110" s="152"/>
      <c r="RER110" s="152"/>
      <c r="RES110" s="152"/>
      <c r="RET110" s="152"/>
      <c r="REU110" s="152"/>
      <c r="REV110" s="152"/>
      <c r="REW110" s="152"/>
      <c r="REX110" s="152"/>
      <c r="REY110" s="152"/>
      <c r="REZ110" s="152"/>
      <c r="RFA110" s="152"/>
      <c r="RFB110" s="152"/>
      <c r="RFC110" s="152"/>
      <c r="RFD110" s="152"/>
      <c r="RFE110" s="152"/>
      <c r="RFF110" s="152"/>
      <c r="RFG110" s="152"/>
      <c r="RFH110" s="152"/>
      <c r="RFI110" s="152"/>
      <c r="RFJ110" s="152"/>
      <c r="RFK110" s="152"/>
      <c r="RFL110" s="152"/>
      <c r="RFM110" s="152"/>
      <c r="RFN110" s="152"/>
      <c r="RFO110" s="152"/>
      <c r="RFP110" s="152"/>
      <c r="RFQ110" s="152"/>
      <c r="RFR110" s="152"/>
      <c r="RFS110" s="152"/>
      <c r="RFT110" s="152"/>
      <c r="RFU110" s="152"/>
      <c r="RFV110" s="152"/>
      <c r="RFW110" s="152"/>
      <c r="RFX110" s="152"/>
      <c r="RFY110" s="152"/>
      <c r="RFZ110" s="152"/>
      <c r="RGA110" s="152"/>
      <c r="RGB110" s="152"/>
      <c r="RGC110" s="152"/>
      <c r="RGD110" s="152"/>
      <c r="RGE110" s="152"/>
      <c r="RGF110" s="152"/>
      <c r="RGG110" s="152"/>
      <c r="RGH110" s="152"/>
      <c r="RGI110" s="152"/>
      <c r="RGJ110" s="152"/>
      <c r="RGK110" s="152"/>
      <c r="RGL110" s="152"/>
      <c r="RGM110" s="152"/>
      <c r="RGN110" s="152"/>
      <c r="RGO110" s="152"/>
      <c r="RGP110" s="152"/>
      <c r="RGQ110" s="152"/>
      <c r="RGR110" s="152"/>
      <c r="RGS110" s="152"/>
      <c r="RGT110" s="152"/>
      <c r="RGU110" s="152"/>
      <c r="RGV110" s="152"/>
      <c r="RGW110" s="152"/>
      <c r="RGX110" s="152"/>
      <c r="RGY110" s="152"/>
      <c r="RGZ110" s="152"/>
      <c r="RHA110" s="152"/>
      <c r="RHB110" s="152"/>
      <c r="RHC110" s="152"/>
      <c r="RHD110" s="152"/>
      <c r="RHE110" s="152"/>
      <c r="RHF110" s="152"/>
      <c r="RHG110" s="152"/>
      <c r="RHH110" s="152"/>
      <c r="RHI110" s="152"/>
      <c r="RHJ110" s="152"/>
      <c r="RHK110" s="152"/>
      <c r="RHL110" s="152"/>
      <c r="RHM110" s="152"/>
      <c r="RHN110" s="152"/>
      <c r="RHO110" s="152"/>
      <c r="RHP110" s="152"/>
      <c r="RHQ110" s="152"/>
      <c r="RHR110" s="152"/>
      <c r="RHS110" s="152"/>
      <c r="RHT110" s="152"/>
      <c r="RHU110" s="152"/>
      <c r="RHV110" s="152"/>
      <c r="RHW110" s="152"/>
      <c r="RHX110" s="152"/>
      <c r="RHY110" s="152"/>
      <c r="RHZ110" s="152"/>
      <c r="RIA110" s="152"/>
      <c r="RIB110" s="152"/>
      <c r="RIC110" s="152"/>
      <c r="RID110" s="152"/>
      <c r="RIE110" s="152"/>
      <c r="RIF110" s="152"/>
      <c r="RIG110" s="152"/>
      <c r="RIH110" s="152"/>
      <c r="RII110" s="152"/>
      <c r="RIJ110" s="152"/>
      <c r="RIK110" s="152"/>
      <c r="RIL110" s="152"/>
      <c r="RIM110" s="152"/>
      <c r="RIN110" s="152"/>
      <c r="RIO110" s="152"/>
      <c r="RIP110" s="152"/>
      <c r="RIQ110" s="152"/>
      <c r="RIR110" s="152"/>
      <c r="RIS110" s="152"/>
      <c r="RIT110" s="152"/>
      <c r="RIU110" s="152"/>
      <c r="RIV110" s="152"/>
      <c r="RIW110" s="152"/>
      <c r="RIX110" s="152"/>
      <c r="RIY110" s="152"/>
      <c r="RIZ110" s="152"/>
      <c r="RJA110" s="152"/>
      <c r="RJB110" s="152"/>
      <c r="RJC110" s="152"/>
      <c r="RJD110" s="152"/>
      <c r="RJE110" s="152"/>
      <c r="RJF110" s="152"/>
      <c r="RJG110" s="152"/>
      <c r="RJH110" s="152"/>
      <c r="RJI110" s="152"/>
      <c r="RJJ110" s="152"/>
      <c r="RJK110" s="152"/>
      <c r="RJL110" s="152"/>
      <c r="RJM110" s="152"/>
      <c r="RJN110" s="152"/>
      <c r="RJO110" s="152"/>
      <c r="RJP110" s="152"/>
      <c r="RJQ110" s="152"/>
      <c r="RJR110" s="152"/>
      <c r="RJS110" s="152"/>
      <c r="RJT110" s="152"/>
      <c r="RJU110" s="152"/>
      <c r="RJV110" s="152"/>
      <c r="RJW110" s="152"/>
      <c r="RJX110" s="152"/>
      <c r="RJY110" s="152"/>
      <c r="RJZ110" s="152"/>
      <c r="RKA110" s="152"/>
      <c r="RKB110" s="152"/>
      <c r="RKC110" s="152"/>
      <c r="RKD110" s="152"/>
      <c r="RKE110" s="152"/>
      <c r="RKF110" s="152"/>
      <c r="RKG110" s="152"/>
      <c r="RKH110" s="152"/>
      <c r="RKI110" s="152"/>
      <c r="RKJ110" s="152"/>
      <c r="RKK110" s="152"/>
      <c r="RKL110" s="152"/>
      <c r="RKM110" s="152"/>
      <c r="RKN110" s="152"/>
      <c r="RKO110" s="152"/>
      <c r="RKP110" s="152"/>
      <c r="RKQ110" s="152"/>
      <c r="RKR110" s="152"/>
      <c r="RKS110" s="152"/>
      <c r="RKT110" s="152"/>
      <c r="RKU110" s="152"/>
      <c r="RKV110" s="152"/>
      <c r="RKW110" s="152"/>
      <c r="RKX110" s="152"/>
      <c r="RKY110" s="152"/>
      <c r="RKZ110" s="152"/>
      <c r="RLA110" s="152"/>
      <c r="RLB110" s="152"/>
      <c r="RLC110" s="152"/>
      <c r="RLD110" s="152"/>
      <c r="RLE110" s="152"/>
      <c r="RLF110" s="152"/>
      <c r="RLG110" s="152"/>
      <c r="RLH110" s="152"/>
      <c r="RLI110" s="152"/>
      <c r="RLJ110" s="152"/>
      <c r="RLK110" s="152"/>
      <c r="RLL110" s="152"/>
      <c r="RLM110" s="152"/>
      <c r="RLN110" s="152"/>
      <c r="RLO110" s="152"/>
      <c r="RLP110" s="152"/>
      <c r="RLQ110" s="152"/>
      <c r="RLR110" s="152"/>
      <c r="RLS110" s="152"/>
      <c r="RLT110" s="152"/>
      <c r="RLU110" s="152"/>
      <c r="RLV110" s="152"/>
      <c r="RLW110" s="152"/>
      <c r="RLX110" s="152"/>
      <c r="RLY110" s="152"/>
      <c r="RLZ110" s="152"/>
      <c r="RMA110" s="152"/>
      <c r="RMB110" s="152"/>
      <c r="RMC110" s="152"/>
      <c r="RMD110" s="152"/>
      <c r="RME110" s="152"/>
      <c r="RMF110" s="152"/>
      <c r="RMG110" s="152"/>
      <c r="RMH110" s="152"/>
      <c r="RMI110" s="152"/>
      <c r="RMJ110" s="152"/>
      <c r="RMK110" s="152"/>
      <c r="RML110" s="152"/>
      <c r="RMM110" s="152"/>
      <c r="RMN110" s="152"/>
      <c r="RMO110" s="152"/>
      <c r="RMP110" s="152"/>
      <c r="RMQ110" s="152"/>
      <c r="RMR110" s="152"/>
      <c r="RMS110" s="152"/>
      <c r="RMT110" s="152"/>
      <c r="RMU110" s="152"/>
      <c r="RMV110" s="152"/>
      <c r="RMW110" s="152"/>
      <c r="RMX110" s="152"/>
      <c r="RMY110" s="152"/>
      <c r="RMZ110" s="152"/>
      <c r="RNA110" s="152"/>
      <c r="RNB110" s="152"/>
      <c r="RNC110" s="152"/>
      <c r="RND110" s="152"/>
      <c r="RNE110" s="152"/>
      <c r="RNF110" s="152"/>
      <c r="RNG110" s="152"/>
      <c r="RNH110" s="152"/>
      <c r="RNI110" s="152"/>
      <c r="RNJ110" s="152"/>
      <c r="RNK110" s="152"/>
      <c r="RNL110" s="152"/>
      <c r="RNM110" s="152"/>
      <c r="RNN110" s="152"/>
      <c r="RNO110" s="152"/>
      <c r="RNP110" s="152"/>
      <c r="RNQ110" s="152"/>
      <c r="RNR110" s="152"/>
      <c r="RNS110" s="152"/>
      <c r="RNT110" s="152"/>
      <c r="RNU110" s="152"/>
      <c r="RNV110" s="152"/>
      <c r="RNW110" s="152"/>
      <c r="RNX110" s="152"/>
      <c r="RNY110" s="152"/>
      <c r="RNZ110" s="152"/>
      <c r="ROA110" s="152"/>
      <c r="ROB110" s="152"/>
      <c r="ROC110" s="152"/>
      <c r="ROD110" s="152"/>
      <c r="ROE110" s="152"/>
      <c r="ROF110" s="152"/>
      <c r="ROG110" s="152"/>
      <c r="ROH110" s="152"/>
      <c r="ROI110" s="152"/>
      <c r="ROJ110" s="152"/>
      <c r="ROK110" s="152"/>
      <c r="ROL110" s="152"/>
      <c r="ROM110" s="152"/>
      <c r="RON110" s="152"/>
      <c r="ROO110" s="152"/>
      <c r="ROP110" s="152"/>
      <c r="ROQ110" s="152"/>
      <c r="ROR110" s="152"/>
      <c r="ROS110" s="152"/>
      <c r="ROT110" s="152"/>
      <c r="ROU110" s="152"/>
      <c r="ROV110" s="152"/>
      <c r="ROW110" s="152"/>
      <c r="ROX110" s="152"/>
      <c r="ROY110" s="152"/>
      <c r="ROZ110" s="152"/>
      <c r="RPA110" s="152"/>
      <c r="RPB110" s="152"/>
      <c r="RPC110" s="152"/>
      <c r="RPD110" s="152"/>
      <c r="RPE110" s="152"/>
      <c r="RPF110" s="152"/>
      <c r="RPG110" s="152"/>
      <c r="RPH110" s="152"/>
      <c r="RPI110" s="152"/>
      <c r="RPJ110" s="152"/>
      <c r="RPK110" s="152"/>
      <c r="RPL110" s="152"/>
      <c r="RPM110" s="152"/>
      <c r="RPN110" s="152"/>
      <c r="RPO110" s="152"/>
      <c r="RPP110" s="152"/>
      <c r="RPQ110" s="152"/>
      <c r="RPR110" s="152"/>
      <c r="RPS110" s="152"/>
      <c r="RPT110" s="152"/>
      <c r="RPU110" s="152"/>
      <c r="RPV110" s="152"/>
      <c r="RPW110" s="152"/>
      <c r="RPX110" s="152"/>
      <c r="RPY110" s="152"/>
      <c r="RPZ110" s="152"/>
      <c r="RQA110" s="152"/>
      <c r="RQB110" s="152"/>
      <c r="RQC110" s="152"/>
      <c r="RQD110" s="152"/>
      <c r="RQE110" s="152"/>
      <c r="RQF110" s="152"/>
      <c r="RQG110" s="152"/>
      <c r="RQH110" s="152"/>
      <c r="RQI110" s="152"/>
      <c r="RQJ110" s="152"/>
      <c r="RQK110" s="152"/>
      <c r="RQL110" s="152"/>
      <c r="RQM110" s="152"/>
      <c r="RQN110" s="152"/>
      <c r="RQO110" s="152"/>
      <c r="RQP110" s="152"/>
      <c r="RQQ110" s="152"/>
      <c r="RQR110" s="152"/>
      <c r="RQS110" s="152"/>
      <c r="RQT110" s="152"/>
      <c r="RQU110" s="152"/>
      <c r="RQV110" s="152"/>
      <c r="RQW110" s="152"/>
      <c r="RQX110" s="152"/>
      <c r="RQY110" s="152"/>
      <c r="RQZ110" s="152"/>
      <c r="RRA110" s="152"/>
      <c r="RRB110" s="152"/>
      <c r="RRC110" s="152"/>
      <c r="RRD110" s="152"/>
      <c r="RRE110" s="152"/>
      <c r="RRF110" s="152"/>
      <c r="RRG110" s="152"/>
      <c r="RRH110" s="152"/>
      <c r="RRI110" s="152"/>
      <c r="RRJ110" s="152"/>
      <c r="RRK110" s="152"/>
      <c r="RRL110" s="152"/>
      <c r="RRM110" s="152"/>
      <c r="RRN110" s="152"/>
      <c r="RRO110" s="152"/>
      <c r="RRP110" s="152"/>
      <c r="RRQ110" s="152"/>
      <c r="RRR110" s="152"/>
      <c r="RRS110" s="152"/>
      <c r="RRT110" s="152"/>
      <c r="RRU110" s="152"/>
      <c r="RRV110" s="152"/>
      <c r="RRW110" s="152"/>
      <c r="RRX110" s="152"/>
      <c r="RRY110" s="152"/>
      <c r="RRZ110" s="152"/>
      <c r="RSA110" s="152"/>
      <c r="RSB110" s="152"/>
      <c r="RSC110" s="152"/>
      <c r="RSD110" s="152"/>
      <c r="RSE110" s="152"/>
      <c r="RSF110" s="152"/>
      <c r="RSG110" s="152"/>
      <c r="RSH110" s="152"/>
      <c r="RSI110" s="152"/>
      <c r="RSJ110" s="152"/>
      <c r="RSK110" s="152"/>
      <c r="RSL110" s="152"/>
      <c r="RSM110" s="152"/>
      <c r="RSN110" s="152"/>
      <c r="RSO110" s="152"/>
      <c r="RSP110" s="152"/>
      <c r="RSQ110" s="152"/>
      <c r="RSR110" s="152"/>
      <c r="RSS110" s="152"/>
      <c r="RST110" s="152"/>
      <c r="RSU110" s="152"/>
      <c r="RSV110" s="152"/>
      <c r="RSW110" s="152"/>
      <c r="RSX110" s="152"/>
      <c r="RSY110" s="152"/>
      <c r="RSZ110" s="152"/>
      <c r="RTA110" s="152"/>
      <c r="RTB110" s="152"/>
      <c r="RTC110" s="152"/>
      <c r="RTD110" s="152"/>
      <c r="RTE110" s="152"/>
      <c r="RTF110" s="152"/>
      <c r="RTG110" s="152"/>
      <c r="RTH110" s="152"/>
      <c r="RTI110" s="152"/>
      <c r="RTJ110" s="152"/>
      <c r="RTK110" s="152"/>
      <c r="RTL110" s="152"/>
      <c r="RTM110" s="152"/>
      <c r="RTN110" s="152"/>
      <c r="RTO110" s="152"/>
      <c r="RTP110" s="152"/>
      <c r="RTQ110" s="152"/>
      <c r="RTR110" s="152"/>
      <c r="RTS110" s="152"/>
      <c r="RTT110" s="152"/>
      <c r="RTU110" s="152"/>
      <c r="RTV110" s="152"/>
      <c r="RTW110" s="152"/>
      <c r="RTX110" s="152"/>
      <c r="RTY110" s="152"/>
      <c r="RTZ110" s="152"/>
      <c r="RUA110" s="152"/>
      <c r="RUB110" s="152"/>
      <c r="RUC110" s="152"/>
      <c r="RUD110" s="152"/>
      <c r="RUE110" s="152"/>
      <c r="RUF110" s="152"/>
      <c r="RUG110" s="152"/>
      <c r="RUH110" s="152"/>
      <c r="RUI110" s="152"/>
      <c r="RUJ110" s="152"/>
      <c r="RUK110" s="152"/>
      <c r="RUL110" s="152"/>
      <c r="RUM110" s="152"/>
      <c r="RUN110" s="152"/>
      <c r="RUO110" s="152"/>
      <c r="RUP110" s="152"/>
      <c r="RUQ110" s="152"/>
      <c r="RUR110" s="152"/>
      <c r="RUS110" s="152"/>
      <c r="RUT110" s="152"/>
      <c r="RUU110" s="152"/>
      <c r="RUV110" s="152"/>
      <c r="RUW110" s="152"/>
      <c r="RUX110" s="152"/>
      <c r="RUY110" s="152"/>
      <c r="RUZ110" s="152"/>
      <c r="RVA110" s="152"/>
      <c r="RVB110" s="152"/>
      <c r="RVC110" s="152"/>
      <c r="RVD110" s="152"/>
      <c r="RVE110" s="152"/>
      <c r="RVF110" s="152"/>
      <c r="RVG110" s="152"/>
      <c r="RVH110" s="152"/>
      <c r="RVI110" s="152"/>
      <c r="RVJ110" s="152"/>
      <c r="RVK110" s="152"/>
      <c r="RVL110" s="152"/>
      <c r="RVM110" s="152"/>
      <c r="RVN110" s="152"/>
      <c r="RVO110" s="152"/>
      <c r="RVP110" s="152"/>
      <c r="RVQ110" s="152"/>
      <c r="RVR110" s="152"/>
      <c r="RVS110" s="152"/>
      <c r="RVT110" s="152"/>
      <c r="RVU110" s="152"/>
      <c r="RVV110" s="152"/>
      <c r="RVW110" s="152"/>
      <c r="RVX110" s="152"/>
      <c r="RVY110" s="152"/>
      <c r="RVZ110" s="152"/>
      <c r="RWA110" s="152"/>
      <c r="RWB110" s="152"/>
      <c r="RWC110" s="152"/>
      <c r="RWD110" s="152"/>
      <c r="RWE110" s="152"/>
      <c r="RWF110" s="152"/>
      <c r="RWG110" s="152"/>
      <c r="RWH110" s="152"/>
      <c r="RWI110" s="152"/>
      <c r="RWJ110" s="152"/>
      <c r="RWK110" s="152"/>
      <c r="RWL110" s="152"/>
      <c r="RWM110" s="152"/>
      <c r="RWN110" s="152"/>
      <c r="RWO110" s="152"/>
      <c r="RWP110" s="152"/>
      <c r="RWQ110" s="152"/>
      <c r="RWR110" s="152"/>
      <c r="RWS110" s="152"/>
      <c r="RWT110" s="152"/>
      <c r="RWU110" s="152"/>
      <c r="RWV110" s="152"/>
      <c r="RWW110" s="152"/>
      <c r="RWX110" s="152"/>
      <c r="RWY110" s="152"/>
      <c r="RWZ110" s="152"/>
      <c r="RXA110" s="152"/>
      <c r="RXB110" s="152"/>
      <c r="RXC110" s="152"/>
      <c r="RXD110" s="152"/>
      <c r="RXE110" s="152"/>
      <c r="RXF110" s="152"/>
      <c r="RXG110" s="152"/>
      <c r="RXH110" s="152"/>
      <c r="RXI110" s="152"/>
      <c r="RXJ110" s="152"/>
      <c r="RXK110" s="152"/>
      <c r="RXL110" s="152"/>
      <c r="RXM110" s="152"/>
      <c r="RXN110" s="152"/>
      <c r="RXO110" s="152"/>
      <c r="RXP110" s="152"/>
      <c r="RXQ110" s="152"/>
      <c r="RXR110" s="152"/>
      <c r="RXS110" s="152"/>
      <c r="RXT110" s="152"/>
      <c r="RXU110" s="152"/>
      <c r="RXV110" s="152"/>
      <c r="RXW110" s="152"/>
      <c r="RXX110" s="152"/>
      <c r="RXY110" s="152"/>
      <c r="RXZ110" s="152"/>
      <c r="RYA110" s="152"/>
      <c r="RYB110" s="152"/>
      <c r="RYC110" s="152"/>
      <c r="RYD110" s="152"/>
      <c r="RYE110" s="152"/>
      <c r="RYF110" s="152"/>
      <c r="RYG110" s="152"/>
      <c r="RYH110" s="152"/>
      <c r="RYI110" s="152"/>
      <c r="RYJ110" s="152"/>
      <c r="RYK110" s="152"/>
      <c r="RYL110" s="152"/>
      <c r="RYM110" s="152"/>
      <c r="RYN110" s="152"/>
      <c r="RYO110" s="152"/>
      <c r="RYP110" s="152"/>
      <c r="RYQ110" s="152"/>
      <c r="RYR110" s="152"/>
      <c r="RYS110" s="152"/>
      <c r="RYT110" s="152"/>
      <c r="RYU110" s="152"/>
      <c r="RYV110" s="152"/>
      <c r="RYW110" s="152"/>
      <c r="RYX110" s="152"/>
      <c r="RYY110" s="152"/>
      <c r="RYZ110" s="152"/>
      <c r="RZA110" s="152"/>
      <c r="RZB110" s="152"/>
      <c r="RZC110" s="152"/>
      <c r="RZD110" s="152"/>
      <c r="RZE110" s="152"/>
      <c r="RZF110" s="152"/>
      <c r="RZG110" s="152"/>
      <c r="RZH110" s="152"/>
      <c r="RZI110" s="152"/>
      <c r="RZJ110" s="152"/>
      <c r="RZK110" s="152"/>
      <c r="RZL110" s="152"/>
      <c r="RZM110" s="152"/>
      <c r="RZN110" s="152"/>
      <c r="RZO110" s="152"/>
      <c r="RZP110" s="152"/>
      <c r="RZQ110" s="152"/>
      <c r="RZR110" s="152"/>
      <c r="RZS110" s="152"/>
      <c r="RZT110" s="152"/>
      <c r="RZU110" s="152"/>
      <c r="RZV110" s="152"/>
      <c r="RZW110" s="152"/>
      <c r="RZX110" s="152"/>
      <c r="RZY110" s="152"/>
      <c r="RZZ110" s="152"/>
      <c r="SAA110" s="152"/>
      <c r="SAB110" s="152"/>
      <c r="SAC110" s="152"/>
      <c r="SAD110" s="152"/>
      <c r="SAE110" s="152"/>
      <c r="SAF110" s="152"/>
      <c r="SAG110" s="152"/>
      <c r="SAH110" s="152"/>
      <c r="SAI110" s="152"/>
      <c r="SAJ110" s="152"/>
      <c r="SAK110" s="152"/>
      <c r="SAL110" s="152"/>
      <c r="SAM110" s="152"/>
      <c r="SAN110" s="152"/>
      <c r="SAO110" s="152"/>
      <c r="SAP110" s="152"/>
      <c r="SAQ110" s="152"/>
      <c r="SAR110" s="152"/>
      <c r="SAS110" s="152"/>
      <c r="SAT110" s="152"/>
      <c r="SAU110" s="152"/>
      <c r="SAV110" s="152"/>
      <c r="SAW110" s="152"/>
      <c r="SAX110" s="152"/>
      <c r="SAY110" s="152"/>
      <c r="SAZ110" s="152"/>
      <c r="SBA110" s="152"/>
      <c r="SBB110" s="152"/>
      <c r="SBC110" s="152"/>
      <c r="SBD110" s="152"/>
      <c r="SBE110" s="152"/>
      <c r="SBF110" s="152"/>
      <c r="SBG110" s="152"/>
      <c r="SBH110" s="152"/>
      <c r="SBI110" s="152"/>
      <c r="SBJ110" s="152"/>
      <c r="SBK110" s="152"/>
      <c r="SBL110" s="152"/>
      <c r="SBM110" s="152"/>
      <c r="SBN110" s="152"/>
      <c r="SBO110" s="152"/>
      <c r="SBP110" s="152"/>
      <c r="SBQ110" s="152"/>
      <c r="SBR110" s="152"/>
      <c r="SBS110" s="152"/>
      <c r="SBT110" s="152"/>
      <c r="SBU110" s="152"/>
      <c r="SBV110" s="152"/>
      <c r="SBW110" s="152"/>
      <c r="SBX110" s="152"/>
      <c r="SBY110" s="152"/>
      <c r="SBZ110" s="152"/>
      <c r="SCA110" s="152"/>
      <c r="SCB110" s="152"/>
      <c r="SCC110" s="152"/>
      <c r="SCD110" s="152"/>
      <c r="SCE110" s="152"/>
      <c r="SCF110" s="152"/>
      <c r="SCG110" s="152"/>
      <c r="SCH110" s="152"/>
      <c r="SCI110" s="152"/>
      <c r="SCJ110" s="152"/>
      <c r="SCK110" s="152"/>
      <c r="SCL110" s="152"/>
      <c r="SCM110" s="152"/>
      <c r="SCN110" s="152"/>
      <c r="SCO110" s="152"/>
      <c r="SCP110" s="152"/>
      <c r="SCQ110" s="152"/>
      <c r="SCR110" s="152"/>
      <c r="SCS110" s="152"/>
      <c r="SCT110" s="152"/>
      <c r="SCU110" s="152"/>
      <c r="SCV110" s="152"/>
      <c r="SCW110" s="152"/>
      <c r="SCX110" s="152"/>
      <c r="SCY110" s="152"/>
      <c r="SCZ110" s="152"/>
      <c r="SDA110" s="152"/>
      <c r="SDB110" s="152"/>
      <c r="SDC110" s="152"/>
      <c r="SDD110" s="152"/>
      <c r="SDE110" s="152"/>
      <c r="SDF110" s="152"/>
      <c r="SDG110" s="152"/>
      <c r="SDH110" s="152"/>
      <c r="SDI110" s="152"/>
      <c r="SDJ110" s="152"/>
      <c r="SDK110" s="152"/>
      <c r="SDL110" s="152"/>
      <c r="SDM110" s="152"/>
      <c r="SDN110" s="152"/>
      <c r="SDO110" s="152"/>
      <c r="SDP110" s="152"/>
      <c r="SDQ110" s="152"/>
      <c r="SDR110" s="152"/>
      <c r="SDS110" s="152"/>
      <c r="SDT110" s="152"/>
      <c r="SDU110" s="152"/>
      <c r="SDV110" s="152"/>
      <c r="SDW110" s="152"/>
      <c r="SDX110" s="152"/>
      <c r="SDY110" s="152"/>
      <c r="SDZ110" s="152"/>
      <c r="SEA110" s="152"/>
      <c r="SEB110" s="152"/>
      <c r="SEC110" s="152"/>
      <c r="SED110" s="152"/>
      <c r="SEE110" s="152"/>
      <c r="SEF110" s="152"/>
      <c r="SEG110" s="152"/>
      <c r="SEH110" s="152"/>
      <c r="SEI110" s="152"/>
      <c r="SEJ110" s="152"/>
      <c r="SEK110" s="152"/>
      <c r="SEL110" s="152"/>
      <c r="SEM110" s="152"/>
      <c r="SEN110" s="152"/>
      <c r="SEO110" s="152"/>
      <c r="SEP110" s="152"/>
      <c r="SEQ110" s="152"/>
      <c r="SER110" s="152"/>
      <c r="SES110" s="152"/>
      <c r="SET110" s="152"/>
      <c r="SEU110" s="152"/>
      <c r="SEV110" s="152"/>
      <c r="SEW110" s="152"/>
      <c r="SEX110" s="152"/>
      <c r="SEY110" s="152"/>
      <c r="SEZ110" s="152"/>
      <c r="SFA110" s="152"/>
      <c r="SFB110" s="152"/>
      <c r="SFC110" s="152"/>
      <c r="SFD110" s="152"/>
      <c r="SFE110" s="152"/>
      <c r="SFF110" s="152"/>
      <c r="SFG110" s="152"/>
      <c r="SFH110" s="152"/>
      <c r="SFI110" s="152"/>
      <c r="SFJ110" s="152"/>
      <c r="SFK110" s="152"/>
      <c r="SFL110" s="152"/>
      <c r="SFM110" s="152"/>
      <c r="SFN110" s="152"/>
      <c r="SFO110" s="152"/>
      <c r="SFP110" s="152"/>
      <c r="SFQ110" s="152"/>
      <c r="SFR110" s="152"/>
      <c r="SFS110" s="152"/>
      <c r="SFT110" s="152"/>
      <c r="SFU110" s="152"/>
      <c r="SFV110" s="152"/>
      <c r="SFW110" s="152"/>
      <c r="SFX110" s="152"/>
      <c r="SFY110" s="152"/>
      <c r="SFZ110" s="152"/>
      <c r="SGA110" s="152"/>
      <c r="SGB110" s="152"/>
      <c r="SGC110" s="152"/>
      <c r="SGD110" s="152"/>
      <c r="SGE110" s="152"/>
      <c r="SGF110" s="152"/>
      <c r="SGG110" s="152"/>
      <c r="SGH110" s="152"/>
      <c r="SGI110" s="152"/>
      <c r="SGJ110" s="152"/>
      <c r="SGK110" s="152"/>
      <c r="SGL110" s="152"/>
      <c r="SGM110" s="152"/>
      <c r="SGN110" s="152"/>
      <c r="SGO110" s="152"/>
      <c r="SGP110" s="152"/>
      <c r="SGQ110" s="152"/>
      <c r="SGR110" s="152"/>
      <c r="SGS110" s="152"/>
      <c r="SGT110" s="152"/>
      <c r="SGU110" s="152"/>
      <c r="SGV110" s="152"/>
      <c r="SGW110" s="152"/>
      <c r="SGX110" s="152"/>
      <c r="SGY110" s="152"/>
      <c r="SGZ110" s="152"/>
      <c r="SHA110" s="152"/>
      <c r="SHB110" s="152"/>
      <c r="SHC110" s="152"/>
      <c r="SHD110" s="152"/>
      <c r="SHE110" s="152"/>
      <c r="SHF110" s="152"/>
      <c r="SHG110" s="152"/>
      <c r="SHH110" s="152"/>
      <c r="SHI110" s="152"/>
      <c r="SHJ110" s="152"/>
      <c r="SHK110" s="152"/>
      <c r="SHL110" s="152"/>
      <c r="SHM110" s="152"/>
      <c r="SHN110" s="152"/>
      <c r="SHO110" s="152"/>
      <c r="SHP110" s="152"/>
      <c r="SHQ110" s="152"/>
      <c r="SHR110" s="152"/>
      <c r="SHS110" s="152"/>
      <c r="SHT110" s="152"/>
      <c r="SHU110" s="152"/>
      <c r="SHV110" s="152"/>
      <c r="SHW110" s="152"/>
      <c r="SHX110" s="152"/>
      <c r="SHY110" s="152"/>
      <c r="SHZ110" s="152"/>
      <c r="SIA110" s="152"/>
      <c r="SIB110" s="152"/>
      <c r="SIC110" s="152"/>
      <c r="SID110" s="152"/>
      <c r="SIE110" s="152"/>
      <c r="SIF110" s="152"/>
      <c r="SIG110" s="152"/>
      <c r="SIH110" s="152"/>
      <c r="SII110" s="152"/>
      <c r="SIJ110" s="152"/>
      <c r="SIK110" s="152"/>
      <c r="SIL110" s="152"/>
      <c r="SIM110" s="152"/>
      <c r="SIN110" s="152"/>
      <c r="SIO110" s="152"/>
      <c r="SIP110" s="152"/>
      <c r="SIQ110" s="152"/>
      <c r="SIR110" s="152"/>
      <c r="SIS110" s="152"/>
      <c r="SIT110" s="152"/>
      <c r="SIU110" s="152"/>
      <c r="SIV110" s="152"/>
      <c r="SIW110" s="152"/>
      <c r="SIX110" s="152"/>
      <c r="SIY110" s="152"/>
      <c r="SIZ110" s="152"/>
      <c r="SJA110" s="152"/>
      <c r="SJB110" s="152"/>
      <c r="SJC110" s="152"/>
      <c r="SJD110" s="152"/>
      <c r="SJE110" s="152"/>
      <c r="SJF110" s="152"/>
      <c r="SJG110" s="152"/>
      <c r="SJH110" s="152"/>
      <c r="SJI110" s="152"/>
      <c r="SJJ110" s="152"/>
      <c r="SJK110" s="152"/>
      <c r="SJL110" s="152"/>
      <c r="SJM110" s="152"/>
      <c r="SJN110" s="152"/>
      <c r="SJO110" s="152"/>
      <c r="SJP110" s="152"/>
      <c r="SJQ110" s="152"/>
      <c r="SJR110" s="152"/>
      <c r="SJS110" s="152"/>
      <c r="SJT110" s="152"/>
      <c r="SJU110" s="152"/>
      <c r="SJV110" s="152"/>
      <c r="SJW110" s="152"/>
      <c r="SJX110" s="152"/>
      <c r="SJY110" s="152"/>
      <c r="SJZ110" s="152"/>
      <c r="SKA110" s="152"/>
      <c r="SKB110" s="152"/>
      <c r="SKC110" s="152"/>
      <c r="SKD110" s="152"/>
      <c r="SKE110" s="152"/>
      <c r="SKF110" s="152"/>
      <c r="SKG110" s="152"/>
      <c r="SKH110" s="152"/>
      <c r="SKI110" s="152"/>
      <c r="SKJ110" s="152"/>
      <c r="SKK110" s="152"/>
      <c r="SKL110" s="152"/>
      <c r="SKM110" s="152"/>
      <c r="SKN110" s="152"/>
      <c r="SKO110" s="152"/>
      <c r="SKP110" s="152"/>
      <c r="SKQ110" s="152"/>
      <c r="SKR110" s="152"/>
      <c r="SKS110" s="152"/>
      <c r="SKT110" s="152"/>
      <c r="SKU110" s="152"/>
      <c r="SKV110" s="152"/>
      <c r="SKW110" s="152"/>
      <c r="SKX110" s="152"/>
      <c r="SKY110" s="152"/>
      <c r="SKZ110" s="152"/>
      <c r="SLA110" s="152"/>
      <c r="SLB110" s="152"/>
      <c r="SLC110" s="152"/>
      <c r="SLD110" s="152"/>
      <c r="SLE110" s="152"/>
      <c r="SLF110" s="152"/>
      <c r="SLG110" s="152"/>
      <c r="SLH110" s="152"/>
      <c r="SLI110" s="152"/>
      <c r="SLJ110" s="152"/>
      <c r="SLK110" s="152"/>
      <c r="SLL110" s="152"/>
      <c r="SLM110" s="152"/>
      <c r="SLN110" s="152"/>
      <c r="SLO110" s="152"/>
      <c r="SLP110" s="152"/>
      <c r="SLQ110" s="152"/>
      <c r="SLR110" s="152"/>
      <c r="SLS110" s="152"/>
      <c r="SLT110" s="152"/>
      <c r="SLU110" s="152"/>
      <c r="SLV110" s="152"/>
      <c r="SLW110" s="152"/>
      <c r="SLX110" s="152"/>
      <c r="SLY110" s="152"/>
      <c r="SLZ110" s="152"/>
      <c r="SMA110" s="152"/>
      <c r="SMB110" s="152"/>
      <c r="SMC110" s="152"/>
      <c r="SMD110" s="152"/>
      <c r="SME110" s="152"/>
      <c r="SMF110" s="152"/>
      <c r="SMG110" s="152"/>
      <c r="SMH110" s="152"/>
      <c r="SMI110" s="152"/>
      <c r="SMJ110" s="152"/>
      <c r="SMK110" s="152"/>
      <c r="SML110" s="152"/>
      <c r="SMM110" s="152"/>
      <c r="SMN110" s="152"/>
      <c r="SMO110" s="152"/>
      <c r="SMP110" s="152"/>
      <c r="SMQ110" s="152"/>
      <c r="SMR110" s="152"/>
      <c r="SMS110" s="152"/>
      <c r="SMT110" s="152"/>
      <c r="SMU110" s="152"/>
      <c r="SMV110" s="152"/>
      <c r="SMW110" s="152"/>
      <c r="SMX110" s="152"/>
      <c r="SMY110" s="152"/>
      <c r="SMZ110" s="152"/>
      <c r="SNA110" s="152"/>
      <c r="SNB110" s="152"/>
      <c r="SNC110" s="152"/>
      <c r="SND110" s="152"/>
      <c r="SNE110" s="152"/>
      <c r="SNF110" s="152"/>
      <c r="SNG110" s="152"/>
      <c r="SNH110" s="152"/>
      <c r="SNI110" s="152"/>
      <c r="SNJ110" s="152"/>
      <c r="SNK110" s="152"/>
      <c r="SNL110" s="152"/>
      <c r="SNM110" s="152"/>
      <c r="SNN110" s="152"/>
      <c r="SNO110" s="152"/>
      <c r="SNP110" s="152"/>
      <c r="SNQ110" s="152"/>
      <c r="SNR110" s="152"/>
      <c r="SNS110" s="152"/>
      <c r="SNT110" s="152"/>
      <c r="SNU110" s="152"/>
      <c r="SNV110" s="152"/>
      <c r="SNW110" s="152"/>
      <c r="SNX110" s="152"/>
      <c r="SNY110" s="152"/>
      <c r="SNZ110" s="152"/>
      <c r="SOA110" s="152"/>
      <c r="SOB110" s="152"/>
      <c r="SOC110" s="152"/>
      <c r="SOD110" s="152"/>
      <c r="SOE110" s="152"/>
      <c r="SOF110" s="152"/>
      <c r="SOG110" s="152"/>
      <c r="SOH110" s="152"/>
      <c r="SOI110" s="152"/>
      <c r="SOJ110" s="152"/>
      <c r="SOK110" s="152"/>
      <c r="SOL110" s="152"/>
      <c r="SOM110" s="152"/>
      <c r="SON110" s="152"/>
      <c r="SOO110" s="152"/>
      <c r="SOP110" s="152"/>
      <c r="SOQ110" s="152"/>
      <c r="SOR110" s="152"/>
      <c r="SOS110" s="152"/>
      <c r="SOT110" s="152"/>
      <c r="SOU110" s="152"/>
      <c r="SOV110" s="152"/>
      <c r="SOW110" s="152"/>
      <c r="SOX110" s="152"/>
      <c r="SOY110" s="152"/>
      <c r="SOZ110" s="152"/>
      <c r="SPA110" s="152"/>
      <c r="SPB110" s="152"/>
      <c r="SPC110" s="152"/>
      <c r="SPD110" s="152"/>
      <c r="SPE110" s="152"/>
      <c r="SPF110" s="152"/>
      <c r="SPG110" s="152"/>
      <c r="SPH110" s="152"/>
      <c r="SPI110" s="152"/>
      <c r="SPJ110" s="152"/>
      <c r="SPK110" s="152"/>
      <c r="SPL110" s="152"/>
      <c r="SPM110" s="152"/>
      <c r="SPN110" s="152"/>
      <c r="SPO110" s="152"/>
      <c r="SPP110" s="152"/>
      <c r="SPQ110" s="152"/>
      <c r="SPR110" s="152"/>
      <c r="SPS110" s="152"/>
      <c r="SPT110" s="152"/>
      <c r="SPU110" s="152"/>
      <c r="SPV110" s="152"/>
      <c r="SPW110" s="152"/>
      <c r="SPX110" s="152"/>
      <c r="SPY110" s="152"/>
      <c r="SPZ110" s="152"/>
      <c r="SQA110" s="152"/>
      <c r="SQB110" s="152"/>
      <c r="SQC110" s="152"/>
      <c r="SQD110" s="152"/>
      <c r="SQE110" s="152"/>
      <c r="SQF110" s="152"/>
      <c r="SQG110" s="152"/>
      <c r="SQH110" s="152"/>
      <c r="SQI110" s="152"/>
      <c r="SQJ110" s="152"/>
      <c r="SQK110" s="152"/>
      <c r="SQL110" s="152"/>
      <c r="SQM110" s="152"/>
      <c r="SQN110" s="152"/>
      <c r="SQO110" s="152"/>
      <c r="SQP110" s="152"/>
      <c r="SQQ110" s="152"/>
      <c r="SQR110" s="152"/>
      <c r="SQS110" s="152"/>
      <c r="SQT110" s="152"/>
      <c r="SQU110" s="152"/>
      <c r="SQV110" s="152"/>
      <c r="SQW110" s="152"/>
      <c r="SQX110" s="152"/>
      <c r="SQY110" s="152"/>
      <c r="SQZ110" s="152"/>
      <c r="SRA110" s="152"/>
      <c r="SRB110" s="152"/>
      <c r="SRC110" s="152"/>
      <c r="SRD110" s="152"/>
      <c r="SRE110" s="152"/>
      <c r="SRF110" s="152"/>
      <c r="SRG110" s="152"/>
      <c r="SRH110" s="152"/>
      <c r="SRI110" s="152"/>
      <c r="SRJ110" s="152"/>
      <c r="SRK110" s="152"/>
      <c r="SRL110" s="152"/>
      <c r="SRM110" s="152"/>
      <c r="SRN110" s="152"/>
      <c r="SRO110" s="152"/>
      <c r="SRP110" s="152"/>
      <c r="SRQ110" s="152"/>
      <c r="SRR110" s="152"/>
      <c r="SRS110" s="152"/>
      <c r="SRT110" s="152"/>
      <c r="SRU110" s="152"/>
      <c r="SRV110" s="152"/>
      <c r="SRW110" s="152"/>
      <c r="SRX110" s="152"/>
      <c r="SRY110" s="152"/>
      <c r="SRZ110" s="152"/>
      <c r="SSA110" s="152"/>
      <c r="SSB110" s="152"/>
      <c r="SSC110" s="152"/>
      <c r="SSD110" s="152"/>
      <c r="SSE110" s="152"/>
      <c r="SSF110" s="152"/>
      <c r="SSG110" s="152"/>
      <c r="SSH110" s="152"/>
      <c r="SSI110" s="152"/>
      <c r="SSJ110" s="152"/>
      <c r="SSK110" s="152"/>
      <c r="SSL110" s="152"/>
      <c r="SSM110" s="152"/>
      <c r="SSN110" s="152"/>
      <c r="SSO110" s="152"/>
      <c r="SSP110" s="152"/>
      <c r="SSQ110" s="152"/>
      <c r="SSR110" s="152"/>
      <c r="SSS110" s="152"/>
      <c r="SST110" s="152"/>
      <c r="SSU110" s="152"/>
      <c r="SSV110" s="152"/>
      <c r="SSW110" s="152"/>
      <c r="SSX110" s="152"/>
      <c r="SSY110" s="152"/>
      <c r="SSZ110" s="152"/>
      <c r="STA110" s="152"/>
      <c r="STB110" s="152"/>
      <c r="STC110" s="152"/>
      <c r="STD110" s="152"/>
      <c r="STE110" s="152"/>
      <c r="STF110" s="152"/>
      <c r="STG110" s="152"/>
      <c r="STH110" s="152"/>
      <c r="STI110" s="152"/>
      <c r="STJ110" s="152"/>
      <c r="STK110" s="152"/>
      <c r="STL110" s="152"/>
      <c r="STM110" s="152"/>
      <c r="STN110" s="152"/>
      <c r="STO110" s="152"/>
      <c r="STP110" s="152"/>
      <c r="STQ110" s="152"/>
      <c r="STR110" s="152"/>
      <c r="STS110" s="152"/>
      <c r="STT110" s="152"/>
      <c r="STU110" s="152"/>
      <c r="STV110" s="152"/>
      <c r="STW110" s="152"/>
      <c r="STX110" s="152"/>
      <c r="STY110" s="152"/>
      <c r="STZ110" s="152"/>
      <c r="SUA110" s="152"/>
      <c r="SUB110" s="152"/>
      <c r="SUC110" s="152"/>
      <c r="SUD110" s="152"/>
      <c r="SUE110" s="152"/>
      <c r="SUF110" s="152"/>
      <c r="SUG110" s="152"/>
      <c r="SUH110" s="152"/>
      <c r="SUI110" s="152"/>
      <c r="SUJ110" s="152"/>
      <c r="SUK110" s="152"/>
      <c r="SUL110" s="152"/>
      <c r="SUM110" s="152"/>
      <c r="SUN110" s="152"/>
      <c r="SUO110" s="152"/>
      <c r="SUP110" s="152"/>
      <c r="SUQ110" s="152"/>
      <c r="SUR110" s="152"/>
      <c r="SUS110" s="152"/>
      <c r="SUT110" s="152"/>
      <c r="SUU110" s="152"/>
      <c r="SUV110" s="152"/>
      <c r="SUW110" s="152"/>
      <c r="SUX110" s="152"/>
      <c r="SUY110" s="152"/>
      <c r="SUZ110" s="152"/>
      <c r="SVA110" s="152"/>
      <c r="SVB110" s="152"/>
      <c r="SVC110" s="152"/>
      <c r="SVD110" s="152"/>
      <c r="SVE110" s="152"/>
      <c r="SVF110" s="152"/>
      <c r="SVG110" s="152"/>
      <c r="SVH110" s="152"/>
      <c r="SVI110" s="152"/>
      <c r="SVJ110" s="152"/>
      <c r="SVK110" s="152"/>
      <c r="SVL110" s="152"/>
      <c r="SVM110" s="152"/>
      <c r="SVN110" s="152"/>
      <c r="SVO110" s="152"/>
      <c r="SVP110" s="152"/>
      <c r="SVQ110" s="152"/>
      <c r="SVR110" s="152"/>
      <c r="SVS110" s="152"/>
      <c r="SVT110" s="152"/>
      <c r="SVU110" s="152"/>
      <c r="SVV110" s="152"/>
      <c r="SVW110" s="152"/>
      <c r="SVX110" s="152"/>
      <c r="SVY110" s="152"/>
      <c r="SVZ110" s="152"/>
      <c r="SWA110" s="152"/>
      <c r="SWB110" s="152"/>
      <c r="SWC110" s="152"/>
      <c r="SWD110" s="152"/>
      <c r="SWE110" s="152"/>
      <c r="SWF110" s="152"/>
      <c r="SWG110" s="152"/>
      <c r="SWH110" s="152"/>
      <c r="SWI110" s="152"/>
      <c r="SWJ110" s="152"/>
      <c r="SWK110" s="152"/>
      <c r="SWL110" s="152"/>
      <c r="SWM110" s="152"/>
      <c r="SWN110" s="152"/>
      <c r="SWO110" s="152"/>
      <c r="SWP110" s="152"/>
      <c r="SWQ110" s="152"/>
      <c r="SWR110" s="152"/>
      <c r="SWS110" s="152"/>
      <c r="SWT110" s="152"/>
      <c r="SWU110" s="152"/>
      <c r="SWV110" s="152"/>
      <c r="SWW110" s="152"/>
      <c r="SWX110" s="152"/>
      <c r="SWY110" s="152"/>
      <c r="SWZ110" s="152"/>
      <c r="SXA110" s="152"/>
      <c r="SXB110" s="152"/>
      <c r="SXC110" s="152"/>
      <c r="SXD110" s="152"/>
      <c r="SXE110" s="152"/>
      <c r="SXF110" s="152"/>
      <c r="SXG110" s="152"/>
      <c r="SXH110" s="152"/>
      <c r="SXI110" s="152"/>
      <c r="SXJ110" s="152"/>
      <c r="SXK110" s="152"/>
      <c r="SXL110" s="152"/>
      <c r="SXM110" s="152"/>
      <c r="SXN110" s="152"/>
      <c r="SXO110" s="152"/>
      <c r="SXP110" s="152"/>
      <c r="SXQ110" s="152"/>
      <c r="SXR110" s="152"/>
      <c r="SXS110" s="152"/>
      <c r="SXT110" s="152"/>
      <c r="SXU110" s="152"/>
      <c r="SXV110" s="152"/>
      <c r="SXW110" s="152"/>
      <c r="SXX110" s="152"/>
      <c r="SXY110" s="152"/>
      <c r="SXZ110" s="152"/>
      <c r="SYA110" s="152"/>
      <c r="SYB110" s="152"/>
      <c r="SYC110" s="152"/>
      <c r="SYD110" s="152"/>
      <c r="SYE110" s="152"/>
      <c r="SYF110" s="152"/>
      <c r="SYG110" s="152"/>
      <c r="SYH110" s="152"/>
      <c r="SYI110" s="152"/>
      <c r="SYJ110" s="152"/>
      <c r="SYK110" s="152"/>
      <c r="SYL110" s="152"/>
      <c r="SYM110" s="152"/>
      <c r="SYN110" s="152"/>
      <c r="SYO110" s="152"/>
      <c r="SYP110" s="152"/>
      <c r="SYQ110" s="152"/>
      <c r="SYR110" s="152"/>
      <c r="SYS110" s="152"/>
      <c r="SYT110" s="152"/>
      <c r="SYU110" s="152"/>
      <c r="SYV110" s="152"/>
      <c r="SYW110" s="152"/>
      <c r="SYX110" s="152"/>
      <c r="SYY110" s="152"/>
      <c r="SYZ110" s="152"/>
      <c r="SZA110" s="152"/>
      <c r="SZB110" s="152"/>
      <c r="SZC110" s="152"/>
      <c r="SZD110" s="152"/>
      <c r="SZE110" s="152"/>
      <c r="SZF110" s="152"/>
      <c r="SZG110" s="152"/>
      <c r="SZH110" s="152"/>
      <c r="SZI110" s="152"/>
      <c r="SZJ110" s="152"/>
      <c r="SZK110" s="152"/>
      <c r="SZL110" s="152"/>
      <c r="SZM110" s="152"/>
      <c r="SZN110" s="152"/>
      <c r="SZO110" s="152"/>
      <c r="SZP110" s="152"/>
      <c r="SZQ110" s="152"/>
      <c r="SZR110" s="152"/>
      <c r="SZS110" s="152"/>
      <c r="SZT110" s="152"/>
      <c r="SZU110" s="152"/>
      <c r="SZV110" s="152"/>
      <c r="SZW110" s="152"/>
      <c r="SZX110" s="152"/>
      <c r="SZY110" s="152"/>
      <c r="SZZ110" s="152"/>
      <c r="TAA110" s="152"/>
      <c r="TAB110" s="152"/>
      <c r="TAC110" s="152"/>
      <c r="TAD110" s="152"/>
      <c r="TAE110" s="152"/>
      <c r="TAF110" s="152"/>
      <c r="TAG110" s="152"/>
      <c r="TAH110" s="152"/>
      <c r="TAI110" s="152"/>
      <c r="TAJ110" s="152"/>
      <c r="TAK110" s="152"/>
      <c r="TAL110" s="152"/>
      <c r="TAM110" s="152"/>
      <c r="TAN110" s="152"/>
      <c r="TAO110" s="152"/>
      <c r="TAP110" s="152"/>
      <c r="TAQ110" s="152"/>
      <c r="TAR110" s="152"/>
      <c r="TAS110" s="152"/>
      <c r="TAT110" s="152"/>
      <c r="TAU110" s="152"/>
      <c r="TAV110" s="152"/>
      <c r="TAW110" s="152"/>
      <c r="TAX110" s="152"/>
      <c r="TAY110" s="152"/>
      <c r="TAZ110" s="152"/>
      <c r="TBA110" s="152"/>
      <c r="TBB110" s="152"/>
      <c r="TBC110" s="152"/>
      <c r="TBD110" s="152"/>
      <c r="TBE110" s="152"/>
      <c r="TBF110" s="152"/>
      <c r="TBG110" s="152"/>
      <c r="TBH110" s="152"/>
      <c r="TBI110" s="152"/>
      <c r="TBJ110" s="152"/>
      <c r="TBK110" s="152"/>
      <c r="TBL110" s="152"/>
      <c r="TBM110" s="152"/>
      <c r="TBN110" s="152"/>
      <c r="TBO110" s="152"/>
      <c r="TBP110" s="152"/>
      <c r="TBQ110" s="152"/>
      <c r="TBR110" s="152"/>
      <c r="TBS110" s="152"/>
      <c r="TBT110" s="152"/>
      <c r="TBU110" s="152"/>
      <c r="TBV110" s="152"/>
      <c r="TBW110" s="152"/>
      <c r="TBX110" s="152"/>
      <c r="TBY110" s="152"/>
      <c r="TBZ110" s="152"/>
      <c r="TCA110" s="152"/>
      <c r="TCB110" s="152"/>
      <c r="TCC110" s="152"/>
      <c r="TCD110" s="152"/>
      <c r="TCE110" s="152"/>
      <c r="TCF110" s="152"/>
      <c r="TCG110" s="152"/>
      <c r="TCH110" s="152"/>
      <c r="TCI110" s="152"/>
      <c r="TCJ110" s="152"/>
      <c r="TCK110" s="152"/>
      <c r="TCL110" s="152"/>
      <c r="TCM110" s="152"/>
      <c r="TCN110" s="152"/>
      <c r="TCO110" s="152"/>
      <c r="TCP110" s="152"/>
      <c r="TCQ110" s="152"/>
      <c r="TCR110" s="152"/>
      <c r="TCS110" s="152"/>
      <c r="TCT110" s="152"/>
      <c r="TCU110" s="152"/>
      <c r="TCV110" s="152"/>
      <c r="TCW110" s="152"/>
      <c r="TCX110" s="152"/>
      <c r="TCY110" s="152"/>
      <c r="TCZ110" s="152"/>
      <c r="TDA110" s="152"/>
      <c r="TDB110" s="152"/>
      <c r="TDC110" s="152"/>
      <c r="TDD110" s="152"/>
      <c r="TDE110" s="152"/>
      <c r="TDF110" s="152"/>
      <c r="TDG110" s="152"/>
      <c r="TDH110" s="152"/>
      <c r="TDI110" s="152"/>
      <c r="TDJ110" s="152"/>
      <c r="TDK110" s="152"/>
      <c r="TDL110" s="152"/>
      <c r="TDM110" s="152"/>
      <c r="TDN110" s="152"/>
      <c r="TDO110" s="152"/>
      <c r="TDP110" s="152"/>
      <c r="TDQ110" s="152"/>
      <c r="TDR110" s="152"/>
      <c r="TDS110" s="152"/>
      <c r="TDT110" s="152"/>
      <c r="TDU110" s="152"/>
      <c r="TDV110" s="152"/>
      <c r="TDW110" s="152"/>
      <c r="TDX110" s="152"/>
      <c r="TDY110" s="152"/>
      <c r="TDZ110" s="152"/>
      <c r="TEA110" s="152"/>
      <c r="TEB110" s="152"/>
      <c r="TEC110" s="152"/>
      <c r="TED110" s="152"/>
      <c r="TEE110" s="152"/>
      <c r="TEF110" s="152"/>
      <c r="TEG110" s="152"/>
      <c r="TEH110" s="152"/>
      <c r="TEI110" s="152"/>
      <c r="TEJ110" s="152"/>
      <c r="TEK110" s="152"/>
      <c r="TEL110" s="152"/>
      <c r="TEM110" s="152"/>
      <c r="TEN110" s="152"/>
      <c r="TEO110" s="152"/>
      <c r="TEP110" s="152"/>
      <c r="TEQ110" s="152"/>
      <c r="TER110" s="152"/>
      <c r="TES110" s="152"/>
      <c r="TET110" s="152"/>
      <c r="TEU110" s="152"/>
      <c r="TEV110" s="152"/>
      <c r="TEW110" s="152"/>
      <c r="TEX110" s="152"/>
      <c r="TEY110" s="152"/>
      <c r="TEZ110" s="152"/>
      <c r="TFA110" s="152"/>
      <c r="TFB110" s="152"/>
      <c r="TFC110" s="152"/>
      <c r="TFD110" s="152"/>
      <c r="TFE110" s="152"/>
      <c r="TFF110" s="152"/>
      <c r="TFG110" s="152"/>
      <c r="TFH110" s="152"/>
      <c r="TFI110" s="152"/>
      <c r="TFJ110" s="152"/>
      <c r="TFK110" s="152"/>
      <c r="TFL110" s="152"/>
      <c r="TFM110" s="152"/>
      <c r="TFN110" s="152"/>
      <c r="TFO110" s="152"/>
      <c r="TFP110" s="152"/>
      <c r="TFQ110" s="152"/>
      <c r="TFR110" s="152"/>
      <c r="TFS110" s="152"/>
      <c r="TFT110" s="152"/>
      <c r="TFU110" s="152"/>
      <c r="TFV110" s="152"/>
      <c r="TFW110" s="152"/>
      <c r="TFX110" s="152"/>
      <c r="TFY110" s="152"/>
      <c r="TFZ110" s="152"/>
      <c r="TGA110" s="152"/>
      <c r="TGB110" s="152"/>
      <c r="TGC110" s="152"/>
      <c r="TGD110" s="152"/>
      <c r="TGE110" s="152"/>
      <c r="TGF110" s="152"/>
      <c r="TGG110" s="152"/>
      <c r="TGH110" s="152"/>
      <c r="TGI110" s="152"/>
      <c r="TGJ110" s="152"/>
      <c r="TGK110" s="152"/>
      <c r="TGL110" s="152"/>
      <c r="TGM110" s="152"/>
      <c r="TGN110" s="152"/>
      <c r="TGO110" s="152"/>
      <c r="TGP110" s="152"/>
      <c r="TGQ110" s="152"/>
      <c r="TGR110" s="152"/>
      <c r="TGS110" s="152"/>
      <c r="TGT110" s="152"/>
      <c r="TGU110" s="152"/>
      <c r="TGV110" s="152"/>
      <c r="TGW110" s="152"/>
      <c r="TGX110" s="152"/>
      <c r="TGY110" s="152"/>
      <c r="TGZ110" s="152"/>
      <c r="THA110" s="152"/>
      <c r="THB110" s="152"/>
      <c r="THC110" s="152"/>
      <c r="THD110" s="152"/>
      <c r="THE110" s="152"/>
      <c r="THF110" s="152"/>
      <c r="THG110" s="152"/>
      <c r="THH110" s="152"/>
      <c r="THI110" s="152"/>
      <c r="THJ110" s="152"/>
      <c r="THK110" s="152"/>
      <c r="THL110" s="152"/>
      <c r="THM110" s="152"/>
      <c r="THN110" s="152"/>
      <c r="THO110" s="152"/>
      <c r="THP110" s="152"/>
      <c r="THQ110" s="152"/>
      <c r="THR110" s="152"/>
      <c r="THS110" s="152"/>
      <c r="THT110" s="152"/>
      <c r="THU110" s="152"/>
      <c r="THV110" s="152"/>
      <c r="THW110" s="152"/>
      <c r="THX110" s="152"/>
      <c r="THY110" s="152"/>
      <c r="THZ110" s="152"/>
      <c r="TIA110" s="152"/>
      <c r="TIB110" s="152"/>
      <c r="TIC110" s="152"/>
      <c r="TID110" s="152"/>
      <c r="TIE110" s="152"/>
      <c r="TIF110" s="152"/>
      <c r="TIG110" s="152"/>
      <c r="TIH110" s="152"/>
      <c r="TII110" s="152"/>
      <c r="TIJ110" s="152"/>
      <c r="TIK110" s="152"/>
      <c r="TIL110" s="152"/>
      <c r="TIM110" s="152"/>
      <c r="TIN110" s="152"/>
      <c r="TIO110" s="152"/>
      <c r="TIP110" s="152"/>
      <c r="TIQ110" s="152"/>
      <c r="TIR110" s="152"/>
      <c r="TIS110" s="152"/>
      <c r="TIT110" s="152"/>
      <c r="TIU110" s="152"/>
      <c r="TIV110" s="152"/>
      <c r="TIW110" s="152"/>
      <c r="TIX110" s="152"/>
      <c r="TIY110" s="152"/>
      <c r="TIZ110" s="152"/>
      <c r="TJA110" s="152"/>
      <c r="TJB110" s="152"/>
      <c r="TJC110" s="152"/>
      <c r="TJD110" s="152"/>
      <c r="TJE110" s="152"/>
      <c r="TJF110" s="152"/>
      <c r="TJG110" s="152"/>
      <c r="TJH110" s="152"/>
      <c r="TJI110" s="152"/>
      <c r="TJJ110" s="152"/>
      <c r="TJK110" s="152"/>
      <c r="TJL110" s="152"/>
      <c r="TJM110" s="152"/>
      <c r="TJN110" s="152"/>
      <c r="TJO110" s="152"/>
      <c r="TJP110" s="152"/>
      <c r="TJQ110" s="152"/>
      <c r="TJR110" s="152"/>
      <c r="TJS110" s="152"/>
      <c r="TJT110" s="152"/>
      <c r="TJU110" s="152"/>
      <c r="TJV110" s="152"/>
      <c r="TJW110" s="152"/>
      <c r="TJX110" s="152"/>
      <c r="TJY110" s="152"/>
      <c r="TJZ110" s="152"/>
      <c r="TKA110" s="152"/>
      <c r="TKB110" s="152"/>
      <c r="TKC110" s="152"/>
      <c r="TKD110" s="152"/>
      <c r="TKE110" s="152"/>
      <c r="TKF110" s="152"/>
      <c r="TKG110" s="152"/>
      <c r="TKH110" s="152"/>
      <c r="TKI110" s="152"/>
      <c r="TKJ110" s="152"/>
      <c r="TKK110" s="152"/>
      <c r="TKL110" s="152"/>
      <c r="TKM110" s="152"/>
      <c r="TKN110" s="152"/>
      <c r="TKO110" s="152"/>
      <c r="TKP110" s="152"/>
      <c r="TKQ110" s="152"/>
      <c r="TKR110" s="152"/>
      <c r="TKS110" s="152"/>
      <c r="TKT110" s="152"/>
      <c r="TKU110" s="152"/>
      <c r="TKV110" s="152"/>
      <c r="TKW110" s="152"/>
      <c r="TKX110" s="152"/>
      <c r="TKY110" s="152"/>
      <c r="TKZ110" s="152"/>
      <c r="TLA110" s="152"/>
      <c r="TLB110" s="152"/>
      <c r="TLC110" s="152"/>
      <c r="TLD110" s="152"/>
      <c r="TLE110" s="152"/>
      <c r="TLF110" s="152"/>
      <c r="TLG110" s="152"/>
      <c r="TLH110" s="152"/>
      <c r="TLI110" s="152"/>
      <c r="TLJ110" s="152"/>
      <c r="TLK110" s="152"/>
      <c r="TLL110" s="152"/>
      <c r="TLM110" s="152"/>
      <c r="TLN110" s="152"/>
      <c r="TLO110" s="152"/>
      <c r="TLP110" s="152"/>
      <c r="TLQ110" s="152"/>
      <c r="TLR110" s="152"/>
      <c r="TLS110" s="152"/>
      <c r="TLT110" s="152"/>
      <c r="TLU110" s="152"/>
      <c r="TLV110" s="152"/>
      <c r="TLW110" s="152"/>
      <c r="TLX110" s="152"/>
      <c r="TLY110" s="152"/>
      <c r="TLZ110" s="152"/>
      <c r="TMA110" s="152"/>
      <c r="TMB110" s="152"/>
      <c r="TMC110" s="152"/>
      <c r="TMD110" s="152"/>
      <c r="TME110" s="152"/>
      <c r="TMF110" s="152"/>
      <c r="TMG110" s="152"/>
      <c r="TMH110" s="152"/>
      <c r="TMI110" s="152"/>
      <c r="TMJ110" s="152"/>
      <c r="TMK110" s="152"/>
      <c r="TML110" s="152"/>
      <c r="TMM110" s="152"/>
      <c r="TMN110" s="152"/>
      <c r="TMO110" s="152"/>
      <c r="TMP110" s="152"/>
      <c r="TMQ110" s="152"/>
      <c r="TMR110" s="152"/>
      <c r="TMS110" s="152"/>
      <c r="TMT110" s="152"/>
      <c r="TMU110" s="152"/>
      <c r="TMV110" s="152"/>
      <c r="TMW110" s="152"/>
      <c r="TMX110" s="152"/>
      <c r="TMY110" s="152"/>
      <c r="TMZ110" s="152"/>
      <c r="TNA110" s="152"/>
      <c r="TNB110" s="152"/>
      <c r="TNC110" s="152"/>
      <c r="TND110" s="152"/>
      <c r="TNE110" s="152"/>
      <c r="TNF110" s="152"/>
      <c r="TNG110" s="152"/>
      <c r="TNH110" s="152"/>
      <c r="TNI110" s="152"/>
      <c r="TNJ110" s="152"/>
      <c r="TNK110" s="152"/>
      <c r="TNL110" s="152"/>
      <c r="TNM110" s="152"/>
      <c r="TNN110" s="152"/>
      <c r="TNO110" s="152"/>
      <c r="TNP110" s="152"/>
      <c r="TNQ110" s="152"/>
      <c r="TNR110" s="152"/>
      <c r="TNS110" s="152"/>
      <c r="TNT110" s="152"/>
      <c r="TNU110" s="152"/>
      <c r="TNV110" s="152"/>
      <c r="TNW110" s="152"/>
      <c r="TNX110" s="152"/>
      <c r="TNY110" s="152"/>
      <c r="TNZ110" s="152"/>
      <c r="TOA110" s="152"/>
      <c r="TOB110" s="152"/>
      <c r="TOC110" s="152"/>
      <c r="TOD110" s="152"/>
      <c r="TOE110" s="152"/>
      <c r="TOF110" s="152"/>
      <c r="TOG110" s="152"/>
      <c r="TOH110" s="152"/>
      <c r="TOI110" s="152"/>
      <c r="TOJ110" s="152"/>
      <c r="TOK110" s="152"/>
      <c r="TOL110" s="152"/>
      <c r="TOM110" s="152"/>
      <c r="TON110" s="152"/>
      <c r="TOO110" s="152"/>
      <c r="TOP110" s="152"/>
      <c r="TOQ110" s="152"/>
      <c r="TOR110" s="152"/>
      <c r="TOS110" s="152"/>
      <c r="TOT110" s="152"/>
      <c r="TOU110" s="152"/>
      <c r="TOV110" s="152"/>
      <c r="TOW110" s="152"/>
      <c r="TOX110" s="152"/>
      <c r="TOY110" s="152"/>
      <c r="TOZ110" s="152"/>
      <c r="TPA110" s="152"/>
      <c r="TPB110" s="152"/>
      <c r="TPC110" s="152"/>
      <c r="TPD110" s="152"/>
      <c r="TPE110" s="152"/>
      <c r="TPF110" s="152"/>
      <c r="TPG110" s="152"/>
      <c r="TPH110" s="152"/>
      <c r="TPI110" s="152"/>
      <c r="TPJ110" s="152"/>
      <c r="TPK110" s="152"/>
      <c r="TPL110" s="152"/>
      <c r="TPM110" s="152"/>
      <c r="TPN110" s="152"/>
      <c r="TPO110" s="152"/>
      <c r="TPP110" s="152"/>
      <c r="TPQ110" s="152"/>
      <c r="TPR110" s="152"/>
      <c r="TPS110" s="152"/>
      <c r="TPT110" s="152"/>
      <c r="TPU110" s="152"/>
      <c r="TPV110" s="152"/>
      <c r="TPW110" s="152"/>
      <c r="TPX110" s="152"/>
      <c r="TPY110" s="152"/>
      <c r="TPZ110" s="152"/>
      <c r="TQA110" s="152"/>
      <c r="TQB110" s="152"/>
      <c r="TQC110" s="152"/>
      <c r="TQD110" s="152"/>
      <c r="TQE110" s="152"/>
      <c r="TQF110" s="152"/>
      <c r="TQG110" s="152"/>
      <c r="TQH110" s="152"/>
      <c r="TQI110" s="152"/>
      <c r="TQJ110" s="152"/>
      <c r="TQK110" s="152"/>
      <c r="TQL110" s="152"/>
      <c r="TQM110" s="152"/>
      <c r="TQN110" s="152"/>
      <c r="TQO110" s="152"/>
      <c r="TQP110" s="152"/>
      <c r="TQQ110" s="152"/>
      <c r="TQR110" s="152"/>
      <c r="TQS110" s="152"/>
      <c r="TQT110" s="152"/>
      <c r="TQU110" s="152"/>
      <c r="TQV110" s="152"/>
      <c r="TQW110" s="152"/>
      <c r="TQX110" s="152"/>
      <c r="TQY110" s="152"/>
      <c r="TQZ110" s="152"/>
      <c r="TRA110" s="152"/>
      <c r="TRB110" s="152"/>
      <c r="TRC110" s="152"/>
      <c r="TRD110" s="152"/>
      <c r="TRE110" s="152"/>
      <c r="TRF110" s="152"/>
      <c r="TRG110" s="152"/>
      <c r="TRH110" s="152"/>
      <c r="TRI110" s="152"/>
      <c r="TRJ110" s="152"/>
      <c r="TRK110" s="152"/>
      <c r="TRL110" s="152"/>
      <c r="TRM110" s="152"/>
      <c r="TRN110" s="152"/>
      <c r="TRO110" s="152"/>
      <c r="TRP110" s="152"/>
      <c r="TRQ110" s="152"/>
      <c r="TRR110" s="152"/>
      <c r="TRS110" s="152"/>
      <c r="TRT110" s="152"/>
      <c r="TRU110" s="152"/>
      <c r="TRV110" s="152"/>
      <c r="TRW110" s="152"/>
      <c r="TRX110" s="152"/>
      <c r="TRY110" s="152"/>
      <c r="TRZ110" s="152"/>
      <c r="TSA110" s="152"/>
      <c r="TSB110" s="152"/>
      <c r="TSC110" s="152"/>
      <c r="TSD110" s="152"/>
      <c r="TSE110" s="152"/>
      <c r="TSF110" s="152"/>
      <c r="TSG110" s="152"/>
      <c r="TSH110" s="152"/>
      <c r="TSI110" s="152"/>
      <c r="TSJ110" s="152"/>
      <c r="TSK110" s="152"/>
      <c r="TSL110" s="152"/>
      <c r="TSM110" s="152"/>
      <c r="TSN110" s="152"/>
      <c r="TSO110" s="152"/>
      <c r="TSP110" s="152"/>
      <c r="TSQ110" s="152"/>
      <c r="TSR110" s="152"/>
      <c r="TSS110" s="152"/>
      <c r="TST110" s="152"/>
      <c r="TSU110" s="152"/>
      <c r="TSV110" s="152"/>
      <c r="TSW110" s="152"/>
      <c r="TSX110" s="152"/>
      <c r="TSY110" s="152"/>
      <c r="TSZ110" s="152"/>
      <c r="TTA110" s="152"/>
      <c r="TTB110" s="152"/>
      <c r="TTC110" s="152"/>
      <c r="TTD110" s="152"/>
      <c r="TTE110" s="152"/>
      <c r="TTF110" s="152"/>
      <c r="TTG110" s="152"/>
      <c r="TTH110" s="152"/>
      <c r="TTI110" s="152"/>
      <c r="TTJ110" s="152"/>
      <c r="TTK110" s="152"/>
      <c r="TTL110" s="152"/>
      <c r="TTM110" s="152"/>
      <c r="TTN110" s="152"/>
      <c r="TTO110" s="152"/>
      <c r="TTP110" s="152"/>
      <c r="TTQ110" s="152"/>
      <c r="TTR110" s="152"/>
      <c r="TTS110" s="152"/>
      <c r="TTT110" s="152"/>
      <c r="TTU110" s="152"/>
      <c r="TTV110" s="152"/>
      <c r="TTW110" s="152"/>
      <c r="TTX110" s="152"/>
      <c r="TTY110" s="152"/>
      <c r="TTZ110" s="152"/>
      <c r="TUA110" s="152"/>
      <c r="TUB110" s="152"/>
      <c r="TUC110" s="152"/>
      <c r="TUD110" s="152"/>
      <c r="TUE110" s="152"/>
      <c r="TUF110" s="152"/>
      <c r="TUG110" s="152"/>
      <c r="TUH110" s="152"/>
      <c r="TUI110" s="152"/>
      <c r="TUJ110" s="152"/>
      <c r="TUK110" s="152"/>
      <c r="TUL110" s="152"/>
      <c r="TUM110" s="152"/>
      <c r="TUN110" s="152"/>
      <c r="TUO110" s="152"/>
      <c r="TUP110" s="152"/>
      <c r="TUQ110" s="152"/>
      <c r="TUR110" s="152"/>
      <c r="TUS110" s="152"/>
      <c r="TUT110" s="152"/>
      <c r="TUU110" s="152"/>
      <c r="TUV110" s="152"/>
      <c r="TUW110" s="152"/>
      <c r="TUX110" s="152"/>
      <c r="TUY110" s="152"/>
      <c r="TUZ110" s="152"/>
      <c r="TVA110" s="152"/>
      <c r="TVB110" s="152"/>
      <c r="TVC110" s="152"/>
      <c r="TVD110" s="152"/>
      <c r="TVE110" s="152"/>
      <c r="TVF110" s="152"/>
      <c r="TVG110" s="152"/>
      <c r="TVH110" s="152"/>
      <c r="TVI110" s="152"/>
      <c r="TVJ110" s="152"/>
      <c r="TVK110" s="152"/>
      <c r="TVL110" s="152"/>
      <c r="TVM110" s="152"/>
      <c r="TVN110" s="152"/>
      <c r="TVO110" s="152"/>
      <c r="TVP110" s="152"/>
      <c r="TVQ110" s="152"/>
      <c r="TVR110" s="152"/>
      <c r="TVS110" s="152"/>
      <c r="TVT110" s="152"/>
      <c r="TVU110" s="152"/>
      <c r="TVV110" s="152"/>
      <c r="TVW110" s="152"/>
      <c r="TVX110" s="152"/>
      <c r="TVY110" s="152"/>
      <c r="TVZ110" s="152"/>
      <c r="TWA110" s="152"/>
      <c r="TWB110" s="152"/>
      <c r="TWC110" s="152"/>
      <c r="TWD110" s="152"/>
      <c r="TWE110" s="152"/>
      <c r="TWF110" s="152"/>
      <c r="TWG110" s="152"/>
      <c r="TWH110" s="152"/>
      <c r="TWI110" s="152"/>
      <c r="TWJ110" s="152"/>
      <c r="TWK110" s="152"/>
      <c r="TWL110" s="152"/>
      <c r="TWM110" s="152"/>
      <c r="TWN110" s="152"/>
      <c r="TWO110" s="152"/>
      <c r="TWP110" s="152"/>
      <c r="TWQ110" s="152"/>
      <c r="TWR110" s="152"/>
      <c r="TWS110" s="152"/>
      <c r="TWT110" s="152"/>
      <c r="TWU110" s="152"/>
      <c r="TWV110" s="152"/>
      <c r="TWW110" s="152"/>
      <c r="TWX110" s="152"/>
      <c r="TWY110" s="152"/>
      <c r="TWZ110" s="152"/>
      <c r="TXA110" s="152"/>
      <c r="TXB110" s="152"/>
      <c r="TXC110" s="152"/>
      <c r="TXD110" s="152"/>
      <c r="TXE110" s="152"/>
      <c r="TXF110" s="152"/>
      <c r="TXG110" s="152"/>
      <c r="TXH110" s="152"/>
      <c r="TXI110" s="152"/>
      <c r="TXJ110" s="152"/>
      <c r="TXK110" s="152"/>
      <c r="TXL110" s="152"/>
      <c r="TXM110" s="152"/>
      <c r="TXN110" s="152"/>
      <c r="TXO110" s="152"/>
      <c r="TXP110" s="152"/>
      <c r="TXQ110" s="152"/>
      <c r="TXR110" s="152"/>
      <c r="TXS110" s="152"/>
      <c r="TXT110" s="152"/>
      <c r="TXU110" s="152"/>
      <c r="TXV110" s="152"/>
      <c r="TXW110" s="152"/>
      <c r="TXX110" s="152"/>
      <c r="TXY110" s="152"/>
      <c r="TXZ110" s="152"/>
      <c r="TYA110" s="152"/>
      <c r="TYB110" s="152"/>
      <c r="TYC110" s="152"/>
      <c r="TYD110" s="152"/>
      <c r="TYE110" s="152"/>
      <c r="TYF110" s="152"/>
      <c r="TYG110" s="152"/>
      <c r="TYH110" s="152"/>
      <c r="TYI110" s="152"/>
      <c r="TYJ110" s="152"/>
      <c r="TYK110" s="152"/>
      <c r="TYL110" s="152"/>
      <c r="TYM110" s="152"/>
      <c r="TYN110" s="152"/>
      <c r="TYO110" s="152"/>
      <c r="TYP110" s="152"/>
      <c r="TYQ110" s="152"/>
      <c r="TYR110" s="152"/>
      <c r="TYS110" s="152"/>
      <c r="TYT110" s="152"/>
      <c r="TYU110" s="152"/>
      <c r="TYV110" s="152"/>
      <c r="TYW110" s="152"/>
      <c r="TYX110" s="152"/>
      <c r="TYY110" s="152"/>
      <c r="TYZ110" s="152"/>
      <c r="TZA110" s="152"/>
      <c r="TZB110" s="152"/>
      <c r="TZC110" s="152"/>
      <c r="TZD110" s="152"/>
      <c r="TZE110" s="152"/>
      <c r="TZF110" s="152"/>
      <c r="TZG110" s="152"/>
      <c r="TZH110" s="152"/>
      <c r="TZI110" s="152"/>
      <c r="TZJ110" s="152"/>
      <c r="TZK110" s="152"/>
      <c r="TZL110" s="152"/>
      <c r="TZM110" s="152"/>
      <c r="TZN110" s="152"/>
      <c r="TZO110" s="152"/>
      <c r="TZP110" s="152"/>
      <c r="TZQ110" s="152"/>
      <c r="TZR110" s="152"/>
      <c r="TZS110" s="152"/>
      <c r="TZT110" s="152"/>
      <c r="TZU110" s="152"/>
      <c r="TZV110" s="152"/>
      <c r="TZW110" s="152"/>
      <c r="TZX110" s="152"/>
      <c r="TZY110" s="152"/>
      <c r="TZZ110" s="152"/>
      <c r="UAA110" s="152"/>
      <c r="UAB110" s="152"/>
      <c r="UAC110" s="152"/>
      <c r="UAD110" s="152"/>
      <c r="UAE110" s="152"/>
      <c r="UAF110" s="152"/>
      <c r="UAG110" s="152"/>
      <c r="UAH110" s="152"/>
      <c r="UAI110" s="152"/>
      <c r="UAJ110" s="152"/>
      <c r="UAK110" s="152"/>
      <c r="UAL110" s="152"/>
      <c r="UAM110" s="152"/>
      <c r="UAN110" s="152"/>
      <c r="UAO110" s="152"/>
      <c r="UAP110" s="152"/>
      <c r="UAQ110" s="152"/>
      <c r="UAR110" s="152"/>
      <c r="UAS110" s="152"/>
      <c r="UAT110" s="152"/>
      <c r="UAU110" s="152"/>
      <c r="UAV110" s="152"/>
      <c r="UAW110" s="152"/>
      <c r="UAX110" s="152"/>
      <c r="UAY110" s="152"/>
      <c r="UAZ110" s="152"/>
      <c r="UBA110" s="152"/>
      <c r="UBB110" s="152"/>
      <c r="UBC110" s="152"/>
      <c r="UBD110" s="152"/>
      <c r="UBE110" s="152"/>
      <c r="UBF110" s="152"/>
      <c r="UBG110" s="152"/>
      <c r="UBH110" s="152"/>
      <c r="UBI110" s="152"/>
      <c r="UBJ110" s="152"/>
      <c r="UBK110" s="152"/>
      <c r="UBL110" s="152"/>
      <c r="UBM110" s="152"/>
      <c r="UBN110" s="152"/>
      <c r="UBO110" s="152"/>
      <c r="UBP110" s="152"/>
      <c r="UBQ110" s="152"/>
      <c r="UBR110" s="152"/>
      <c r="UBS110" s="152"/>
      <c r="UBT110" s="152"/>
      <c r="UBU110" s="152"/>
      <c r="UBV110" s="152"/>
      <c r="UBW110" s="152"/>
      <c r="UBX110" s="152"/>
      <c r="UBY110" s="152"/>
      <c r="UBZ110" s="152"/>
      <c r="UCA110" s="152"/>
      <c r="UCB110" s="152"/>
      <c r="UCC110" s="152"/>
      <c r="UCD110" s="152"/>
      <c r="UCE110" s="152"/>
      <c r="UCF110" s="152"/>
      <c r="UCG110" s="152"/>
      <c r="UCH110" s="152"/>
      <c r="UCI110" s="152"/>
      <c r="UCJ110" s="152"/>
      <c r="UCK110" s="152"/>
      <c r="UCL110" s="152"/>
      <c r="UCM110" s="152"/>
      <c r="UCN110" s="152"/>
      <c r="UCO110" s="152"/>
      <c r="UCP110" s="152"/>
      <c r="UCQ110" s="152"/>
      <c r="UCR110" s="152"/>
      <c r="UCS110" s="152"/>
      <c r="UCT110" s="152"/>
      <c r="UCU110" s="152"/>
      <c r="UCV110" s="152"/>
      <c r="UCW110" s="152"/>
      <c r="UCX110" s="152"/>
      <c r="UCY110" s="152"/>
      <c r="UCZ110" s="152"/>
      <c r="UDA110" s="152"/>
      <c r="UDB110" s="152"/>
      <c r="UDC110" s="152"/>
      <c r="UDD110" s="152"/>
      <c r="UDE110" s="152"/>
      <c r="UDF110" s="152"/>
      <c r="UDG110" s="152"/>
      <c r="UDH110" s="152"/>
      <c r="UDI110" s="152"/>
      <c r="UDJ110" s="152"/>
      <c r="UDK110" s="152"/>
      <c r="UDL110" s="152"/>
      <c r="UDM110" s="152"/>
      <c r="UDN110" s="152"/>
      <c r="UDO110" s="152"/>
      <c r="UDP110" s="152"/>
      <c r="UDQ110" s="152"/>
      <c r="UDR110" s="152"/>
      <c r="UDS110" s="152"/>
      <c r="UDT110" s="152"/>
      <c r="UDU110" s="152"/>
      <c r="UDV110" s="152"/>
      <c r="UDW110" s="152"/>
      <c r="UDX110" s="152"/>
      <c r="UDY110" s="152"/>
      <c r="UDZ110" s="152"/>
      <c r="UEA110" s="152"/>
      <c r="UEB110" s="152"/>
      <c r="UEC110" s="152"/>
      <c r="UED110" s="152"/>
      <c r="UEE110" s="152"/>
      <c r="UEF110" s="152"/>
      <c r="UEG110" s="152"/>
      <c r="UEH110" s="152"/>
      <c r="UEI110" s="152"/>
      <c r="UEJ110" s="152"/>
      <c r="UEK110" s="152"/>
      <c r="UEL110" s="152"/>
      <c r="UEM110" s="152"/>
      <c r="UEN110" s="152"/>
      <c r="UEO110" s="152"/>
      <c r="UEP110" s="152"/>
      <c r="UEQ110" s="152"/>
      <c r="UER110" s="152"/>
      <c r="UES110" s="152"/>
      <c r="UET110" s="152"/>
      <c r="UEU110" s="152"/>
      <c r="UEV110" s="152"/>
      <c r="UEW110" s="152"/>
      <c r="UEX110" s="152"/>
      <c r="UEY110" s="152"/>
      <c r="UEZ110" s="152"/>
      <c r="UFA110" s="152"/>
      <c r="UFB110" s="152"/>
      <c r="UFC110" s="152"/>
      <c r="UFD110" s="152"/>
      <c r="UFE110" s="152"/>
      <c r="UFF110" s="152"/>
      <c r="UFG110" s="152"/>
      <c r="UFH110" s="152"/>
      <c r="UFI110" s="152"/>
      <c r="UFJ110" s="152"/>
      <c r="UFK110" s="152"/>
      <c r="UFL110" s="152"/>
      <c r="UFM110" s="152"/>
      <c r="UFN110" s="152"/>
      <c r="UFO110" s="152"/>
      <c r="UFP110" s="152"/>
      <c r="UFQ110" s="152"/>
      <c r="UFR110" s="152"/>
      <c r="UFS110" s="152"/>
      <c r="UFT110" s="152"/>
      <c r="UFU110" s="152"/>
      <c r="UFV110" s="152"/>
      <c r="UFW110" s="152"/>
      <c r="UFX110" s="152"/>
      <c r="UFY110" s="152"/>
      <c r="UFZ110" s="152"/>
      <c r="UGA110" s="152"/>
      <c r="UGB110" s="152"/>
      <c r="UGC110" s="152"/>
      <c r="UGD110" s="152"/>
      <c r="UGE110" s="152"/>
      <c r="UGF110" s="152"/>
      <c r="UGG110" s="152"/>
      <c r="UGH110" s="152"/>
      <c r="UGI110" s="152"/>
      <c r="UGJ110" s="152"/>
      <c r="UGK110" s="152"/>
      <c r="UGL110" s="152"/>
      <c r="UGM110" s="152"/>
      <c r="UGN110" s="152"/>
      <c r="UGO110" s="152"/>
      <c r="UGP110" s="152"/>
      <c r="UGQ110" s="152"/>
      <c r="UGR110" s="152"/>
      <c r="UGS110" s="152"/>
      <c r="UGT110" s="152"/>
      <c r="UGU110" s="152"/>
      <c r="UGV110" s="152"/>
      <c r="UGW110" s="152"/>
      <c r="UGX110" s="152"/>
      <c r="UGY110" s="152"/>
      <c r="UGZ110" s="152"/>
      <c r="UHA110" s="152"/>
      <c r="UHB110" s="152"/>
      <c r="UHC110" s="152"/>
      <c r="UHD110" s="152"/>
      <c r="UHE110" s="152"/>
      <c r="UHF110" s="152"/>
      <c r="UHG110" s="152"/>
      <c r="UHH110" s="152"/>
      <c r="UHI110" s="152"/>
      <c r="UHJ110" s="152"/>
      <c r="UHK110" s="152"/>
      <c r="UHL110" s="152"/>
      <c r="UHM110" s="152"/>
      <c r="UHN110" s="152"/>
      <c r="UHO110" s="152"/>
      <c r="UHP110" s="152"/>
      <c r="UHQ110" s="152"/>
      <c r="UHR110" s="152"/>
      <c r="UHS110" s="152"/>
      <c r="UHT110" s="152"/>
      <c r="UHU110" s="152"/>
      <c r="UHV110" s="152"/>
      <c r="UHW110" s="152"/>
      <c r="UHX110" s="152"/>
      <c r="UHY110" s="152"/>
      <c r="UHZ110" s="152"/>
      <c r="UIA110" s="152"/>
      <c r="UIB110" s="152"/>
      <c r="UIC110" s="152"/>
      <c r="UID110" s="152"/>
      <c r="UIE110" s="152"/>
      <c r="UIF110" s="152"/>
      <c r="UIG110" s="152"/>
      <c r="UIH110" s="152"/>
      <c r="UII110" s="152"/>
      <c r="UIJ110" s="152"/>
      <c r="UIK110" s="152"/>
      <c r="UIL110" s="152"/>
      <c r="UIM110" s="152"/>
      <c r="UIN110" s="152"/>
      <c r="UIO110" s="152"/>
      <c r="UIP110" s="152"/>
      <c r="UIQ110" s="152"/>
      <c r="UIR110" s="152"/>
      <c r="UIS110" s="152"/>
      <c r="UIT110" s="152"/>
      <c r="UIU110" s="152"/>
      <c r="UIV110" s="152"/>
      <c r="UIW110" s="152"/>
      <c r="UIX110" s="152"/>
      <c r="UIY110" s="152"/>
      <c r="UIZ110" s="152"/>
      <c r="UJA110" s="152"/>
      <c r="UJB110" s="152"/>
      <c r="UJC110" s="152"/>
      <c r="UJD110" s="152"/>
      <c r="UJE110" s="152"/>
      <c r="UJF110" s="152"/>
      <c r="UJG110" s="152"/>
      <c r="UJH110" s="152"/>
      <c r="UJI110" s="152"/>
      <c r="UJJ110" s="152"/>
      <c r="UJK110" s="152"/>
      <c r="UJL110" s="152"/>
      <c r="UJM110" s="152"/>
      <c r="UJN110" s="152"/>
      <c r="UJO110" s="152"/>
      <c r="UJP110" s="152"/>
      <c r="UJQ110" s="152"/>
      <c r="UJR110" s="152"/>
      <c r="UJS110" s="152"/>
      <c r="UJT110" s="152"/>
      <c r="UJU110" s="152"/>
      <c r="UJV110" s="152"/>
      <c r="UJW110" s="152"/>
      <c r="UJX110" s="152"/>
      <c r="UJY110" s="152"/>
      <c r="UJZ110" s="152"/>
      <c r="UKA110" s="152"/>
      <c r="UKB110" s="152"/>
      <c r="UKC110" s="152"/>
      <c r="UKD110" s="152"/>
      <c r="UKE110" s="152"/>
      <c r="UKF110" s="152"/>
      <c r="UKG110" s="152"/>
      <c r="UKH110" s="152"/>
      <c r="UKI110" s="152"/>
      <c r="UKJ110" s="152"/>
      <c r="UKK110" s="152"/>
      <c r="UKL110" s="152"/>
      <c r="UKM110" s="152"/>
      <c r="UKN110" s="152"/>
      <c r="UKO110" s="152"/>
      <c r="UKP110" s="152"/>
      <c r="UKQ110" s="152"/>
      <c r="UKR110" s="152"/>
      <c r="UKS110" s="152"/>
      <c r="UKT110" s="152"/>
      <c r="UKU110" s="152"/>
      <c r="UKV110" s="152"/>
      <c r="UKW110" s="152"/>
      <c r="UKX110" s="152"/>
      <c r="UKY110" s="152"/>
      <c r="UKZ110" s="152"/>
      <c r="ULA110" s="152"/>
      <c r="ULB110" s="152"/>
      <c r="ULC110" s="152"/>
      <c r="ULD110" s="152"/>
      <c r="ULE110" s="152"/>
      <c r="ULF110" s="152"/>
      <c r="ULG110" s="152"/>
      <c r="ULH110" s="152"/>
      <c r="ULI110" s="152"/>
      <c r="ULJ110" s="152"/>
      <c r="ULK110" s="152"/>
      <c r="ULL110" s="152"/>
      <c r="ULM110" s="152"/>
      <c r="ULN110" s="152"/>
      <c r="ULO110" s="152"/>
      <c r="ULP110" s="152"/>
      <c r="ULQ110" s="152"/>
      <c r="ULR110" s="152"/>
      <c r="ULS110" s="152"/>
      <c r="ULT110" s="152"/>
      <c r="ULU110" s="152"/>
      <c r="ULV110" s="152"/>
      <c r="ULW110" s="152"/>
      <c r="ULX110" s="152"/>
      <c r="ULY110" s="152"/>
      <c r="ULZ110" s="152"/>
      <c r="UMA110" s="152"/>
      <c r="UMB110" s="152"/>
      <c r="UMC110" s="152"/>
      <c r="UMD110" s="152"/>
      <c r="UME110" s="152"/>
      <c r="UMF110" s="152"/>
      <c r="UMG110" s="152"/>
      <c r="UMH110" s="152"/>
      <c r="UMI110" s="152"/>
      <c r="UMJ110" s="152"/>
      <c r="UMK110" s="152"/>
      <c r="UML110" s="152"/>
      <c r="UMM110" s="152"/>
      <c r="UMN110" s="152"/>
      <c r="UMO110" s="152"/>
      <c r="UMP110" s="152"/>
      <c r="UMQ110" s="152"/>
      <c r="UMR110" s="152"/>
      <c r="UMS110" s="152"/>
      <c r="UMT110" s="152"/>
      <c r="UMU110" s="152"/>
      <c r="UMV110" s="152"/>
      <c r="UMW110" s="152"/>
      <c r="UMX110" s="152"/>
      <c r="UMY110" s="152"/>
      <c r="UMZ110" s="152"/>
      <c r="UNA110" s="152"/>
      <c r="UNB110" s="152"/>
      <c r="UNC110" s="152"/>
      <c r="UND110" s="152"/>
      <c r="UNE110" s="152"/>
      <c r="UNF110" s="152"/>
      <c r="UNG110" s="152"/>
      <c r="UNH110" s="152"/>
      <c r="UNI110" s="152"/>
      <c r="UNJ110" s="152"/>
      <c r="UNK110" s="152"/>
      <c r="UNL110" s="152"/>
      <c r="UNM110" s="152"/>
      <c r="UNN110" s="152"/>
      <c r="UNO110" s="152"/>
      <c r="UNP110" s="152"/>
      <c r="UNQ110" s="152"/>
      <c r="UNR110" s="152"/>
      <c r="UNS110" s="152"/>
      <c r="UNT110" s="152"/>
      <c r="UNU110" s="152"/>
      <c r="UNV110" s="152"/>
      <c r="UNW110" s="152"/>
      <c r="UNX110" s="152"/>
      <c r="UNY110" s="152"/>
      <c r="UNZ110" s="152"/>
      <c r="UOA110" s="152"/>
      <c r="UOB110" s="152"/>
      <c r="UOC110" s="152"/>
      <c r="UOD110" s="152"/>
      <c r="UOE110" s="152"/>
      <c r="UOF110" s="152"/>
      <c r="UOG110" s="152"/>
      <c r="UOH110" s="152"/>
      <c r="UOI110" s="152"/>
      <c r="UOJ110" s="152"/>
      <c r="UOK110" s="152"/>
      <c r="UOL110" s="152"/>
      <c r="UOM110" s="152"/>
      <c r="UON110" s="152"/>
      <c r="UOO110" s="152"/>
      <c r="UOP110" s="152"/>
      <c r="UOQ110" s="152"/>
      <c r="UOR110" s="152"/>
      <c r="UOS110" s="152"/>
      <c r="UOT110" s="152"/>
      <c r="UOU110" s="152"/>
      <c r="UOV110" s="152"/>
      <c r="UOW110" s="152"/>
      <c r="UOX110" s="152"/>
      <c r="UOY110" s="152"/>
      <c r="UOZ110" s="152"/>
      <c r="UPA110" s="152"/>
      <c r="UPB110" s="152"/>
      <c r="UPC110" s="152"/>
      <c r="UPD110" s="152"/>
      <c r="UPE110" s="152"/>
      <c r="UPF110" s="152"/>
      <c r="UPG110" s="152"/>
      <c r="UPH110" s="152"/>
      <c r="UPI110" s="152"/>
      <c r="UPJ110" s="152"/>
      <c r="UPK110" s="152"/>
      <c r="UPL110" s="152"/>
      <c r="UPM110" s="152"/>
      <c r="UPN110" s="152"/>
      <c r="UPO110" s="152"/>
      <c r="UPP110" s="152"/>
      <c r="UPQ110" s="152"/>
      <c r="UPR110" s="152"/>
      <c r="UPS110" s="152"/>
      <c r="UPT110" s="152"/>
      <c r="UPU110" s="152"/>
      <c r="UPV110" s="152"/>
      <c r="UPW110" s="152"/>
      <c r="UPX110" s="152"/>
      <c r="UPY110" s="152"/>
      <c r="UPZ110" s="152"/>
      <c r="UQA110" s="152"/>
      <c r="UQB110" s="152"/>
      <c r="UQC110" s="152"/>
      <c r="UQD110" s="152"/>
      <c r="UQE110" s="152"/>
      <c r="UQF110" s="152"/>
      <c r="UQG110" s="152"/>
      <c r="UQH110" s="152"/>
      <c r="UQI110" s="152"/>
      <c r="UQJ110" s="152"/>
      <c r="UQK110" s="152"/>
      <c r="UQL110" s="152"/>
      <c r="UQM110" s="152"/>
      <c r="UQN110" s="152"/>
      <c r="UQO110" s="152"/>
      <c r="UQP110" s="152"/>
      <c r="UQQ110" s="152"/>
      <c r="UQR110" s="152"/>
      <c r="UQS110" s="152"/>
      <c r="UQT110" s="152"/>
      <c r="UQU110" s="152"/>
      <c r="UQV110" s="152"/>
      <c r="UQW110" s="152"/>
      <c r="UQX110" s="152"/>
      <c r="UQY110" s="152"/>
      <c r="UQZ110" s="152"/>
      <c r="URA110" s="152"/>
      <c r="URB110" s="152"/>
      <c r="URC110" s="152"/>
      <c r="URD110" s="152"/>
      <c r="URE110" s="152"/>
      <c r="URF110" s="152"/>
      <c r="URG110" s="152"/>
      <c r="URH110" s="152"/>
      <c r="URI110" s="152"/>
      <c r="URJ110" s="152"/>
      <c r="URK110" s="152"/>
      <c r="URL110" s="152"/>
      <c r="URM110" s="152"/>
      <c r="URN110" s="152"/>
      <c r="URO110" s="152"/>
      <c r="URP110" s="152"/>
      <c r="URQ110" s="152"/>
      <c r="URR110" s="152"/>
      <c r="URS110" s="152"/>
      <c r="URT110" s="152"/>
      <c r="URU110" s="152"/>
      <c r="URV110" s="152"/>
      <c r="URW110" s="152"/>
      <c r="URX110" s="152"/>
      <c r="URY110" s="152"/>
      <c r="URZ110" s="152"/>
      <c r="USA110" s="152"/>
      <c r="USB110" s="152"/>
      <c r="USC110" s="152"/>
      <c r="USD110" s="152"/>
      <c r="USE110" s="152"/>
      <c r="USF110" s="152"/>
      <c r="USG110" s="152"/>
      <c r="USH110" s="152"/>
      <c r="USI110" s="152"/>
      <c r="USJ110" s="152"/>
      <c r="USK110" s="152"/>
      <c r="USL110" s="152"/>
      <c r="USM110" s="152"/>
      <c r="USN110" s="152"/>
      <c r="USO110" s="152"/>
      <c r="USP110" s="152"/>
      <c r="USQ110" s="152"/>
      <c r="USR110" s="152"/>
      <c r="USS110" s="152"/>
      <c r="UST110" s="152"/>
      <c r="USU110" s="152"/>
      <c r="USV110" s="152"/>
      <c r="USW110" s="152"/>
      <c r="USX110" s="152"/>
      <c r="USY110" s="152"/>
      <c r="USZ110" s="152"/>
      <c r="UTA110" s="152"/>
      <c r="UTB110" s="152"/>
      <c r="UTC110" s="152"/>
      <c r="UTD110" s="152"/>
      <c r="UTE110" s="152"/>
      <c r="UTF110" s="152"/>
      <c r="UTG110" s="152"/>
      <c r="UTH110" s="152"/>
      <c r="UTI110" s="152"/>
      <c r="UTJ110" s="152"/>
      <c r="UTK110" s="152"/>
      <c r="UTL110" s="152"/>
      <c r="UTM110" s="152"/>
      <c r="UTN110" s="152"/>
      <c r="UTO110" s="152"/>
      <c r="UTP110" s="152"/>
      <c r="UTQ110" s="152"/>
      <c r="UTR110" s="152"/>
      <c r="UTS110" s="152"/>
      <c r="UTT110" s="152"/>
      <c r="UTU110" s="152"/>
      <c r="UTV110" s="152"/>
      <c r="UTW110" s="152"/>
      <c r="UTX110" s="152"/>
      <c r="UTY110" s="152"/>
      <c r="UTZ110" s="152"/>
      <c r="UUA110" s="152"/>
      <c r="UUB110" s="152"/>
      <c r="UUC110" s="152"/>
      <c r="UUD110" s="152"/>
      <c r="UUE110" s="152"/>
      <c r="UUF110" s="152"/>
      <c r="UUG110" s="152"/>
      <c r="UUH110" s="152"/>
      <c r="UUI110" s="152"/>
      <c r="UUJ110" s="152"/>
      <c r="UUK110" s="152"/>
      <c r="UUL110" s="152"/>
      <c r="UUM110" s="152"/>
      <c r="UUN110" s="152"/>
      <c r="UUO110" s="152"/>
      <c r="UUP110" s="152"/>
      <c r="UUQ110" s="152"/>
      <c r="UUR110" s="152"/>
      <c r="UUS110" s="152"/>
      <c r="UUT110" s="152"/>
      <c r="UUU110" s="152"/>
      <c r="UUV110" s="152"/>
      <c r="UUW110" s="152"/>
      <c r="UUX110" s="152"/>
      <c r="UUY110" s="152"/>
      <c r="UUZ110" s="152"/>
      <c r="UVA110" s="152"/>
      <c r="UVB110" s="152"/>
      <c r="UVC110" s="152"/>
      <c r="UVD110" s="152"/>
      <c r="UVE110" s="152"/>
      <c r="UVF110" s="152"/>
      <c r="UVG110" s="152"/>
      <c r="UVH110" s="152"/>
      <c r="UVI110" s="152"/>
      <c r="UVJ110" s="152"/>
      <c r="UVK110" s="152"/>
      <c r="UVL110" s="152"/>
      <c r="UVM110" s="152"/>
      <c r="UVN110" s="152"/>
      <c r="UVO110" s="152"/>
      <c r="UVP110" s="152"/>
      <c r="UVQ110" s="152"/>
      <c r="UVR110" s="152"/>
      <c r="UVS110" s="152"/>
      <c r="UVT110" s="152"/>
      <c r="UVU110" s="152"/>
      <c r="UVV110" s="152"/>
      <c r="UVW110" s="152"/>
      <c r="UVX110" s="152"/>
      <c r="UVY110" s="152"/>
      <c r="UVZ110" s="152"/>
      <c r="UWA110" s="152"/>
      <c r="UWB110" s="152"/>
      <c r="UWC110" s="152"/>
      <c r="UWD110" s="152"/>
      <c r="UWE110" s="152"/>
      <c r="UWF110" s="152"/>
      <c r="UWG110" s="152"/>
      <c r="UWH110" s="152"/>
      <c r="UWI110" s="152"/>
      <c r="UWJ110" s="152"/>
      <c r="UWK110" s="152"/>
      <c r="UWL110" s="152"/>
      <c r="UWM110" s="152"/>
      <c r="UWN110" s="152"/>
      <c r="UWO110" s="152"/>
      <c r="UWP110" s="152"/>
      <c r="UWQ110" s="152"/>
      <c r="UWR110" s="152"/>
      <c r="UWS110" s="152"/>
      <c r="UWT110" s="152"/>
      <c r="UWU110" s="152"/>
      <c r="UWV110" s="152"/>
      <c r="UWW110" s="152"/>
      <c r="UWX110" s="152"/>
      <c r="UWY110" s="152"/>
      <c r="UWZ110" s="152"/>
      <c r="UXA110" s="152"/>
      <c r="UXB110" s="152"/>
      <c r="UXC110" s="152"/>
      <c r="UXD110" s="152"/>
      <c r="UXE110" s="152"/>
      <c r="UXF110" s="152"/>
      <c r="UXG110" s="152"/>
      <c r="UXH110" s="152"/>
      <c r="UXI110" s="152"/>
      <c r="UXJ110" s="152"/>
      <c r="UXK110" s="152"/>
      <c r="UXL110" s="152"/>
      <c r="UXM110" s="152"/>
      <c r="UXN110" s="152"/>
      <c r="UXO110" s="152"/>
      <c r="UXP110" s="152"/>
      <c r="UXQ110" s="152"/>
      <c r="UXR110" s="152"/>
      <c r="UXS110" s="152"/>
      <c r="UXT110" s="152"/>
      <c r="UXU110" s="152"/>
      <c r="UXV110" s="152"/>
      <c r="UXW110" s="152"/>
      <c r="UXX110" s="152"/>
      <c r="UXY110" s="152"/>
      <c r="UXZ110" s="152"/>
      <c r="UYA110" s="152"/>
      <c r="UYB110" s="152"/>
      <c r="UYC110" s="152"/>
      <c r="UYD110" s="152"/>
      <c r="UYE110" s="152"/>
      <c r="UYF110" s="152"/>
      <c r="UYG110" s="152"/>
      <c r="UYH110" s="152"/>
      <c r="UYI110" s="152"/>
      <c r="UYJ110" s="152"/>
      <c r="UYK110" s="152"/>
      <c r="UYL110" s="152"/>
      <c r="UYM110" s="152"/>
      <c r="UYN110" s="152"/>
      <c r="UYO110" s="152"/>
      <c r="UYP110" s="152"/>
      <c r="UYQ110" s="152"/>
      <c r="UYR110" s="152"/>
      <c r="UYS110" s="152"/>
      <c r="UYT110" s="152"/>
      <c r="UYU110" s="152"/>
      <c r="UYV110" s="152"/>
      <c r="UYW110" s="152"/>
      <c r="UYX110" s="152"/>
      <c r="UYY110" s="152"/>
      <c r="UYZ110" s="152"/>
      <c r="UZA110" s="152"/>
      <c r="UZB110" s="152"/>
      <c r="UZC110" s="152"/>
      <c r="UZD110" s="152"/>
      <c r="UZE110" s="152"/>
      <c r="UZF110" s="152"/>
      <c r="UZG110" s="152"/>
      <c r="UZH110" s="152"/>
      <c r="UZI110" s="152"/>
      <c r="UZJ110" s="152"/>
      <c r="UZK110" s="152"/>
      <c r="UZL110" s="152"/>
      <c r="UZM110" s="152"/>
      <c r="UZN110" s="152"/>
      <c r="UZO110" s="152"/>
      <c r="UZP110" s="152"/>
      <c r="UZQ110" s="152"/>
      <c r="UZR110" s="152"/>
      <c r="UZS110" s="152"/>
      <c r="UZT110" s="152"/>
      <c r="UZU110" s="152"/>
      <c r="UZV110" s="152"/>
      <c r="UZW110" s="152"/>
      <c r="UZX110" s="152"/>
      <c r="UZY110" s="152"/>
      <c r="UZZ110" s="152"/>
      <c r="VAA110" s="152"/>
      <c r="VAB110" s="152"/>
      <c r="VAC110" s="152"/>
      <c r="VAD110" s="152"/>
      <c r="VAE110" s="152"/>
      <c r="VAF110" s="152"/>
      <c r="VAG110" s="152"/>
      <c r="VAH110" s="152"/>
      <c r="VAI110" s="152"/>
      <c r="VAJ110" s="152"/>
      <c r="VAK110" s="152"/>
      <c r="VAL110" s="152"/>
      <c r="VAM110" s="152"/>
      <c r="VAN110" s="152"/>
      <c r="VAO110" s="152"/>
      <c r="VAP110" s="152"/>
      <c r="VAQ110" s="152"/>
      <c r="VAR110" s="152"/>
      <c r="VAS110" s="152"/>
      <c r="VAT110" s="152"/>
      <c r="VAU110" s="152"/>
      <c r="VAV110" s="152"/>
      <c r="VAW110" s="152"/>
      <c r="VAX110" s="152"/>
      <c r="VAY110" s="152"/>
      <c r="VAZ110" s="152"/>
      <c r="VBA110" s="152"/>
      <c r="VBB110" s="152"/>
      <c r="VBC110" s="152"/>
      <c r="VBD110" s="152"/>
      <c r="VBE110" s="152"/>
      <c r="VBF110" s="152"/>
      <c r="VBG110" s="152"/>
      <c r="VBH110" s="152"/>
      <c r="VBI110" s="152"/>
      <c r="VBJ110" s="152"/>
      <c r="VBK110" s="152"/>
      <c r="VBL110" s="152"/>
      <c r="VBM110" s="152"/>
      <c r="VBN110" s="152"/>
      <c r="VBO110" s="152"/>
      <c r="VBP110" s="152"/>
      <c r="VBQ110" s="152"/>
      <c r="VBR110" s="152"/>
      <c r="VBS110" s="152"/>
      <c r="VBT110" s="152"/>
      <c r="VBU110" s="152"/>
      <c r="VBV110" s="152"/>
      <c r="VBW110" s="152"/>
      <c r="VBX110" s="152"/>
      <c r="VBY110" s="152"/>
      <c r="VBZ110" s="152"/>
      <c r="VCA110" s="152"/>
      <c r="VCB110" s="152"/>
      <c r="VCC110" s="152"/>
      <c r="VCD110" s="152"/>
      <c r="VCE110" s="152"/>
      <c r="VCF110" s="152"/>
      <c r="VCG110" s="152"/>
      <c r="VCH110" s="152"/>
      <c r="VCI110" s="152"/>
      <c r="VCJ110" s="152"/>
      <c r="VCK110" s="152"/>
      <c r="VCL110" s="152"/>
      <c r="VCM110" s="152"/>
      <c r="VCN110" s="152"/>
      <c r="VCO110" s="152"/>
      <c r="VCP110" s="152"/>
      <c r="VCQ110" s="152"/>
      <c r="VCR110" s="152"/>
      <c r="VCS110" s="152"/>
      <c r="VCT110" s="152"/>
      <c r="VCU110" s="152"/>
      <c r="VCV110" s="152"/>
      <c r="VCW110" s="152"/>
      <c r="VCX110" s="152"/>
      <c r="VCY110" s="152"/>
      <c r="VCZ110" s="152"/>
      <c r="VDA110" s="152"/>
      <c r="VDB110" s="152"/>
      <c r="VDC110" s="152"/>
      <c r="VDD110" s="152"/>
      <c r="VDE110" s="152"/>
      <c r="VDF110" s="152"/>
      <c r="VDG110" s="152"/>
      <c r="VDH110" s="152"/>
      <c r="VDI110" s="152"/>
      <c r="VDJ110" s="152"/>
      <c r="VDK110" s="152"/>
      <c r="VDL110" s="152"/>
      <c r="VDM110" s="152"/>
      <c r="VDN110" s="152"/>
      <c r="VDO110" s="152"/>
      <c r="VDP110" s="152"/>
      <c r="VDQ110" s="152"/>
      <c r="VDR110" s="152"/>
      <c r="VDS110" s="152"/>
      <c r="VDT110" s="152"/>
      <c r="VDU110" s="152"/>
      <c r="VDV110" s="152"/>
      <c r="VDW110" s="152"/>
      <c r="VDX110" s="152"/>
      <c r="VDY110" s="152"/>
      <c r="VDZ110" s="152"/>
      <c r="VEA110" s="152"/>
      <c r="VEB110" s="152"/>
      <c r="VEC110" s="152"/>
      <c r="VED110" s="152"/>
      <c r="VEE110" s="152"/>
      <c r="VEF110" s="152"/>
      <c r="VEG110" s="152"/>
      <c r="VEH110" s="152"/>
      <c r="VEI110" s="152"/>
      <c r="VEJ110" s="152"/>
      <c r="VEK110" s="152"/>
      <c r="VEL110" s="152"/>
      <c r="VEM110" s="152"/>
      <c r="VEN110" s="152"/>
      <c r="VEO110" s="152"/>
      <c r="VEP110" s="152"/>
      <c r="VEQ110" s="152"/>
      <c r="VER110" s="152"/>
      <c r="VES110" s="152"/>
      <c r="VET110" s="152"/>
      <c r="VEU110" s="152"/>
      <c r="VEV110" s="152"/>
      <c r="VEW110" s="152"/>
      <c r="VEX110" s="152"/>
      <c r="VEY110" s="152"/>
      <c r="VEZ110" s="152"/>
      <c r="VFA110" s="152"/>
      <c r="VFB110" s="152"/>
      <c r="VFC110" s="152"/>
      <c r="VFD110" s="152"/>
      <c r="VFE110" s="152"/>
      <c r="VFF110" s="152"/>
      <c r="VFG110" s="152"/>
      <c r="VFH110" s="152"/>
      <c r="VFI110" s="152"/>
      <c r="VFJ110" s="152"/>
      <c r="VFK110" s="152"/>
      <c r="VFL110" s="152"/>
      <c r="VFM110" s="152"/>
      <c r="VFN110" s="152"/>
      <c r="VFO110" s="152"/>
      <c r="VFP110" s="152"/>
      <c r="VFQ110" s="152"/>
      <c r="VFR110" s="152"/>
      <c r="VFS110" s="152"/>
      <c r="VFT110" s="152"/>
      <c r="VFU110" s="152"/>
      <c r="VFV110" s="152"/>
      <c r="VFW110" s="152"/>
      <c r="VFX110" s="152"/>
      <c r="VFY110" s="152"/>
      <c r="VFZ110" s="152"/>
      <c r="VGA110" s="152"/>
      <c r="VGB110" s="152"/>
      <c r="VGC110" s="152"/>
      <c r="VGD110" s="152"/>
      <c r="VGE110" s="152"/>
      <c r="VGF110" s="152"/>
      <c r="VGG110" s="152"/>
      <c r="VGH110" s="152"/>
      <c r="VGI110" s="152"/>
      <c r="VGJ110" s="152"/>
      <c r="VGK110" s="152"/>
      <c r="VGL110" s="152"/>
      <c r="VGM110" s="152"/>
      <c r="VGN110" s="152"/>
      <c r="VGO110" s="152"/>
      <c r="VGP110" s="152"/>
      <c r="VGQ110" s="152"/>
      <c r="VGR110" s="152"/>
      <c r="VGS110" s="152"/>
      <c r="VGT110" s="152"/>
      <c r="VGU110" s="152"/>
      <c r="VGV110" s="152"/>
      <c r="VGW110" s="152"/>
      <c r="VGX110" s="152"/>
      <c r="VGY110" s="152"/>
      <c r="VGZ110" s="152"/>
      <c r="VHA110" s="152"/>
      <c r="VHB110" s="152"/>
      <c r="VHC110" s="152"/>
      <c r="VHD110" s="152"/>
      <c r="VHE110" s="152"/>
      <c r="VHF110" s="152"/>
      <c r="VHG110" s="152"/>
      <c r="VHH110" s="152"/>
      <c r="VHI110" s="152"/>
      <c r="VHJ110" s="152"/>
      <c r="VHK110" s="152"/>
      <c r="VHL110" s="152"/>
      <c r="VHM110" s="152"/>
      <c r="VHN110" s="152"/>
      <c r="VHO110" s="152"/>
      <c r="VHP110" s="152"/>
      <c r="VHQ110" s="152"/>
      <c r="VHR110" s="152"/>
      <c r="VHS110" s="152"/>
      <c r="VHT110" s="152"/>
      <c r="VHU110" s="152"/>
      <c r="VHV110" s="152"/>
      <c r="VHW110" s="152"/>
      <c r="VHX110" s="152"/>
      <c r="VHY110" s="152"/>
      <c r="VHZ110" s="152"/>
      <c r="VIA110" s="152"/>
      <c r="VIB110" s="152"/>
      <c r="VIC110" s="152"/>
      <c r="VID110" s="152"/>
      <c r="VIE110" s="152"/>
      <c r="VIF110" s="152"/>
      <c r="VIG110" s="152"/>
      <c r="VIH110" s="152"/>
      <c r="VII110" s="152"/>
      <c r="VIJ110" s="152"/>
      <c r="VIK110" s="152"/>
      <c r="VIL110" s="152"/>
      <c r="VIM110" s="152"/>
      <c r="VIN110" s="152"/>
      <c r="VIO110" s="152"/>
      <c r="VIP110" s="152"/>
      <c r="VIQ110" s="152"/>
      <c r="VIR110" s="152"/>
      <c r="VIS110" s="152"/>
      <c r="VIT110" s="152"/>
      <c r="VIU110" s="152"/>
      <c r="VIV110" s="152"/>
      <c r="VIW110" s="152"/>
      <c r="VIX110" s="152"/>
      <c r="VIY110" s="152"/>
      <c r="VIZ110" s="152"/>
      <c r="VJA110" s="152"/>
      <c r="VJB110" s="152"/>
      <c r="VJC110" s="152"/>
      <c r="VJD110" s="152"/>
      <c r="VJE110" s="152"/>
      <c r="VJF110" s="152"/>
      <c r="VJG110" s="152"/>
      <c r="VJH110" s="152"/>
      <c r="VJI110" s="152"/>
      <c r="VJJ110" s="152"/>
      <c r="VJK110" s="152"/>
      <c r="VJL110" s="152"/>
      <c r="VJM110" s="152"/>
      <c r="VJN110" s="152"/>
      <c r="VJO110" s="152"/>
      <c r="VJP110" s="152"/>
      <c r="VJQ110" s="152"/>
      <c r="VJR110" s="152"/>
      <c r="VJS110" s="152"/>
      <c r="VJT110" s="152"/>
      <c r="VJU110" s="152"/>
      <c r="VJV110" s="152"/>
      <c r="VJW110" s="152"/>
      <c r="VJX110" s="152"/>
      <c r="VJY110" s="152"/>
      <c r="VJZ110" s="152"/>
      <c r="VKA110" s="152"/>
      <c r="VKB110" s="152"/>
      <c r="VKC110" s="152"/>
      <c r="VKD110" s="152"/>
      <c r="VKE110" s="152"/>
      <c r="VKF110" s="152"/>
      <c r="VKG110" s="152"/>
      <c r="VKH110" s="152"/>
      <c r="VKI110" s="152"/>
      <c r="VKJ110" s="152"/>
      <c r="VKK110" s="152"/>
      <c r="VKL110" s="152"/>
      <c r="VKM110" s="152"/>
      <c r="VKN110" s="152"/>
      <c r="VKO110" s="152"/>
      <c r="VKP110" s="152"/>
      <c r="VKQ110" s="152"/>
      <c r="VKR110" s="152"/>
      <c r="VKS110" s="152"/>
      <c r="VKT110" s="152"/>
      <c r="VKU110" s="152"/>
      <c r="VKV110" s="152"/>
      <c r="VKW110" s="152"/>
      <c r="VKX110" s="152"/>
      <c r="VKY110" s="152"/>
      <c r="VKZ110" s="152"/>
      <c r="VLA110" s="152"/>
      <c r="VLB110" s="152"/>
      <c r="VLC110" s="152"/>
      <c r="VLD110" s="152"/>
      <c r="VLE110" s="152"/>
      <c r="VLF110" s="152"/>
      <c r="VLG110" s="152"/>
      <c r="VLH110" s="152"/>
      <c r="VLI110" s="152"/>
      <c r="VLJ110" s="152"/>
      <c r="VLK110" s="152"/>
      <c r="VLL110" s="152"/>
      <c r="VLM110" s="152"/>
      <c r="VLN110" s="152"/>
      <c r="VLO110" s="152"/>
      <c r="VLP110" s="152"/>
      <c r="VLQ110" s="152"/>
      <c r="VLR110" s="152"/>
      <c r="VLS110" s="152"/>
      <c r="VLT110" s="152"/>
      <c r="VLU110" s="152"/>
      <c r="VLV110" s="152"/>
      <c r="VLW110" s="152"/>
      <c r="VLX110" s="152"/>
      <c r="VLY110" s="152"/>
      <c r="VLZ110" s="152"/>
      <c r="VMA110" s="152"/>
      <c r="VMB110" s="152"/>
      <c r="VMC110" s="152"/>
      <c r="VMD110" s="152"/>
      <c r="VME110" s="152"/>
      <c r="VMF110" s="152"/>
      <c r="VMG110" s="152"/>
      <c r="VMH110" s="152"/>
      <c r="VMI110" s="152"/>
      <c r="VMJ110" s="152"/>
      <c r="VMK110" s="152"/>
      <c r="VML110" s="152"/>
      <c r="VMM110" s="152"/>
      <c r="VMN110" s="152"/>
      <c r="VMO110" s="152"/>
      <c r="VMP110" s="152"/>
      <c r="VMQ110" s="152"/>
      <c r="VMR110" s="152"/>
      <c r="VMS110" s="152"/>
      <c r="VMT110" s="152"/>
      <c r="VMU110" s="152"/>
      <c r="VMV110" s="152"/>
      <c r="VMW110" s="152"/>
      <c r="VMX110" s="152"/>
      <c r="VMY110" s="152"/>
      <c r="VMZ110" s="152"/>
      <c r="VNA110" s="152"/>
      <c r="VNB110" s="152"/>
      <c r="VNC110" s="152"/>
      <c r="VND110" s="152"/>
      <c r="VNE110" s="152"/>
      <c r="VNF110" s="152"/>
      <c r="VNG110" s="152"/>
      <c r="VNH110" s="152"/>
      <c r="VNI110" s="152"/>
      <c r="VNJ110" s="152"/>
      <c r="VNK110" s="152"/>
      <c r="VNL110" s="152"/>
      <c r="VNM110" s="152"/>
      <c r="VNN110" s="152"/>
      <c r="VNO110" s="152"/>
      <c r="VNP110" s="152"/>
      <c r="VNQ110" s="152"/>
      <c r="VNR110" s="152"/>
      <c r="VNS110" s="152"/>
      <c r="VNT110" s="152"/>
      <c r="VNU110" s="152"/>
      <c r="VNV110" s="152"/>
      <c r="VNW110" s="152"/>
      <c r="VNX110" s="152"/>
      <c r="VNY110" s="152"/>
      <c r="VNZ110" s="152"/>
      <c r="VOA110" s="152"/>
      <c r="VOB110" s="152"/>
      <c r="VOC110" s="152"/>
      <c r="VOD110" s="152"/>
      <c r="VOE110" s="152"/>
      <c r="VOF110" s="152"/>
      <c r="VOG110" s="152"/>
      <c r="VOH110" s="152"/>
      <c r="VOI110" s="152"/>
      <c r="VOJ110" s="152"/>
      <c r="VOK110" s="152"/>
      <c r="VOL110" s="152"/>
      <c r="VOM110" s="152"/>
      <c r="VON110" s="152"/>
      <c r="VOO110" s="152"/>
      <c r="VOP110" s="152"/>
      <c r="VOQ110" s="152"/>
      <c r="VOR110" s="152"/>
      <c r="VOS110" s="152"/>
      <c r="VOT110" s="152"/>
      <c r="VOU110" s="152"/>
      <c r="VOV110" s="152"/>
      <c r="VOW110" s="152"/>
      <c r="VOX110" s="152"/>
      <c r="VOY110" s="152"/>
      <c r="VOZ110" s="152"/>
      <c r="VPA110" s="152"/>
      <c r="VPB110" s="152"/>
      <c r="VPC110" s="152"/>
      <c r="VPD110" s="152"/>
      <c r="VPE110" s="152"/>
      <c r="VPF110" s="152"/>
      <c r="VPG110" s="152"/>
      <c r="VPH110" s="152"/>
      <c r="VPI110" s="152"/>
      <c r="VPJ110" s="152"/>
      <c r="VPK110" s="152"/>
      <c r="VPL110" s="152"/>
      <c r="VPM110" s="152"/>
      <c r="VPN110" s="152"/>
      <c r="VPO110" s="152"/>
      <c r="VPP110" s="152"/>
      <c r="VPQ110" s="152"/>
      <c r="VPR110" s="152"/>
      <c r="VPS110" s="152"/>
      <c r="VPT110" s="152"/>
      <c r="VPU110" s="152"/>
      <c r="VPV110" s="152"/>
      <c r="VPW110" s="152"/>
      <c r="VPX110" s="152"/>
      <c r="VPY110" s="152"/>
      <c r="VPZ110" s="152"/>
      <c r="VQA110" s="152"/>
      <c r="VQB110" s="152"/>
      <c r="VQC110" s="152"/>
      <c r="VQD110" s="152"/>
      <c r="VQE110" s="152"/>
      <c r="VQF110" s="152"/>
      <c r="VQG110" s="152"/>
      <c r="VQH110" s="152"/>
      <c r="VQI110" s="152"/>
      <c r="VQJ110" s="152"/>
      <c r="VQK110" s="152"/>
      <c r="VQL110" s="152"/>
      <c r="VQM110" s="152"/>
      <c r="VQN110" s="152"/>
      <c r="VQO110" s="152"/>
      <c r="VQP110" s="152"/>
      <c r="VQQ110" s="152"/>
      <c r="VQR110" s="152"/>
      <c r="VQS110" s="152"/>
      <c r="VQT110" s="152"/>
      <c r="VQU110" s="152"/>
      <c r="VQV110" s="152"/>
      <c r="VQW110" s="152"/>
      <c r="VQX110" s="152"/>
      <c r="VQY110" s="152"/>
      <c r="VQZ110" s="152"/>
      <c r="VRA110" s="152"/>
      <c r="VRB110" s="152"/>
      <c r="VRC110" s="152"/>
      <c r="VRD110" s="152"/>
      <c r="VRE110" s="152"/>
      <c r="VRF110" s="152"/>
      <c r="VRG110" s="152"/>
      <c r="VRH110" s="152"/>
      <c r="VRI110" s="152"/>
      <c r="VRJ110" s="152"/>
      <c r="VRK110" s="152"/>
      <c r="VRL110" s="152"/>
      <c r="VRM110" s="152"/>
      <c r="VRN110" s="152"/>
      <c r="VRO110" s="152"/>
      <c r="VRP110" s="152"/>
      <c r="VRQ110" s="152"/>
      <c r="VRR110" s="152"/>
      <c r="VRS110" s="152"/>
      <c r="VRT110" s="152"/>
      <c r="VRU110" s="152"/>
      <c r="VRV110" s="152"/>
      <c r="VRW110" s="152"/>
      <c r="VRX110" s="152"/>
      <c r="VRY110" s="152"/>
      <c r="VRZ110" s="152"/>
      <c r="VSA110" s="152"/>
      <c r="VSB110" s="152"/>
      <c r="VSC110" s="152"/>
      <c r="VSD110" s="152"/>
      <c r="VSE110" s="152"/>
      <c r="VSF110" s="152"/>
      <c r="VSG110" s="152"/>
      <c r="VSH110" s="152"/>
      <c r="VSI110" s="152"/>
      <c r="VSJ110" s="152"/>
      <c r="VSK110" s="152"/>
      <c r="VSL110" s="152"/>
      <c r="VSM110" s="152"/>
      <c r="VSN110" s="152"/>
      <c r="VSO110" s="152"/>
      <c r="VSP110" s="152"/>
      <c r="VSQ110" s="152"/>
      <c r="VSR110" s="152"/>
      <c r="VSS110" s="152"/>
      <c r="VST110" s="152"/>
      <c r="VSU110" s="152"/>
      <c r="VSV110" s="152"/>
      <c r="VSW110" s="152"/>
      <c r="VSX110" s="152"/>
      <c r="VSY110" s="152"/>
      <c r="VSZ110" s="152"/>
      <c r="VTA110" s="152"/>
      <c r="VTB110" s="152"/>
      <c r="VTC110" s="152"/>
      <c r="VTD110" s="152"/>
      <c r="VTE110" s="152"/>
      <c r="VTF110" s="152"/>
      <c r="VTG110" s="152"/>
      <c r="VTH110" s="152"/>
      <c r="VTI110" s="152"/>
      <c r="VTJ110" s="152"/>
      <c r="VTK110" s="152"/>
      <c r="VTL110" s="152"/>
      <c r="VTM110" s="152"/>
      <c r="VTN110" s="152"/>
      <c r="VTO110" s="152"/>
      <c r="VTP110" s="152"/>
      <c r="VTQ110" s="152"/>
      <c r="VTR110" s="152"/>
      <c r="VTS110" s="152"/>
      <c r="VTT110" s="152"/>
      <c r="VTU110" s="152"/>
      <c r="VTV110" s="152"/>
      <c r="VTW110" s="152"/>
      <c r="VTX110" s="152"/>
      <c r="VTY110" s="152"/>
      <c r="VTZ110" s="152"/>
      <c r="VUA110" s="152"/>
      <c r="VUB110" s="152"/>
      <c r="VUC110" s="152"/>
      <c r="VUD110" s="152"/>
      <c r="VUE110" s="152"/>
      <c r="VUF110" s="152"/>
      <c r="VUG110" s="152"/>
      <c r="VUH110" s="152"/>
      <c r="VUI110" s="152"/>
      <c r="VUJ110" s="152"/>
      <c r="VUK110" s="152"/>
      <c r="VUL110" s="152"/>
      <c r="VUM110" s="152"/>
      <c r="VUN110" s="152"/>
      <c r="VUO110" s="152"/>
      <c r="VUP110" s="152"/>
      <c r="VUQ110" s="152"/>
      <c r="VUR110" s="152"/>
      <c r="VUS110" s="152"/>
      <c r="VUT110" s="152"/>
      <c r="VUU110" s="152"/>
      <c r="VUV110" s="152"/>
      <c r="VUW110" s="152"/>
      <c r="VUX110" s="152"/>
      <c r="VUY110" s="152"/>
      <c r="VUZ110" s="152"/>
      <c r="VVA110" s="152"/>
      <c r="VVB110" s="152"/>
      <c r="VVC110" s="152"/>
      <c r="VVD110" s="152"/>
      <c r="VVE110" s="152"/>
      <c r="VVF110" s="152"/>
      <c r="VVG110" s="152"/>
      <c r="VVH110" s="152"/>
      <c r="VVI110" s="152"/>
      <c r="VVJ110" s="152"/>
      <c r="VVK110" s="152"/>
      <c r="VVL110" s="152"/>
      <c r="VVM110" s="152"/>
      <c r="VVN110" s="152"/>
      <c r="VVO110" s="152"/>
      <c r="VVP110" s="152"/>
      <c r="VVQ110" s="152"/>
      <c r="VVR110" s="152"/>
      <c r="VVS110" s="152"/>
      <c r="VVT110" s="152"/>
      <c r="VVU110" s="152"/>
      <c r="VVV110" s="152"/>
      <c r="VVW110" s="152"/>
      <c r="VVX110" s="152"/>
      <c r="VVY110" s="152"/>
      <c r="VVZ110" s="152"/>
      <c r="VWA110" s="152"/>
      <c r="VWB110" s="152"/>
      <c r="VWC110" s="152"/>
      <c r="VWD110" s="152"/>
      <c r="VWE110" s="152"/>
      <c r="VWF110" s="152"/>
      <c r="VWG110" s="152"/>
      <c r="VWH110" s="152"/>
      <c r="VWI110" s="152"/>
      <c r="VWJ110" s="152"/>
      <c r="VWK110" s="152"/>
      <c r="VWL110" s="152"/>
      <c r="VWM110" s="152"/>
      <c r="VWN110" s="152"/>
      <c r="VWO110" s="152"/>
      <c r="VWP110" s="152"/>
      <c r="VWQ110" s="152"/>
      <c r="VWR110" s="152"/>
      <c r="VWS110" s="152"/>
      <c r="VWT110" s="152"/>
      <c r="VWU110" s="152"/>
      <c r="VWV110" s="152"/>
      <c r="VWW110" s="152"/>
      <c r="VWX110" s="152"/>
      <c r="VWY110" s="152"/>
      <c r="VWZ110" s="152"/>
      <c r="VXA110" s="152"/>
      <c r="VXB110" s="152"/>
      <c r="VXC110" s="152"/>
      <c r="VXD110" s="152"/>
      <c r="VXE110" s="152"/>
      <c r="VXF110" s="152"/>
      <c r="VXG110" s="152"/>
      <c r="VXH110" s="152"/>
      <c r="VXI110" s="152"/>
      <c r="VXJ110" s="152"/>
      <c r="VXK110" s="152"/>
      <c r="VXL110" s="152"/>
      <c r="VXM110" s="152"/>
      <c r="VXN110" s="152"/>
      <c r="VXO110" s="152"/>
      <c r="VXP110" s="152"/>
      <c r="VXQ110" s="152"/>
      <c r="VXR110" s="152"/>
      <c r="VXS110" s="152"/>
      <c r="VXT110" s="152"/>
      <c r="VXU110" s="152"/>
      <c r="VXV110" s="152"/>
      <c r="VXW110" s="152"/>
      <c r="VXX110" s="152"/>
      <c r="VXY110" s="152"/>
      <c r="VXZ110" s="152"/>
      <c r="VYA110" s="152"/>
      <c r="VYB110" s="152"/>
      <c r="VYC110" s="152"/>
      <c r="VYD110" s="152"/>
      <c r="VYE110" s="152"/>
      <c r="VYF110" s="152"/>
      <c r="VYG110" s="152"/>
      <c r="VYH110" s="152"/>
      <c r="VYI110" s="152"/>
      <c r="VYJ110" s="152"/>
      <c r="VYK110" s="152"/>
      <c r="VYL110" s="152"/>
      <c r="VYM110" s="152"/>
      <c r="VYN110" s="152"/>
      <c r="VYO110" s="152"/>
      <c r="VYP110" s="152"/>
      <c r="VYQ110" s="152"/>
      <c r="VYR110" s="152"/>
      <c r="VYS110" s="152"/>
      <c r="VYT110" s="152"/>
      <c r="VYU110" s="152"/>
      <c r="VYV110" s="152"/>
      <c r="VYW110" s="152"/>
      <c r="VYX110" s="152"/>
      <c r="VYY110" s="152"/>
      <c r="VYZ110" s="152"/>
      <c r="VZA110" s="152"/>
      <c r="VZB110" s="152"/>
      <c r="VZC110" s="152"/>
      <c r="VZD110" s="152"/>
      <c r="VZE110" s="152"/>
      <c r="VZF110" s="152"/>
      <c r="VZG110" s="152"/>
      <c r="VZH110" s="152"/>
      <c r="VZI110" s="152"/>
      <c r="VZJ110" s="152"/>
      <c r="VZK110" s="152"/>
      <c r="VZL110" s="152"/>
      <c r="VZM110" s="152"/>
      <c r="VZN110" s="152"/>
      <c r="VZO110" s="152"/>
      <c r="VZP110" s="152"/>
      <c r="VZQ110" s="152"/>
      <c r="VZR110" s="152"/>
      <c r="VZS110" s="152"/>
      <c r="VZT110" s="152"/>
      <c r="VZU110" s="152"/>
      <c r="VZV110" s="152"/>
      <c r="VZW110" s="152"/>
      <c r="VZX110" s="152"/>
      <c r="VZY110" s="152"/>
      <c r="VZZ110" s="152"/>
      <c r="WAA110" s="152"/>
      <c r="WAB110" s="152"/>
      <c r="WAC110" s="152"/>
      <c r="WAD110" s="152"/>
      <c r="WAE110" s="152"/>
      <c r="WAF110" s="152"/>
      <c r="WAG110" s="152"/>
      <c r="WAH110" s="152"/>
      <c r="WAI110" s="152"/>
      <c r="WAJ110" s="152"/>
      <c r="WAK110" s="152"/>
      <c r="WAL110" s="152"/>
      <c r="WAM110" s="152"/>
      <c r="WAN110" s="152"/>
      <c r="WAO110" s="152"/>
      <c r="WAP110" s="152"/>
      <c r="WAQ110" s="152"/>
      <c r="WAR110" s="152"/>
      <c r="WAS110" s="152"/>
      <c r="WAT110" s="152"/>
      <c r="WAU110" s="152"/>
      <c r="WAV110" s="152"/>
      <c r="WAW110" s="152"/>
      <c r="WAX110" s="152"/>
      <c r="WAY110" s="152"/>
      <c r="WAZ110" s="152"/>
      <c r="WBA110" s="152"/>
      <c r="WBB110" s="152"/>
      <c r="WBC110" s="152"/>
      <c r="WBD110" s="152"/>
      <c r="WBE110" s="152"/>
      <c r="WBF110" s="152"/>
      <c r="WBG110" s="152"/>
      <c r="WBH110" s="152"/>
      <c r="WBI110" s="152"/>
      <c r="WBJ110" s="152"/>
      <c r="WBK110" s="152"/>
      <c r="WBL110" s="152"/>
      <c r="WBM110" s="152"/>
      <c r="WBN110" s="152"/>
      <c r="WBO110" s="152"/>
      <c r="WBP110" s="152"/>
      <c r="WBQ110" s="152"/>
      <c r="WBR110" s="152"/>
      <c r="WBS110" s="152"/>
      <c r="WBT110" s="152"/>
      <c r="WBU110" s="152"/>
      <c r="WBV110" s="152"/>
      <c r="WBW110" s="152"/>
      <c r="WBX110" s="152"/>
      <c r="WBY110" s="152"/>
      <c r="WBZ110" s="152"/>
      <c r="WCA110" s="152"/>
      <c r="WCB110" s="152"/>
      <c r="WCC110" s="152"/>
      <c r="WCD110" s="152"/>
      <c r="WCE110" s="152"/>
      <c r="WCF110" s="152"/>
      <c r="WCG110" s="152"/>
      <c r="WCH110" s="152"/>
      <c r="WCI110" s="152"/>
      <c r="WCJ110" s="152"/>
      <c r="WCK110" s="152"/>
      <c r="WCL110" s="152"/>
      <c r="WCM110" s="152"/>
      <c r="WCN110" s="152"/>
      <c r="WCO110" s="152"/>
      <c r="WCP110" s="152"/>
      <c r="WCQ110" s="152"/>
      <c r="WCR110" s="152"/>
      <c r="WCS110" s="152"/>
      <c r="WCT110" s="152"/>
      <c r="WCU110" s="152"/>
      <c r="WCV110" s="152"/>
      <c r="WCW110" s="152"/>
      <c r="WCX110" s="152"/>
      <c r="WCY110" s="152"/>
      <c r="WCZ110" s="152"/>
      <c r="WDA110" s="152"/>
      <c r="WDB110" s="152"/>
      <c r="WDC110" s="152"/>
      <c r="WDD110" s="152"/>
      <c r="WDE110" s="152"/>
      <c r="WDF110" s="152"/>
      <c r="WDG110" s="152"/>
      <c r="WDH110" s="152"/>
      <c r="WDI110" s="152"/>
      <c r="WDJ110" s="152"/>
      <c r="WDK110" s="152"/>
      <c r="WDL110" s="152"/>
      <c r="WDM110" s="152"/>
      <c r="WDN110" s="152"/>
      <c r="WDO110" s="152"/>
      <c r="WDP110" s="152"/>
      <c r="WDQ110" s="152"/>
      <c r="WDR110" s="152"/>
      <c r="WDS110" s="152"/>
      <c r="WDT110" s="152"/>
      <c r="WDU110" s="152"/>
      <c r="WDV110" s="152"/>
      <c r="WDW110" s="152"/>
      <c r="WDX110" s="152"/>
      <c r="WDY110" s="152"/>
      <c r="WDZ110" s="152"/>
      <c r="WEA110" s="152"/>
      <c r="WEB110" s="152"/>
      <c r="WEC110" s="152"/>
      <c r="WED110" s="152"/>
      <c r="WEE110" s="152"/>
      <c r="WEF110" s="152"/>
      <c r="WEG110" s="152"/>
      <c r="WEH110" s="152"/>
      <c r="WEI110" s="152"/>
      <c r="WEJ110" s="152"/>
      <c r="WEK110" s="152"/>
      <c r="WEL110" s="152"/>
      <c r="WEM110" s="152"/>
      <c r="WEN110" s="152"/>
      <c r="WEO110" s="152"/>
      <c r="WEP110" s="152"/>
      <c r="WEQ110" s="152"/>
      <c r="WER110" s="152"/>
      <c r="WES110" s="152"/>
      <c r="WET110" s="152"/>
      <c r="WEU110" s="152"/>
      <c r="WEV110" s="152"/>
      <c r="WEW110" s="152"/>
      <c r="WEX110" s="152"/>
      <c r="WEY110" s="152"/>
      <c r="WEZ110" s="152"/>
      <c r="WFA110" s="152"/>
      <c r="WFB110" s="152"/>
      <c r="WFC110" s="152"/>
      <c r="WFD110" s="152"/>
      <c r="WFE110" s="152"/>
      <c r="WFF110" s="152"/>
      <c r="WFG110" s="152"/>
      <c r="WFH110" s="152"/>
      <c r="WFI110" s="152"/>
      <c r="WFJ110" s="152"/>
      <c r="WFK110" s="152"/>
      <c r="WFL110" s="152"/>
      <c r="WFM110" s="152"/>
      <c r="WFN110" s="152"/>
      <c r="WFO110" s="152"/>
      <c r="WFP110" s="152"/>
      <c r="WFQ110" s="152"/>
      <c r="WFR110" s="152"/>
      <c r="WFS110" s="152"/>
      <c r="WFT110" s="152"/>
      <c r="WFU110" s="152"/>
      <c r="WFV110" s="152"/>
      <c r="WFW110" s="152"/>
      <c r="WFX110" s="152"/>
      <c r="WFY110" s="152"/>
      <c r="WFZ110" s="152"/>
      <c r="WGA110" s="152"/>
      <c r="WGB110" s="152"/>
      <c r="WGC110" s="152"/>
      <c r="WGD110" s="152"/>
      <c r="WGE110" s="152"/>
      <c r="WGF110" s="152"/>
      <c r="WGG110" s="152"/>
      <c r="WGH110" s="152"/>
      <c r="WGI110" s="152"/>
      <c r="WGJ110" s="152"/>
      <c r="WGK110" s="152"/>
      <c r="WGL110" s="152"/>
      <c r="WGM110" s="152"/>
      <c r="WGN110" s="152"/>
      <c r="WGO110" s="152"/>
      <c r="WGP110" s="152"/>
      <c r="WGQ110" s="152"/>
      <c r="WGR110" s="152"/>
      <c r="WGS110" s="152"/>
      <c r="WGT110" s="152"/>
      <c r="WGU110" s="152"/>
      <c r="WGV110" s="152"/>
      <c r="WGW110" s="152"/>
      <c r="WGX110" s="152"/>
      <c r="WGY110" s="152"/>
      <c r="WGZ110" s="152"/>
      <c r="WHA110" s="152"/>
      <c r="WHB110" s="152"/>
      <c r="WHC110" s="152"/>
      <c r="WHD110" s="152"/>
      <c r="WHE110" s="152"/>
      <c r="WHF110" s="152"/>
      <c r="WHG110" s="152"/>
      <c r="WHH110" s="152"/>
      <c r="WHI110" s="152"/>
      <c r="WHJ110" s="152"/>
      <c r="WHK110" s="152"/>
      <c r="WHL110" s="152"/>
      <c r="WHM110" s="152"/>
      <c r="WHN110" s="152"/>
      <c r="WHO110" s="152"/>
      <c r="WHP110" s="152"/>
      <c r="WHQ110" s="152"/>
      <c r="WHR110" s="152"/>
      <c r="WHS110" s="152"/>
      <c r="WHT110" s="152"/>
      <c r="WHU110" s="152"/>
      <c r="WHV110" s="152"/>
      <c r="WHW110" s="152"/>
      <c r="WHX110" s="152"/>
      <c r="WHY110" s="152"/>
      <c r="WHZ110" s="152"/>
      <c r="WIA110" s="152"/>
      <c r="WIB110" s="152"/>
      <c r="WIC110" s="152"/>
      <c r="WID110" s="152"/>
      <c r="WIE110" s="152"/>
      <c r="WIF110" s="152"/>
      <c r="WIG110" s="152"/>
      <c r="WIH110" s="152"/>
      <c r="WII110" s="152"/>
      <c r="WIJ110" s="152"/>
      <c r="WIK110" s="152"/>
      <c r="WIL110" s="152"/>
      <c r="WIM110" s="152"/>
      <c r="WIN110" s="152"/>
      <c r="WIO110" s="152"/>
      <c r="WIP110" s="152"/>
      <c r="WIQ110" s="152"/>
      <c r="WIR110" s="152"/>
      <c r="WIS110" s="152"/>
      <c r="WIT110" s="152"/>
      <c r="WIU110" s="152"/>
      <c r="WIV110" s="152"/>
      <c r="WIW110" s="152"/>
      <c r="WIX110" s="152"/>
      <c r="WIY110" s="152"/>
      <c r="WIZ110" s="152"/>
      <c r="WJA110" s="152"/>
      <c r="WJB110" s="152"/>
      <c r="WJC110" s="152"/>
      <c r="WJD110" s="152"/>
      <c r="WJE110" s="152"/>
      <c r="WJF110" s="152"/>
      <c r="WJG110" s="152"/>
      <c r="WJH110" s="152"/>
      <c r="WJI110" s="152"/>
      <c r="WJJ110" s="152"/>
      <c r="WJK110" s="152"/>
      <c r="WJL110" s="152"/>
      <c r="WJM110" s="152"/>
      <c r="WJN110" s="152"/>
      <c r="WJO110" s="152"/>
      <c r="WJP110" s="152"/>
      <c r="WJQ110" s="152"/>
      <c r="WJR110" s="152"/>
      <c r="WJS110" s="152"/>
      <c r="WJT110" s="152"/>
      <c r="WJU110" s="152"/>
      <c r="WJV110" s="152"/>
      <c r="WJW110" s="152"/>
      <c r="WJX110" s="152"/>
      <c r="WJY110" s="152"/>
      <c r="WJZ110" s="152"/>
      <c r="WKA110" s="152"/>
      <c r="WKB110" s="152"/>
      <c r="WKC110" s="152"/>
      <c r="WKD110" s="152"/>
      <c r="WKE110" s="152"/>
      <c r="WKF110" s="152"/>
      <c r="WKG110" s="152"/>
      <c r="WKH110" s="152"/>
      <c r="WKI110" s="152"/>
      <c r="WKJ110" s="152"/>
      <c r="WKK110" s="152"/>
      <c r="WKL110" s="152"/>
      <c r="WKM110" s="152"/>
      <c r="WKN110" s="152"/>
      <c r="WKO110" s="152"/>
      <c r="WKP110" s="152"/>
      <c r="WKQ110" s="152"/>
      <c r="WKR110" s="152"/>
      <c r="WKS110" s="152"/>
      <c r="WKT110" s="152"/>
      <c r="WKU110" s="152"/>
      <c r="WKV110" s="152"/>
      <c r="WKW110" s="152"/>
      <c r="WKX110" s="152"/>
      <c r="WKY110" s="152"/>
      <c r="WKZ110" s="152"/>
      <c r="WLA110" s="152"/>
      <c r="WLB110" s="152"/>
      <c r="WLC110" s="152"/>
      <c r="WLD110" s="152"/>
      <c r="WLE110" s="152"/>
      <c r="WLF110" s="152"/>
      <c r="WLG110" s="152"/>
      <c r="WLH110" s="152"/>
      <c r="WLI110" s="152"/>
      <c r="WLJ110" s="152"/>
      <c r="WLK110" s="152"/>
      <c r="WLL110" s="152"/>
      <c r="WLM110" s="152"/>
      <c r="WLN110" s="152"/>
      <c r="WLO110" s="152"/>
      <c r="WLP110" s="152"/>
      <c r="WLQ110" s="152"/>
      <c r="WLR110" s="152"/>
      <c r="WLS110" s="152"/>
      <c r="WLT110" s="152"/>
      <c r="WLU110" s="152"/>
      <c r="WLV110" s="152"/>
      <c r="WLW110" s="152"/>
      <c r="WLX110" s="152"/>
      <c r="WLY110" s="152"/>
      <c r="WLZ110" s="152"/>
      <c r="WMA110" s="152"/>
      <c r="WMB110" s="152"/>
      <c r="WMC110" s="152"/>
      <c r="WMD110" s="152"/>
      <c r="WME110" s="152"/>
      <c r="WMF110" s="152"/>
      <c r="WMG110" s="152"/>
      <c r="WMH110" s="152"/>
      <c r="WMI110" s="152"/>
      <c r="WMJ110" s="152"/>
      <c r="WMK110" s="152"/>
      <c r="WML110" s="152"/>
      <c r="WMM110" s="152"/>
      <c r="WMN110" s="152"/>
      <c r="WMO110" s="152"/>
      <c r="WMP110" s="152"/>
      <c r="WMQ110" s="152"/>
      <c r="WMR110" s="152"/>
      <c r="WMS110" s="152"/>
      <c r="WMT110" s="152"/>
      <c r="WMU110" s="152"/>
      <c r="WMV110" s="152"/>
      <c r="WMW110" s="152"/>
      <c r="WMX110" s="152"/>
      <c r="WMY110" s="152"/>
      <c r="WMZ110" s="152"/>
      <c r="WNA110" s="152"/>
      <c r="WNB110" s="152"/>
      <c r="WNC110" s="152"/>
      <c r="WND110" s="152"/>
      <c r="WNE110" s="152"/>
      <c r="WNF110" s="152"/>
      <c r="WNG110" s="152"/>
      <c r="WNH110" s="152"/>
      <c r="WNI110" s="152"/>
      <c r="WNJ110" s="152"/>
      <c r="WNK110" s="152"/>
      <c r="WNL110" s="152"/>
      <c r="WNM110" s="152"/>
      <c r="WNN110" s="152"/>
      <c r="WNO110" s="152"/>
      <c r="WNP110" s="152"/>
      <c r="WNQ110" s="152"/>
      <c r="WNR110" s="152"/>
      <c r="WNS110" s="152"/>
      <c r="WNT110" s="152"/>
      <c r="WNU110" s="152"/>
      <c r="WNV110" s="152"/>
      <c r="WNW110" s="152"/>
      <c r="WNX110" s="152"/>
      <c r="WNY110" s="152"/>
      <c r="WNZ110" s="152"/>
      <c r="WOA110" s="152"/>
      <c r="WOB110" s="152"/>
      <c r="WOC110" s="152"/>
      <c r="WOD110" s="152"/>
      <c r="WOE110" s="152"/>
      <c r="WOF110" s="152"/>
      <c r="WOG110" s="152"/>
      <c r="WOH110" s="152"/>
      <c r="WOI110" s="152"/>
      <c r="WOJ110" s="152"/>
      <c r="WOK110" s="152"/>
      <c r="WOL110" s="152"/>
      <c r="WOM110" s="152"/>
      <c r="WON110" s="152"/>
      <c r="WOO110" s="152"/>
      <c r="WOP110" s="152"/>
      <c r="WOQ110" s="152"/>
      <c r="WOR110" s="152"/>
      <c r="WOS110" s="152"/>
      <c r="WOT110" s="152"/>
      <c r="WOU110" s="152"/>
      <c r="WOV110" s="152"/>
      <c r="WOW110" s="152"/>
      <c r="WOX110" s="152"/>
      <c r="WOY110" s="152"/>
      <c r="WOZ110" s="152"/>
      <c r="WPA110" s="152"/>
      <c r="WPB110" s="152"/>
      <c r="WPC110" s="152"/>
      <c r="WPD110" s="152"/>
      <c r="WPE110" s="152"/>
      <c r="WPF110" s="152"/>
      <c r="WPG110" s="152"/>
      <c r="WPH110" s="152"/>
      <c r="WPI110" s="152"/>
      <c r="WPJ110" s="152"/>
      <c r="WPK110" s="152"/>
      <c r="WPL110" s="152"/>
      <c r="WPM110" s="152"/>
      <c r="WPN110" s="152"/>
      <c r="WPO110" s="152"/>
      <c r="WPP110" s="152"/>
      <c r="WPQ110" s="152"/>
      <c r="WPR110" s="152"/>
      <c r="WPS110" s="152"/>
      <c r="WPT110" s="152"/>
      <c r="WPU110" s="152"/>
      <c r="WPV110" s="152"/>
      <c r="WPW110" s="152"/>
      <c r="WPX110" s="152"/>
      <c r="WPY110" s="152"/>
      <c r="WPZ110" s="152"/>
      <c r="WQA110" s="152"/>
      <c r="WQB110" s="152"/>
      <c r="WQC110" s="152"/>
      <c r="WQD110" s="152"/>
      <c r="WQE110" s="152"/>
      <c r="WQF110" s="152"/>
      <c r="WQG110" s="152"/>
      <c r="WQH110" s="152"/>
      <c r="WQI110" s="152"/>
      <c r="WQJ110" s="152"/>
      <c r="WQK110" s="152"/>
      <c r="WQL110" s="152"/>
      <c r="WQM110" s="152"/>
      <c r="WQN110" s="152"/>
      <c r="WQO110" s="152"/>
      <c r="WQP110" s="152"/>
      <c r="WQQ110" s="152"/>
      <c r="WQR110" s="152"/>
      <c r="WQS110" s="152"/>
      <c r="WQT110" s="152"/>
      <c r="WQU110" s="152"/>
      <c r="WQV110" s="152"/>
      <c r="WQW110" s="152"/>
      <c r="WQX110" s="152"/>
      <c r="WQY110" s="152"/>
      <c r="WQZ110" s="152"/>
      <c r="WRA110" s="152"/>
      <c r="WRB110" s="152"/>
      <c r="WRC110" s="152"/>
      <c r="WRD110" s="152"/>
      <c r="WRE110" s="152"/>
      <c r="WRF110" s="152"/>
      <c r="WRG110" s="152"/>
      <c r="WRH110" s="152"/>
      <c r="WRI110" s="152"/>
      <c r="WRJ110" s="152"/>
      <c r="WRK110" s="152"/>
      <c r="WRL110" s="152"/>
      <c r="WRM110" s="152"/>
      <c r="WRN110" s="152"/>
      <c r="WRO110" s="152"/>
      <c r="WRP110" s="152"/>
      <c r="WRQ110" s="152"/>
      <c r="WRR110" s="152"/>
      <c r="WRS110" s="152"/>
      <c r="WRT110" s="152"/>
      <c r="WRU110" s="152"/>
      <c r="WRV110" s="152"/>
      <c r="WRW110" s="152"/>
      <c r="WRX110" s="152"/>
      <c r="WRY110" s="152"/>
      <c r="WRZ110" s="152"/>
      <c r="WSA110" s="152"/>
      <c r="WSB110" s="152"/>
      <c r="WSC110" s="152"/>
      <c r="WSD110" s="152"/>
      <c r="WSE110" s="152"/>
      <c r="WSF110" s="152"/>
      <c r="WSG110" s="152"/>
      <c r="WSH110" s="152"/>
      <c r="WSI110" s="152"/>
      <c r="WSJ110" s="152"/>
      <c r="WSK110" s="152"/>
      <c r="WSL110" s="152"/>
      <c r="WSM110" s="152"/>
      <c r="WSN110" s="152"/>
      <c r="WSO110" s="152"/>
      <c r="WSP110" s="152"/>
      <c r="WSQ110" s="152"/>
      <c r="WSR110" s="152"/>
      <c r="WSS110" s="152"/>
      <c r="WST110" s="152"/>
      <c r="WSU110" s="152"/>
      <c r="WSV110" s="152"/>
      <c r="WSW110" s="152"/>
      <c r="WSX110" s="152"/>
      <c r="WSY110" s="152"/>
      <c r="WSZ110" s="152"/>
      <c r="WTA110" s="152"/>
      <c r="WTB110" s="152"/>
      <c r="WTC110" s="152"/>
      <c r="WTD110" s="152"/>
      <c r="WTE110" s="152"/>
      <c r="WTF110" s="152"/>
      <c r="WTG110" s="152"/>
      <c r="WTH110" s="152"/>
      <c r="WTI110" s="152"/>
      <c r="WTJ110" s="152"/>
      <c r="WTK110" s="152"/>
      <c r="WTL110" s="152"/>
      <c r="WTM110" s="152"/>
      <c r="WTN110" s="152"/>
      <c r="WTO110" s="152"/>
      <c r="WTP110" s="152"/>
      <c r="WTQ110" s="152"/>
      <c r="WTR110" s="152"/>
      <c r="WTS110" s="152"/>
      <c r="WTT110" s="152"/>
      <c r="WTU110" s="152"/>
      <c r="WTV110" s="152"/>
      <c r="WTW110" s="152"/>
      <c r="WTX110" s="152"/>
      <c r="WTY110" s="152"/>
      <c r="WTZ110" s="152"/>
      <c r="WUA110" s="152"/>
      <c r="WUB110" s="152"/>
      <c r="WUC110" s="152"/>
      <c r="WUD110" s="152"/>
      <c r="WUE110" s="152"/>
      <c r="WUF110" s="152"/>
      <c r="WUG110" s="152"/>
      <c r="WUH110" s="152"/>
      <c r="WUI110" s="152"/>
      <c r="WUJ110" s="152"/>
      <c r="WUK110" s="152"/>
      <c r="WUL110" s="152"/>
      <c r="WUM110" s="152"/>
      <c r="WUN110" s="152"/>
      <c r="WUO110" s="152"/>
      <c r="WUP110" s="152"/>
      <c r="WUQ110" s="152"/>
      <c r="WUR110" s="152"/>
      <c r="WUS110" s="152"/>
      <c r="WUT110" s="152"/>
      <c r="WUU110" s="152"/>
      <c r="WUV110" s="152"/>
      <c r="WUW110" s="152"/>
      <c r="WUX110" s="152"/>
      <c r="WUY110" s="152"/>
      <c r="WUZ110" s="152"/>
      <c r="WVA110" s="152"/>
      <c r="WVB110" s="152"/>
      <c r="WVC110" s="152"/>
      <c r="WVD110" s="152"/>
      <c r="WVE110" s="152"/>
      <c r="WVF110" s="152"/>
      <c r="WVG110" s="152"/>
      <c r="WVH110" s="152"/>
      <c r="WVI110" s="152"/>
      <c r="WVJ110" s="152"/>
      <c r="WVK110" s="152"/>
      <c r="WVL110" s="152"/>
      <c r="WVM110" s="152"/>
      <c r="WVN110" s="152"/>
      <c r="WVO110" s="152"/>
      <c r="WVP110" s="152"/>
      <c r="WVQ110" s="152"/>
      <c r="WVR110" s="152"/>
      <c r="WVS110" s="152"/>
      <c r="WVT110" s="152"/>
      <c r="WVU110" s="152"/>
      <c r="WVV110" s="152"/>
      <c r="WVW110" s="152"/>
      <c r="WVX110" s="152"/>
      <c r="WVY110" s="152"/>
      <c r="WVZ110" s="152"/>
      <c r="WWA110" s="152"/>
      <c r="WWB110" s="152"/>
      <c r="WWC110" s="152"/>
      <c r="WWD110" s="152"/>
      <c r="WWE110" s="152"/>
      <c r="WWF110" s="152"/>
      <c r="WWG110" s="152"/>
      <c r="WWH110" s="152"/>
      <c r="WWI110" s="152"/>
      <c r="WWJ110" s="152"/>
      <c r="WWK110" s="152"/>
      <c r="WWL110" s="152"/>
      <c r="WWM110" s="152"/>
      <c r="WWN110" s="152"/>
      <c r="WWO110" s="152"/>
      <c r="WWP110" s="152"/>
      <c r="WWQ110" s="152"/>
      <c r="WWR110" s="152"/>
      <c r="WWS110" s="152"/>
      <c r="WWT110" s="152"/>
      <c r="WWU110" s="152"/>
      <c r="WWV110" s="152"/>
      <c r="WWW110" s="152"/>
      <c r="WWX110" s="152"/>
      <c r="WWY110" s="152"/>
      <c r="WWZ110" s="152"/>
      <c r="WXA110" s="152"/>
      <c r="WXB110" s="152"/>
      <c r="WXC110" s="152"/>
      <c r="WXD110" s="152"/>
      <c r="WXE110" s="152"/>
      <c r="WXF110" s="152"/>
      <c r="WXG110" s="152"/>
      <c r="WXH110" s="152"/>
      <c r="WXI110" s="152"/>
      <c r="WXJ110" s="152"/>
      <c r="WXK110" s="152"/>
      <c r="WXL110" s="152"/>
      <c r="WXM110" s="152"/>
      <c r="WXN110" s="152"/>
      <c r="WXO110" s="152"/>
      <c r="WXP110" s="152"/>
      <c r="WXQ110" s="152"/>
      <c r="WXR110" s="152"/>
      <c r="WXS110" s="152"/>
      <c r="WXT110" s="152"/>
      <c r="WXU110" s="152"/>
      <c r="WXV110" s="152"/>
      <c r="WXW110" s="152"/>
      <c r="WXX110" s="152"/>
      <c r="WXY110" s="152"/>
      <c r="WXZ110" s="152"/>
      <c r="WYA110" s="152"/>
      <c r="WYB110" s="152"/>
      <c r="WYC110" s="152"/>
      <c r="WYD110" s="152"/>
      <c r="WYE110" s="152"/>
      <c r="WYF110" s="152"/>
      <c r="WYG110" s="152"/>
      <c r="WYH110" s="152"/>
      <c r="WYI110" s="152"/>
      <c r="WYJ110" s="152"/>
      <c r="WYK110" s="152"/>
      <c r="WYL110" s="152"/>
      <c r="WYM110" s="152"/>
      <c r="WYN110" s="152"/>
      <c r="WYO110" s="152"/>
      <c r="WYP110" s="152"/>
      <c r="WYQ110" s="152"/>
      <c r="WYR110" s="152"/>
      <c r="WYS110" s="152"/>
      <c r="WYT110" s="152"/>
      <c r="WYU110" s="152"/>
      <c r="WYV110" s="152"/>
      <c r="WYW110" s="152"/>
      <c r="WYX110" s="152"/>
      <c r="WYY110" s="152"/>
      <c r="WYZ110" s="152"/>
      <c r="WZA110" s="152"/>
      <c r="WZB110" s="152"/>
      <c r="WZC110" s="152"/>
      <c r="WZD110" s="152"/>
      <c r="WZE110" s="152"/>
      <c r="WZF110" s="152"/>
      <c r="WZG110" s="152"/>
      <c r="WZH110" s="152"/>
      <c r="WZI110" s="152"/>
      <c r="WZJ110" s="152"/>
      <c r="WZK110" s="152"/>
      <c r="WZL110" s="152"/>
      <c r="WZM110" s="152"/>
      <c r="WZN110" s="152"/>
      <c r="WZO110" s="152"/>
      <c r="WZP110" s="152"/>
      <c r="WZQ110" s="152"/>
      <c r="WZR110" s="152"/>
      <c r="WZS110" s="152"/>
      <c r="WZT110" s="152"/>
      <c r="WZU110" s="152"/>
      <c r="WZV110" s="152"/>
      <c r="WZW110" s="152"/>
      <c r="WZX110" s="152"/>
      <c r="WZY110" s="152"/>
      <c r="WZZ110" s="152"/>
      <c r="XAA110" s="152"/>
      <c r="XAB110" s="152"/>
      <c r="XAC110" s="152"/>
      <c r="XAD110" s="152"/>
      <c r="XAE110" s="152"/>
      <c r="XAF110" s="152"/>
      <c r="XAG110" s="152"/>
      <c r="XAH110" s="152"/>
      <c r="XAI110" s="152"/>
      <c r="XAJ110" s="152"/>
      <c r="XAK110" s="152"/>
      <c r="XAL110" s="152"/>
      <c r="XAM110" s="152"/>
      <c r="XAN110" s="152"/>
      <c r="XAO110" s="152"/>
      <c r="XAP110" s="152"/>
      <c r="XAQ110" s="152"/>
      <c r="XAR110" s="152"/>
      <c r="XAS110" s="152"/>
      <c r="XAT110" s="152"/>
      <c r="XAU110" s="152"/>
      <c r="XAV110" s="152"/>
      <c r="XAW110" s="152"/>
      <c r="XAX110" s="152"/>
      <c r="XAY110" s="152"/>
      <c r="XAZ110" s="152"/>
      <c r="XBA110" s="152"/>
      <c r="XBB110" s="152"/>
      <c r="XBC110" s="152"/>
      <c r="XBD110" s="152"/>
      <c r="XBE110" s="152"/>
      <c r="XBF110" s="152"/>
      <c r="XBG110" s="152"/>
      <c r="XBH110" s="152"/>
      <c r="XBI110" s="152"/>
      <c r="XBJ110" s="152"/>
      <c r="XBK110" s="152"/>
      <c r="XBL110" s="152"/>
      <c r="XBM110" s="152"/>
      <c r="XBN110" s="152"/>
      <c r="XBO110" s="152"/>
      <c r="XBP110" s="152"/>
      <c r="XBQ110" s="152"/>
      <c r="XBR110" s="152"/>
      <c r="XBS110" s="152"/>
      <c r="XBT110" s="152"/>
      <c r="XBU110" s="152"/>
      <c r="XBV110" s="152"/>
      <c r="XBW110" s="152"/>
      <c r="XBX110" s="152"/>
      <c r="XBY110" s="152"/>
      <c r="XBZ110" s="152"/>
      <c r="XCA110" s="152"/>
      <c r="XCB110" s="152"/>
      <c r="XCC110" s="152"/>
      <c r="XCD110" s="152"/>
      <c r="XCE110" s="152"/>
      <c r="XCF110" s="152"/>
      <c r="XCG110" s="152"/>
      <c r="XCH110" s="152"/>
      <c r="XCI110" s="152"/>
      <c r="XCJ110" s="152"/>
      <c r="XCK110" s="152"/>
      <c r="XCL110" s="152"/>
      <c r="XCM110" s="152"/>
      <c r="XCN110" s="152"/>
      <c r="XCO110" s="152"/>
      <c r="XCP110" s="152"/>
      <c r="XCQ110" s="152"/>
      <c r="XCR110" s="152"/>
      <c r="XCS110" s="152"/>
      <c r="XCT110" s="152"/>
      <c r="XCU110" s="152"/>
      <c r="XCV110" s="152"/>
      <c r="XCW110" s="152"/>
      <c r="XCX110" s="152"/>
      <c r="XCY110" s="152"/>
      <c r="XCZ110" s="152"/>
      <c r="XDA110" s="152"/>
      <c r="XDB110" s="152"/>
      <c r="XDC110" s="152"/>
      <c r="XDD110" s="152"/>
      <c r="XDE110" s="152"/>
      <c r="XDF110" s="152"/>
      <c r="XDG110" s="152"/>
      <c r="XDH110" s="152"/>
      <c r="XDI110" s="152"/>
      <c r="XDJ110" s="152"/>
      <c r="XDK110" s="152"/>
      <c r="XDL110" s="152"/>
      <c r="XDM110" s="152"/>
      <c r="XDN110" s="152"/>
      <c r="XDO110" s="152"/>
      <c r="XDP110" s="152"/>
      <c r="XDQ110" s="152"/>
      <c r="XDR110" s="152"/>
      <c r="XDS110" s="152"/>
      <c r="XDT110" s="152"/>
      <c r="XDU110" s="152"/>
      <c r="XDV110" s="152"/>
      <c r="XDW110" s="152"/>
      <c r="XDX110" s="152"/>
      <c r="XDY110" s="152"/>
      <c r="XDZ110" s="152"/>
      <c r="XEA110" s="152"/>
      <c r="XEB110" s="152"/>
      <c r="XEC110" s="152"/>
      <c r="XED110" s="152"/>
      <c r="XEE110" s="152"/>
      <c r="XEF110" s="152"/>
      <c r="XEG110" s="152"/>
      <c r="XEH110" s="152"/>
      <c r="XEI110" s="152"/>
      <c r="XEJ110" s="152"/>
      <c r="XEK110" s="152"/>
      <c r="XEL110" s="152"/>
      <c r="XEM110" s="152"/>
      <c r="XEN110" s="152"/>
      <c r="XEO110" s="152"/>
      <c r="XEP110" s="152"/>
      <c r="XEQ110" s="152"/>
      <c r="XER110" s="152"/>
      <c r="XES110" s="152"/>
      <c r="XET110" s="152"/>
      <c r="XEU110" s="152"/>
      <c r="XEV110" s="152"/>
      <c r="XEW110" s="152"/>
      <c r="XEX110" s="152"/>
      <c r="XEY110" s="152"/>
      <c r="XEZ110" s="152"/>
      <c r="XFA110" s="152"/>
      <c r="XFB110" s="152"/>
      <c r="XFC110" s="152"/>
      <c r="XFD110" s="152"/>
    </row>
    <row r="111" spans="1:16384" ht="6" customHeight="1">
      <c r="A111" s="23"/>
      <c r="B111" s="151"/>
      <c r="C111" s="95"/>
      <c r="D111" s="95"/>
      <c r="E111" s="121"/>
      <c r="F111" s="119"/>
      <c r="G111" s="195"/>
      <c r="H111" s="199"/>
      <c r="I111" s="199"/>
      <c r="J111" s="199"/>
      <c r="K111" s="199"/>
      <c r="L111" s="199"/>
      <c r="M111" s="200"/>
      <c r="N111" s="200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</row>
    <row r="112" spans="1:16384" ht="12.75">
      <c r="A112" s="23"/>
      <c r="B112" s="155"/>
      <c r="C112" s="218" t="s">
        <v>260</v>
      </c>
      <c r="D112" s="95"/>
      <c r="E112" s="226"/>
      <c r="F112" s="227"/>
      <c r="G112" s="221" t="s">
        <v>275</v>
      </c>
      <c r="H112" s="199"/>
      <c r="I112" s="199">
        <f>IF(E112="YES",2,0)</f>
        <v>0</v>
      </c>
      <c r="J112" s="199"/>
      <c r="K112" s="199"/>
      <c r="L112" s="199"/>
      <c r="M112" s="200"/>
      <c r="N112" s="200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</row>
    <row r="113" spans="1:16384" ht="25.9" customHeight="1">
      <c r="A113" s="23"/>
      <c r="B113" s="220"/>
      <c r="C113" s="230" t="s">
        <v>271</v>
      </c>
      <c r="D113" s="231"/>
      <c r="E113" s="228"/>
      <c r="F113" s="229"/>
      <c r="G113" s="165"/>
      <c r="H113" s="199"/>
      <c r="I113" s="199"/>
      <c r="J113" s="196"/>
      <c r="K113" s="196"/>
      <c r="L113" s="196"/>
      <c r="M113" s="196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8"/>
      <c r="BB113" s="198"/>
      <c r="BC113" s="198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P113" s="198"/>
      <c r="BQ113" s="198"/>
      <c r="BR113" s="198"/>
      <c r="BS113" s="198"/>
      <c r="BT113" s="194"/>
      <c r="BU113" s="194"/>
      <c r="BV113" s="194"/>
      <c r="BW113" s="194"/>
      <c r="BX113" s="194"/>
      <c r="BY113" s="194"/>
      <c r="BZ113" s="194"/>
      <c r="CA113" s="194"/>
      <c r="CB113" s="194"/>
      <c r="CC113" s="194"/>
      <c r="CD113" s="194"/>
      <c r="CE113" s="194"/>
      <c r="CF113" s="194"/>
      <c r="CG113" s="194"/>
      <c r="CH113" s="194"/>
      <c r="CI113" s="194"/>
      <c r="CJ113" s="194"/>
      <c r="CK113" s="194"/>
      <c r="CL113" s="194"/>
      <c r="CM113" s="194"/>
      <c r="CN113" s="194"/>
      <c r="CO113" s="194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  <c r="IW113" s="152"/>
      <c r="IX113" s="152"/>
      <c r="IY113" s="152"/>
      <c r="IZ113" s="152"/>
      <c r="JA113" s="152"/>
      <c r="JB113" s="152"/>
      <c r="JC113" s="152"/>
      <c r="JD113" s="152"/>
      <c r="JE113" s="152"/>
      <c r="JF113" s="152"/>
      <c r="JG113" s="152"/>
      <c r="JH113" s="152"/>
      <c r="JI113" s="152"/>
      <c r="JJ113" s="152"/>
      <c r="JK113" s="152"/>
      <c r="JL113" s="152"/>
      <c r="JM113" s="152"/>
      <c r="JN113" s="152"/>
      <c r="JO113" s="152"/>
      <c r="JP113" s="152"/>
      <c r="JQ113" s="152"/>
      <c r="JR113" s="152"/>
      <c r="JS113" s="152"/>
      <c r="JT113" s="152"/>
      <c r="JU113" s="152"/>
      <c r="JV113" s="152"/>
      <c r="JW113" s="152"/>
      <c r="JX113" s="152"/>
      <c r="JY113" s="152"/>
      <c r="JZ113" s="152"/>
      <c r="KA113" s="152"/>
      <c r="KB113" s="152"/>
      <c r="KC113" s="152"/>
      <c r="KD113" s="152"/>
      <c r="KE113" s="152"/>
      <c r="KF113" s="152"/>
      <c r="KG113" s="152"/>
      <c r="KH113" s="152"/>
      <c r="KI113" s="152"/>
      <c r="KJ113" s="152"/>
      <c r="KK113" s="152"/>
      <c r="KL113" s="152"/>
      <c r="KM113" s="152"/>
      <c r="KN113" s="152"/>
      <c r="KO113" s="152"/>
      <c r="KP113" s="152"/>
      <c r="KQ113" s="152"/>
      <c r="KR113" s="152"/>
      <c r="KS113" s="152"/>
      <c r="KT113" s="152"/>
      <c r="KU113" s="152"/>
      <c r="KV113" s="152"/>
      <c r="KW113" s="152"/>
      <c r="KX113" s="152"/>
      <c r="KY113" s="152"/>
      <c r="KZ113" s="152"/>
      <c r="LA113" s="152"/>
      <c r="LB113" s="152"/>
      <c r="LC113" s="152"/>
      <c r="LD113" s="152"/>
      <c r="LE113" s="152"/>
      <c r="LF113" s="152"/>
      <c r="LG113" s="152"/>
      <c r="LH113" s="152"/>
      <c r="LI113" s="152"/>
      <c r="LJ113" s="152"/>
      <c r="LK113" s="152"/>
      <c r="LL113" s="152"/>
      <c r="LM113" s="152"/>
      <c r="LN113" s="152"/>
      <c r="LO113" s="152"/>
      <c r="LP113" s="152"/>
      <c r="LQ113" s="152"/>
      <c r="LR113" s="152"/>
      <c r="LS113" s="152"/>
      <c r="LT113" s="152"/>
      <c r="LU113" s="152"/>
      <c r="LV113" s="152"/>
      <c r="LW113" s="152"/>
      <c r="LX113" s="152"/>
      <c r="LY113" s="152"/>
      <c r="LZ113" s="152"/>
      <c r="MA113" s="152"/>
      <c r="MB113" s="152"/>
      <c r="MC113" s="152"/>
      <c r="MD113" s="152"/>
      <c r="ME113" s="152"/>
      <c r="MF113" s="152"/>
      <c r="MG113" s="152"/>
      <c r="MH113" s="152"/>
      <c r="MI113" s="152"/>
      <c r="MJ113" s="152"/>
      <c r="MK113" s="152"/>
      <c r="ML113" s="152"/>
      <c r="MM113" s="152"/>
      <c r="MN113" s="152"/>
      <c r="MO113" s="152"/>
      <c r="MP113" s="152"/>
      <c r="MQ113" s="152"/>
      <c r="MR113" s="152"/>
      <c r="MS113" s="152"/>
      <c r="MT113" s="152"/>
      <c r="MU113" s="152"/>
      <c r="MV113" s="152"/>
      <c r="MW113" s="152"/>
      <c r="MX113" s="152"/>
      <c r="MY113" s="152"/>
      <c r="MZ113" s="152"/>
      <c r="NA113" s="152"/>
      <c r="NB113" s="152"/>
      <c r="NC113" s="152"/>
      <c r="ND113" s="152"/>
      <c r="NE113" s="152"/>
      <c r="NF113" s="152"/>
      <c r="NG113" s="152"/>
      <c r="NH113" s="152"/>
      <c r="NI113" s="152"/>
      <c r="NJ113" s="152"/>
      <c r="NK113" s="152"/>
      <c r="NL113" s="152"/>
      <c r="NM113" s="152"/>
      <c r="NN113" s="152"/>
      <c r="NO113" s="152"/>
      <c r="NP113" s="152"/>
      <c r="NQ113" s="152"/>
      <c r="NR113" s="152"/>
      <c r="NS113" s="152"/>
      <c r="NT113" s="152"/>
      <c r="NU113" s="152"/>
      <c r="NV113" s="152"/>
      <c r="NW113" s="152"/>
      <c r="NX113" s="152"/>
      <c r="NY113" s="152"/>
      <c r="NZ113" s="152"/>
      <c r="OA113" s="152"/>
      <c r="OB113" s="152"/>
      <c r="OC113" s="152"/>
      <c r="OD113" s="152"/>
      <c r="OE113" s="152"/>
      <c r="OF113" s="152"/>
      <c r="OG113" s="152"/>
      <c r="OH113" s="152"/>
      <c r="OI113" s="152"/>
      <c r="OJ113" s="152"/>
      <c r="OK113" s="152"/>
      <c r="OL113" s="152"/>
      <c r="OM113" s="152"/>
      <c r="ON113" s="152"/>
      <c r="OO113" s="152"/>
      <c r="OP113" s="152"/>
      <c r="OQ113" s="152"/>
      <c r="OR113" s="152"/>
      <c r="OS113" s="152"/>
      <c r="OT113" s="152"/>
      <c r="OU113" s="152"/>
      <c r="OV113" s="152"/>
      <c r="OW113" s="152"/>
      <c r="OX113" s="152"/>
      <c r="OY113" s="152"/>
      <c r="OZ113" s="152"/>
      <c r="PA113" s="152"/>
      <c r="PB113" s="152"/>
      <c r="PC113" s="152"/>
      <c r="PD113" s="152"/>
      <c r="PE113" s="152"/>
      <c r="PF113" s="152"/>
      <c r="PG113" s="152"/>
      <c r="PH113" s="152"/>
      <c r="PI113" s="152"/>
      <c r="PJ113" s="152"/>
      <c r="PK113" s="152"/>
      <c r="PL113" s="152"/>
      <c r="PM113" s="152"/>
      <c r="PN113" s="152"/>
      <c r="PO113" s="152"/>
      <c r="PP113" s="152"/>
      <c r="PQ113" s="152"/>
      <c r="PR113" s="152"/>
      <c r="PS113" s="152"/>
      <c r="PT113" s="152"/>
      <c r="PU113" s="152"/>
      <c r="PV113" s="152"/>
      <c r="PW113" s="152"/>
      <c r="PX113" s="152"/>
      <c r="PY113" s="152"/>
      <c r="PZ113" s="152"/>
      <c r="QA113" s="152"/>
      <c r="QB113" s="152"/>
      <c r="QC113" s="152"/>
      <c r="QD113" s="152"/>
      <c r="QE113" s="152"/>
      <c r="QF113" s="152"/>
      <c r="QG113" s="152"/>
      <c r="QH113" s="152"/>
      <c r="QI113" s="152"/>
      <c r="QJ113" s="152"/>
      <c r="QK113" s="152"/>
      <c r="QL113" s="152"/>
      <c r="QM113" s="152"/>
      <c r="QN113" s="152"/>
      <c r="QO113" s="152"/>
      <c r="QP113" s="152"/>
      <c r="QQ113" s="152"/>
      <c r="QR113" s="152"/>
      <c r="QS113" s="152"/>
      <c r="QT113" s="152"/>
      <c r="QU113" s="152"/>
      <c r="QV113" s="152"/>
      <c r="QW113" s="152"/>
      <c r="QX113" s="152"/>
      <c r="QY113" s="152"/>
      <c r="QZ113" s="152"/>
      <c r="RA113" s="152"/>
      <c r="RB113" s="152"/>
      <c r="RC113" s="152"/>
      <c r="RD113" s="152"/>
      <c r="RE113" s="152"/>
      <c r="RF113" s="152"/>
      <c r="RG113" s="152"/>
      <c r="RH113" s="152"/>
      <c r="RI113" s="152"/>
      <c r="RJ113" s="152"/>
      <c r="RK113" s="152"/>
      <c r="RL113" s="152"/>
      <c r="RM113" s="152"/>
      <c r="RN113" s="152"/>
      <c r="RO113" s="152"/>
      <c r="RP113" s="152"/>
      <c r="RQ113" s="152"/>
      <c r="RR113" s="152"/>
      <c r="RS113" s="152"/>
      <c r="RT113" s="152"/>
      <c r="RU113" s="152"/>
      <c r="RV113" s="152"/>
      <c r="RW113" s="152"/>
      <c r="RX113" s="152"/>
      <c r="RY113" s="152"/>
      <c r="RZ113" s="152"/>
      <c r="SA113" s="152"/>
      <c r="SB113" s="152"/>
      <c r="SC113" s="152"/>
      <c r="SD113" s="152"/>
      <c r="SE113" s="152"/>
      <c r="SF113" s="152"/>
      <c r="SG113" s="152"/>
      <c r="SH113" s="152"/>
      <c r="SI113" s="152"/>
      <c r="SJ113" s="152"/>
      <c r="SK113" s="152"/>
      <c r="SL113" s="152"/>
      <c r="SM113" s="152"/>
      <c r="SN113" s="152"/>
      <c r="SO113" s="152"/>
      <c r="SP113" s="152"/>
      <c r="SQ113" s="152"/>
      <c r="SR113" s="152"/>
      <c r="SS113" s="152"/>
      <c r="ST113" s="152"/>
      <c r="SU113" s="152"/>
      <c r="SV113" s="152"/>
      <c r="SW113" s="152"/>
      <c r="SX113" s="152"/>
      <c r="SY113" s="152"/>
      <c r="SZ113" s="152"/>
      <c r="TA113" s="152"/>
      <c r="TB113" s="152"/>
      <c r="TC113" s="152"/>
      <c r="TD113" s="152"/>
      <c r="TE113" s="152"/>
      <c r="TF113" s="152"/>
      <c r="TG113" s="152"/>
      <c r="TH113" s="152"/>
      <c r="TI113" s="152"/>
      <c r="TJ113" s="152"/>
      <c r="TK113" s="152"/>
      <c r="TL113" s="152"/>
      <c r="TM113" s="152"/>
      <c r="TN113" s="152"/>
      <c r="TO113" s="152"/>
      <c r="TP113" s="152"/>
      <c r="TQ113" s="152"/>
      <c r="TR113" s="152"/>
      <c r="TS113" s="152"/>
      <c r="TT113" s="152"/>
      <c r="TU113" s="152"/>
      <c r="TV113" s="152"/>
      <c r="TW113" s="152"/>
      <c r="TX113" s="152"/>
      <c r="TY113" s="152"/>
      <c r="TZ113" s="152"/>
      <c r="UA113" s="152"/>
      <c r="UB113" s="152"/>
      <c r="UC113" s="152"/>
      <c r="UD113" s="152"/>
      <c r="UE113" s="152"/>
      <c r="UF113" s="152"/>
      <c r="UG113" s="152"/>
      <c r="UH113" s="152"/>
      <c r="UI113" s="152"/>
      <c r="UJ113" s="152"/>
      <c r="UK113" s="152"/>
      <c r="UL113" s="152"/>
      <c r="UM113" s="152"/>
      <c r="UN113" s="152"/>
      <c r="UO113" s="152"/>
      <c r="UP113" s="152"/>
      <c r="UQ113" s="152"/>
      <c r="UR113" s="152"/>
      <c r="US113" s="152"/>
      <c r="UT113" s="152"/>
      <c r="UU113" s="152"/>
      <c r="UV113" s="152"/>
      <c r="UW113" s="152"/>
      <c r="UX113" s="152"/>
      <c r="UY113" s="152"/>
      <c r="UZ113" s="152"/>
      <c r="VA113" s="152"/>
      <c r="VB113" s="152"/>
      <c r="VC113" s="152"/>
      <c r="VD113" s="152"/>
      <c r="VE113" s="152"/>
      <c r="VF113" s="152"/>
      <c r="VG113" s="152"/>
      <c r="VH113" s="152"/>
      <c r="VI113" s="152"/>
      <c r="VJ113" s="152"/>
      <c r="VK113" s="152"/>
      <c r="VL113" s="152"/>
      <c r="VM113" s="152"/>
      <c r="VN113" s="152"/>
      <c r="VO113" s="152"/>
      <c r="VP113" s="152"/>
      <c r="VQ113" s="152"/>
      <c r="VR113" s="152"/>
      <c r="VS113" s="152"/>
      <c r="VT113" s="152"/>
      <c r="VU113" s="152"/>
      <c r="VV113" s="152"/>
      <c r="VW113" s="152"/>
      <c r="VX113" s="152"/>
      <c r="VY113" s="152"/>
      <c r="VZ113" s="152"/>
      <c r="WA113" s="152"/>
      <c r="WB113" s="152"/>
      <c r="WC113" s="152"/>
      <c r="WD113" s="152"/>
      <c r="WE113" s="152"/>
      <c r="WF113" s="152"/>
      <c r="WG113" s="152"/>
      <c r="WH113" s="152"/>
      <c r="WI113" s="152"/>
      <c r="WJ113" s="152"/>
      <c r="WK113" s="152"/>
      <c r="WL113" s="152"/>
      <c r="WM113" s="152"/>
      <c r="WN113" s="152"/>
      <c r="WO113" s="152"/>
      <c r="WP113" s="152"/>
      <c r="WQ113" s="152"/>
      <c r="WR113" s="152"/>
      <c r="WS113" s="152"/>
      <c r="WT113" s="152"/>
      <c r="WU113" s="152"/>
      <c r="WV113" s="152"/>
      <c r="WW113" s="152"/>
      <c r="WX113" s="152"/>
      <c r="WY113" s="152"/>
      <c r="WZ113" s="152"/>
      <c r="XA113" s="152"/>
      <c r="XB113" s="152"/>
      <c r="XC113" s="152"/>
      <c r="XD113" s="152"/>
      <c r="XE113" s="152"/>
      <c r="XF113" s="152"/>
      <c r="XG113" s="152"/>
      <c r="XH113" s="152"/>
      <c r="XI113" s="152"/>
      <c r="XJ113" s="152"/>
      <c r="XK113" s="152"/>
      <c r="XL113" s="152"/>
      <c r="XM113" s="152"/>
      <c r="XN113" s="152"/>
      <c r="XO113" s="152"/>
      <c r="XP113" s="152"/>
      <c r="XQ113" s="152"/>
      <c r="XR113" s="152"/>
      <c r="XS113" s="152"/>
      <c r="XT113" s="152"/>
      <c r="XU113" s="152"/>
      <c r="XV113" s="152"/>
      <c r="XW113" s="152"/>
      <c r="XX113" s="152"/>
      <c r="XY113" s="152"/>
      <c r="XZ113" s="152"/>
      <c r="YA113" s="152"/>
      <c r="YB113" s="152"/>
      <c r="YC113" s="152"/>
      <c r="YD113" s="152"/>
      <c r="YE113" s="152"/>
      <c r="YF113" s="152"/>
      <c r="YG113" s="152"/>
      <c r="YH113" s="152"/>
      <c r="YI113" s="152"/>
      <c r="YJ113" s="152"/>
      <c r="YK113" s="152"/>
      <c r="YL113" s="152"/>
      <c r="YM113" s="152"/>
      <c r="YN113" s="152"/>
      <c r="YO113" s="152"/>
      <c r="YP113" s="152"/>
      <c r="YQ113" s="152"/>
      <c r="YR113" s="152"/>
      <c r="YS113" s="152"/>
      <c r="YT113" s="152"/>
      <c r="YU113" s="152"/>
      <c r="YV113" s="152"/>
      <c r="YW113" s="152"/>
      <c r="YX113" s="152"/>
      <c r="YY113" s="152"/>
      <c r="YZ113" s="152"/>
      <c r="ZA113" s="152"/>
      <c r="ZB113" s="152"/>
      <c r="ZC113" s="152"/>
      <c r="ZD113" s="152"/>
      <c r="ZE113" s="152"/>
      <c r="ZF113" s="152"/>
      <c r="ZG113" s="152"/>
      <c r="ZH113" s="152"/>
      <c r="ZI113" s="152"/>
      <c r="ZJ113" s="152"/>
      <c r="ZK113" s="152"/>
      <c r="ZL113" s="152"/>
      <c r="ZM113" s="152"/>
      <c r="ZN113" s="152"/>
      <c r="ZO113" s="152"/>
      <c r="ZP113" s="152"/>
      <c r="ZQ113" s="152"/>
      <c r="ZR113" s="152"/>
      <c r="ZS113" s="152"/>
      <c r="ZT113" s="152"/>
      <c r="ZU113" s="152"/>
      <c r="ZV113" s="152"/>
      <c r="ZW113" s="152"/>
      <c r="ZX113" s="152"/>
      <c r="ZY113" s="152"/>
      <c r="ZZ113" s="152"/>
      <c r="AAA113" s="152"/>
      <c r="AAB113" s="152"/>
      <c r="AAC113" s="152"/>
      <c r="AAD113" s="152"/>
      <c r="AAE113" s="152"/>
      <c r="AAF113" s="152"/>
      <c r="AAG113" s="152"/>
      <c r="AAH113" s="152"/>
      <c r="AAI113" s="152"/>
      <c r="AAJ113" s="152"/>
      <c r="AAK113" s="152"/>
      <c r="AAL113" s="152"/>
      <c r="AAM113" s="152"/>
      <c r="AAN113" s="152"/>
      <c r="AAO113" s="152"/>
      <c r="AAP113" s="152"/>
      <c r="AAQ113" s="152"/>
      <c r="AAR113" s="152"/>
      <c r="AAS113" s="152"/>
      <c r="AAT113" s="152"/>
      <c r="AAU113" s="152"/>
      <c r="AAV113" s="152"/>
      <c r="AAW113" s="152"/>
      <c r="AAX113" s="152"/>
      <c r="AAY113" s="152"/>
      <c r="AAZ113" s="152"/>
      <c r="ABA113" s="152"/>
      <c r="ABB113" s="152"/>
      <c r="ABC113" s="152"/>
      <c r="ABD113" s="152"/>
      <c r="ABE113" s="152"/>
      <c r="ABF113" s="152"/>
      <c r="ABG113" s="152"/>
      <c r="ABH113" s="152"/>
      <c r="ABI113" s="152"/>
      <c r="ABJ113" s="152"/>
      <c r="ABK113" s="152"/>
      <c r="ABL113" s="152"/>
      <c r="ABM113" s="152"/>
      <c r="ABN113" s="152"/>
      <c r="ABO113" s="152"/>
      <c r="ABP113" s="152"/>
      <c r="ABQ113" s="152"/>
      <c r="ABR113" s="152"/>
      <c r="ABS113" s="152"/>
      <c r="ABT113" s="152"/>
      <c r="ABU113" s="152"/>
      <c r="ABV113" s="152"/>
      <c r="ABW113" s="152"/>
      <c r="ABX113" s="152"/>
      <c r="ABY113" s="152"/>
      <c r="ABZ113" s="152"/>
      <c r="ACA113" s="152"/>
      <c r="ACB113" s="152"/>
      <c r="ACC113" s="152"/>
      <c r="ACD113" s="152"/>
      <c r="ACE113" s="152"/>
      <c r="ACF113" s="152"/>
      <c r="ACG113" s="152"/>
      <c r="ACH113" s="152"/>
      <c r="ACI113" s="152"/>
      <c r="ACJ113" s="152"/>
      <c r="ACK113" s="152"/>
      <c r="ACL113" s="152"/>
      <c r="ACM113" s="152"/>
      <c r="ACN113" s="152"/>
      <c r="ACO113" s="152"/>
      <c r="ACP113" s="152"/>
      <c r="ACQ113" s="152"/>
      <c r="ACR113" s="152"/>
      <c r="ACS113" s="152"/>
      <c r="ACT113" s="152"/>
      <c r="ACU113" s="152"/>
      <c r="ACV113" s="152"/>
      <c r="ACW113" s="152"/>
      <c r="ACX113" s="152"/>
      <c r="ACY113" s="152"/>
      <c r="ACZ113" s="152"/>
      <c r="ADA113" s="152"/>
      <c r="ADB113" s="152"/>
      <c r="ADC113" s="152"/>
      <c r="ADD113" s="152"/>
      <c r="ADE113" s="152"/>
      <c r="ADF113" s="152"/>
      <c r="ADG113" s="152"/>
      <c r="ADH113" s="152"/>
      <c r="ADI113" s="152"/>
      <c r="ADJ113" s="152"/>
      <c r="ADK113" s="152"/>
      <c r="ADL113" s="152"/>
      <c r="ADM113" s="152"/>
      <c r="ADN113" s="152"/>
      <c r="ADO113" s="152"/>
      <c r="ADP113" s="152"/>
      <c r="ADQ113" s="152"/>
      <c r="ADR113" s="152"/>
      <c r="ADS113" s="152"/>
      <c r="ADT113" s="152"/>
      <c r="ADU113" s="152"/>
      <c r="ADV113" s="152"/>
      <c r="ADW113" s="152"/>
      <c r="ADX113" s="152"/>
      <c r="ADY113" s="152"/>
      <c r="ADZ113" s="152"/>
      <c r="AEA113" s="152"/>
      <c r="AEB113" s="152"/>
      <c r="AEC113" s="152"/>
      <c r="AED113" s="152"/>
      <c r="AEE113" s="152"/>
      <c r="AEF113" s="152"/>
      <c r="AEG113" s="152"/>
      <c r="AEH113" s="152"/>
      <c r="AEI113" s="152"/>
      <c r="AEJ113" s="152"/>
      <c r="AEK113" s="152"/>
      <c r="AEL113" s="152"/>
      <c r="AEM113" s="152"/>
      <c r="AEN113" s="152"/>
      <c r="AEO113" s="152"/>
      <c r="AEP113" s="152"/>
      <c r="AEQ113" s="152"/>
      <c r="AER113" s="152"/>
      <c r="AES113" s="152"/>
      <c r="AET113" s="152"/>
      <c r="AEU113" s="152"/>
      <c r="AEV113" s="152"/>
      <c r="AEW113" s="152"/>
      <c r="AEX113" s="152"/>
      <c r="AEY113" s="152"/>
      <c r="AEZ113" s="152"/>
      <c r="AFA113" s="152"/>
      <c r="AFB113" s="152"/>
      <c r="AFC113" s="152"/>
      <c r="AFD113" s="152"/>
      <c r="AFE113" s="152"/>
      <c r="AFF113" s="152"/>
      <c r="AFG113" s="152"/>
      <c r="AFH113" s="152"/>
      <c r="AFI113" s="152"/>
      <c r="AFJ113" s="152"/>
      <c r="AFK113" s="152"/>
      <c r="AFL113" s="152"/>
      <c r="AFM113" s="152"/>
      <c r="AFN113" s="152"/>
      <c r="AFO113" s="152"/>
      <c r="AFP113" s="152"/>
      <c r="AFQ113" s="152"/>
      <c r="AFR113" s="152"/>
      <c r="AFS113" s="152"/>
      <c r="AFT113" s="152"/>
      <c r="AFU113" s="152"/>
      <c r="AFV113" s="152"/>
      <c r="AFW113" s="152"/>
      <c r="AFX113" s="152"/>
      <c r="AFY113" s="152"/>
      <c r="AFZ113" s="152"/>
      <c r="AGA113" s="152"/>
      <c r="AGB113" s="152"/>
      <c r="AGC113" s="152"/>
      <c r="AGD113" s="152"/>
      <c r="AGE113" s="152"/>
      <c r="AGF113" s="152"/>
      <c r="AGG113" s="152"/>
      <c r="AGH113" s="152"/>
      <c r="AGI113" s="152"/>
      <c r="AGJ113" s="152"/>
      <c r="AGK113" s="152"/>
      <c r="AGL113" s="152"/>
      <c r="AGM113" s="152"/>
      <c r="AGN113" s="152"/>
      <c r="AGO113" s="152"/>
      <c r="AGP113" s="152"/>
      <c r="AGQ113" s="152"/>
      <c r="AGR113" s="152"/>
      <c r="AGS113" s="152"/>
      <c r="AGT113" s="152"/>
      <c r="AGU113" s="152"/>
      <c r="AGV113" s="152"/>
      <c r="AGW113" s="152"/>
      <c r="AGX113" s="152"/>
      <c r="AGY113" s="152"/>
      <c r="AGZ113" s="152"/>
      <c r="AHA113" s="152"/>
      <c r="AHB113" s="152"/>
      <c r="AHC113" s="152"/>
      <c r="AHD113" s="152"/>
      <c r="AHE113" s="152"/>
      <c r="AHF113" s="152"/>
      <c r="AHG113" s="152"/>
      <c r="AHH113" s="152"/>
      <c r="AHI113" s="152"/>
      <c r="AHJ113" s="152"/>
      <c r="AHK113" s="152"/>
      <c r="AHL113" s="152"/>
      <c r="AHM113" s="152"/>
      <c r="AHN113" s="152"/>
      <c r="AHO113" s="152"/>
      <c r="AHP113" s="152"/>
      <c r="AHQ113" s="152"/>
      <c r="AHR113" s="152"/>
      <c r="AHS113" s="152"/>
      <c r="AHT113" s="152"/>
      <c r="AHU113" s="152"/>
      <c r="AHV113" s="152"/>
      <c r="AHW113" s="152"/>
      <c r="AHX113" s="152"/>
      <c r="AHY113" s="152"/>
      <c r="AHZ113" s="152"/>
      <c r="AIA113" s="152"/>
      <c r="AIB113" s="152"/>
      <c r="AIC113" s="152"/>
      <c r="AID113" s="152"/>
      <c r="AIE113" s="152"/>
      <c r="AIF113" s="152"/>
      <c r="AIG113" s="152"/>
      <c r="AIH113" s="152"/>
      <c r="AII113" s="152"/>
      <c r="AIJ113" s="152"/>
      <c r="AIK113" s="152"/>
      <c r="AIL113" s="152"/>
      <c r="AIM113" s="152"/>
      <c r="AIN113" s="152"/>
      <c r="AIO113" s="152"/>
      <c r="AIP113" s="152"/>
      <c r="AIQ113" s="152"/>
      <c r="AIR113" s="152"/>
      <c r="AIS113" s="152"/>
      <c r="AIT113" s="152"/>
      <c r="AIU113" s="152"/>
      <c r="AIV113" s="152"/>
      <c r="AIW113" s="152"/>
      <c r="AIX113" s="152"/>
      <c r="AIY113" s="152"/>
      <c r="AIZ113" s="152"/>
      <c r="AJA113" s="152"/>
      <c r="AJB113" s="152"/>
      <c r="AJC113" s="152"/>
      <c r="AJD113" s="152"/>
      <c r="AJE113" s="152"/>
      <c r="AJF113" s="152"/>
      <c r="AJG113" s="152"/>
      <c r="AJH113" s="152"/>
      <c r="AJI113" s="152"/>
      <c r="AJJ113" s="152"/>
      <c r="AJK113" s="152"/>
      <c r="AJL113" s="152"/>
      <c r="AJM113" s="152"/>
      <c r="AJN113" s="152"/>
      <c r="AJO113" s="152"/>
      <c r="AJP113" s="152"/>
      <c r="AJQ113" s="152"/>
      <c r="AJR113" s="152"/>
      <c r="AJS113" s="152"/>
      <c r="AJT113" s="152"/>
      <c r="AJU113" s="152"/>
      <c r="AJV113" s="152"/>
      <c r="AJW113" s="152"/>
      <c r="AJX113" s="152"/>
      <c r="AJY113" s="152"/>
      <c r="AJZ113" s="152"/>
      <c r="AKA113" s="152"/>
      <c r="AKB113" s="152"/>
      <c r="AKC113" s="152"/>
      <c r="AKD113" s="152"/>
      <c r="AKE113" s="152"/>
      <c r="AKF113" s="152"/>
      <c r="AKG113" s="152"/>
      <c r="AKH113" s="152"/>
      <c r="AKI113" s="152"/>
      <c r="AKJ113" s="152"/>
      <c r="AKK113" s="152"/>
      <c r="AKL113" s="152"/>
      <c r="AKM113" s="152"/>
      <c r="AKN113" s="152"/>
      <c r="AKO113" s="152"/>
      <c r="AKP113" s="152"/>
      <c r="AKQ113" s="152"/>
      <c r="AKR113" s="152"/>
      <c r="AKS113" s="152"/>
      <c r="AKT113" s="152"/>
      <c r="AKU113" s="152"/>
      <c r="AKV113" s="152"/>
      <c r="AKW113" s="152"/>
      <c r="AKX113" s="152"/>
      <c r="AKY113" s="152"/>
      <c r="AKZ113" s="152"/>
      <c r="ALA113" s="152"/>
      <c r="ALB113" s="152"/>
      <c r="ALC113" s="152"/>
      <c r="ALD113" s="152"/>
      <c r="ALE113" s="152"/>
      <c r="ALF113" s="152"/>
      <c r="ALG113" s="152"/>
      <c r="ALH113" s="152"/>
      <c r="ALI113" s="152"/>
      <c r="ALJ113" s="152"/>
      <c r="ALK113" s="152"/>
      <c r="ALL113" s="152"/>
      <c r="ALM113" s="152"/>
      <c r="ALN113" s="152"/>
      <c r="ALO113" s="152"/>
      <c r="ALP113" s="152"/>
      <c r="ALQ113" s="152"/>
      <c r="ALR113" s="152"/>
      <c r="ALS113" s="152"/>
      <c r="ALT113" s="152"/>
      <c r="ALU113" s="152"/>
      <c r="ALV113" s="152"/>
      <c r="ALW113" s="152"/>
      <c r="ALX113" s="152"/>
      <c r="ALY113" s="152"/>
      <c r="ALZ113" s="152"/>
      <c r="AMA113" s="152"/>
      <c r="AMB113" s="152"/>
      <c r="AMC113" s="152"/>
      <c r="AMD113" s="152"/>
      <c r="AME113" s="152"/>
      <c r="AMF113" s="152"/>
      <c r="AMG113" s="152"/>
      <c r="AMH113" s="152"/>
      <c r="AMI113" s="152"/>
      <c r="AMJ113" s="152"/>
      <c r="AMK113" s="152"/>
      <c r="AML113" s="152"/>
      <c r="AMM113" s="152"/>
      <c r="AMN113" s="152"/>
      <c r="AMO113" s="152"/>
      <c r="AMP113" s="152"/>
      <c r="AMQ113" s="152"/>
      <c r="AMR113" s="152"/>
      <c r="AMS113" s="152"/>
      <c r="AMT113" s="152"/>
      <c r="AMU113" s="152"/>
      <c r="AMV113" s="152"/>
      <c r="AMW113" s="152"/>
      <c r="AMX113" s="152"/>
      <c r="AMY113" s="152"/>
      <c r="AMZ113" s="152"/>
      <c r="ANA113" s="152"/>
      <c r="ANB113" s="152"/>
      <c r="ANC113" s="152"/>
      <c r="AND113" s="152"/>
      <c r="ANE113" s="152"/>
      <c r="ANF113" s="152"/>
      <c r="ANG113" s="152"/>
      <c r="ANH113" s="152"/>
      <c r="ANI113" s="152"/>
      <c r="ANJ113" s="152"/>
      <c r="ANK113" s="152"/>
      <c r="ANL113" s="152"/>
      <c r="ANM113" s="152"/>
      <c r="ANN113" s="152"/>
      <c r="ANO113" s="152"/>
      <c r="ANP113" s="152"/>
      <c r="ANQ113" s="152"/>
      <c r="ANR113" s="152"/>
      <c r="ANS113" s="152"/>
      <c r="ANT113" s="152"/>
      <c r="ANU113" s="152"/>
      <c r="ANV113" s="152"/>
      <c r="ANW113" s="152"/>
      <c r="ANX113" s="152"/>
      <c r="ANY113" s="152"/>
      <c r="ANZ113" s="152"/>
      <c r="AOA113" s="152"/>
      <c r="AOB113" s="152"/>
      <c r="AOC113" s="152"/>
      <c r="AOD113" s="152"/>
      <c r="AOE113" s="152"/>
      <c r="AOF113" s="152"/>
      <c r="AOG113" s="152"/>
      <c r="AOH113" s="152"/>
      <c r="AOI113" s="152"/>
      <c r="AOJ113" s="152"/>
      <c r="AOK113" s="152"/>
      <c r="AOL113" s="152"/>
      <c r="AOM113" s="152"/>
      <c r="AON113" s="152"/>
      <c r="AOO113" s="152"/>
      <c r="AOP113" s="152"/>
      <c r="AOQ113" s="152"/>
      <c r="AOR113" s="152"/>
      <c r="AOS113" s="152"/>
      <c r="AOT113" s="152"/>
      <c r="AOU113" s="152"/>
      <c r="AOV113" s="152"/>
      <c r="AOW113" s="152"/>
      <c r="AOX113" s="152"/>
      <c r="AOY113" s="152"/>
      <c r="AOZ113" s="152"/>
      <c r="APA113" s="152"/>
      <c r="APB113" s="152"/>
      <c r="APC113" s="152"/>
      <c r="APD113" s="152"/>
      <c r="APE113" s="152"/>
      <c r="APF113" s="152"/>
      <c r="APG113" s="152"/>
      <c r="APH113" s="152"/>
      <c r="API113" s="152"/>
      <c r="APJ113" s="152"/>
      <c r="APK113" s="152"/>
      <c r="APL113" s="152"/>
      <c r="APM113" s="152"/>
      <c r="APN113" s="152"/>
      <c r="APO113" s="152"/>
      <c r="APP113" s="152"/>
      <c r="APQ113" s="152"/>
      <c r="APR113" s="152"/>
      <c r="APS113" s="152"/>
      <c r="APT113" s="152"/>
      <c r="APU113" s="152"/>
      <c r="APV113" s="152"/>
      <c r="APW113" s="152"/>
      <c r="APX113" s="152"/>
      <c r="APY113" s="152"/>
      <c r="APZ113" s="152"/>
      <c r="AQA113" s="152"/>
      <c r="AQB113" s="152"/>
      <c r="AQC113" s="152"/>
      <c r="AQD113" s="152"/>
      <c r="AQE113" s="152"/>
      <c r="AQF113" s="152"/>
      <c r="AQG113" s="152"/>
      <c r="AQH113" s="152"/>
      <c r="AQI113" s="152"/>
      <c r="AQJ113" s="152"/>
      <c r="AQK113" s="152"/>
      <c r="AQL113" s="152"/>
      <c r="AQM113" s="152"/>
      <c r="AQN113" s="152"/>
      <c r="AQO113" s="152"/>
      <c r="AQP113" s="152"/>
      <c r="AQQ113" s="152"/>
      <c r="AQR113" s="152"/>
      <c r="AQS113" s="152"/>
      <c r="AQT113" s="152"/>
      <c r="AQU113" s="152"/>
      <c r="AQV113" s="152"/>
      <c r="AQW113" s="152"/>
      <c r="AQX113" s="152"/>
      <c r="AQY113" s="152"/>
      <c r="AQZ113" s="152"/>
      <c r="ARA113" s="152"/>
      <c r="ARB113" s="152"/>
      <c r="ARC113" s="152"/>
      <c r="ARD113" s="152"/>
      <c r="ARE113" s="152"/>
      <c r="ARF113" s="152"/>
      <c r="ARG113" s="152"/>
      <c r="ARH113" s="152"/>
      <c r="ARI113" s="152"/>
      <c r="ARJ113" s="152"/>
      <c r="ARK113" s="152"/>
      <c r="ARL113" s="152"/>
      <c r="ARM113" s="152"/>
      <c r="ARN113" s="152"/>
      <c r="ARO113" s="152"/>
      <c r="ARP113" s="152"/>
      <c r="ARQ113" s="152"/>
      <c r="ARR113" s="152"/>
      <c r="ARS113" s="152"/>
      <c r="ART113" s="152"/>
      <c r="ARU113" s="152"/>
      <c r="ARV113" s="152"/>
      <c r="ARW113" s="152"/>
      <c r="ARX113" s="152"/>
      <c r="ARY113" s="152"/>
      <c r="ARZ113" s="152"/>
      <c r="ASA113" s="152"/>
      <c r="ASB113" s="152"/>
      <c r="ASC113" s="152"/>
      <c r="ASD113" s="152"/>
      <c r="ASE113" s="152"/>
      <c r="ASF113" s="152"/>
      <c r="ASG113" s="152"/>
      <c r="ASH113" s="152"/>
      <c r="ASI113" s="152"/>
      <c r="ASJ113" s="152"/>
      <c r="ASK113" s="152"/>
      <c r="ASL113" s="152"/>
      <c r="ASM113" s="152"/>
      <c r="ASN113" s="152"/>
      <c r="ASO113" s="152"/>
      <c r="ASP113" s="152"/>
      <c r="ASQ113" s="152"/>
      <c r="ASR113" s="152"/>
      <c r="ASS113" s="152"/>
      <c r="AST113" s="152"/>
      <c r="ASU113" s="152"/>
      <c r="ASV113" s="152"/>
      <c r="ASW113" s="152"/>
      <c r="ASX113" s="152"/>
      <c r="ASY113" s="152"/>
      <c r="ASZ113" s="152"/>
      <c r="ATA113" s="152"/>
      <c r="ATB113" s="152"/>
      <c r="ATC113" s="152"/>
      <c r="ATD113" s="152"/>
      <c r="ATE113" s="152"/>
      <c r="ATF113" s="152"/>
      <c r="ATG113" s="152"/>
      <c r="ATH113" s="152"/>
      <c r="ATI113" s="152"/>
      <c r="ATJ113" s="152"/>
      <c r="ATK113" s="152"/>
      <c r="ATL113" s="152"/>
      <c r="ATM113" s="152"/>
      <c r="ATN113" s="152"/>
      <c r="ATO113" s="152"/>
      <c r="ATP113" s="152"/>
      <c r="ATQ113" s="152"/>
      <c r="ATR113" s="152"/>
      <c r="ATS113" s="152"/>
      <c r="ATT113" s="152"/>
      <c r="ATU113" s="152"/>
      <c r="ATV113" s="152"/>
      <c r="ATW113" s="152"/>
      <c r="ATX113" s="152"/>
      <c r="ATY113" s="152"/>
      <c r="ATZ113" s="152"/>
      <c r="AUA113" s="152"/>
      <c r="AUB113" s="152"/>
      <c r="AUC113" s="152"/>
      <c r="AUD113" s="152"/>
      <c r="AUE113" s="152"/>
      <c r="AUF113" s="152"/>
      <c r="AUG113" s="152"/>
      <c r="AUH113" s="152"/>
      <c r="AUI113" s="152"/>
      <c r="AUJ113" s="152"/>
      <c r="AUK113" s="152"/>
      <c r="AUL113" s="152"/>
      <c r="AUM113" s="152"/>
      <c r="AUN113" s="152"/>
      <c r="AUO113" s="152"/>
      <c r="AUP113" s="152"/>
      <c r="AUQ113" s="152"/>
      <c r="AUR113" s="152"/>
      <c r="AUS113" s="152"/>
      <c r="AUT113" s="152"/>
      <c r="AUU113" s="152"/>
      <c r="AUV113" s="152"/>
      <c r="AUW113" s="152"/>
      <c r="AUX113" s="152"/>
      <c r="AUY113" s="152"/>
      <c r="AUZ113" s="152"/>
      <c r="AVA113" s="152"/>
      <c r="AVB113" s="152"/>
      <c r="AVC113" s="152"/>
      <c r="AVD113" s="152"/>
      <c r="AVE113" s="152"/>
      <c r="AVF113" s="152"/>
      <c r="AVG113" s="152"/>
      <c r="AVH113" s="152"/>
      <c r="AVI113" s="152"/>
      <c r="AVJ113" s="152"/>
      <c r="AVK113" s="152"/>
      <c r="AVL113" s="152"/>
      <c r="AVM113" s="152"/>
      <c r="AVN113" s="152"/>
      <c r="AVO113" s="152"/>
      <c r="AVP113" s="152"/>
      <c r="AVQ113" s="152"/>
      <c r="AVR113" s="152"/>
      <c r="AVS113" s="152"/>
      <c r="AVT113" s="152"/>
      <c r="AVU113" s="152"/>
      <c r="AVV113" s="152"/>
      <c r="AVW113" s="152"/>
      <c r="AVX113" s="152"/>
      <c r="AVY113" s="152"/>
      <c r="AVZ113" s="152"/>
      <c r="AWA113" s="152"/>
      <c r="AWB113" s="152"/>
      <c r="AWC113" s="152"/>
      <c r="AWD113" s="152"/>
      <c r="AWE113" s="152"/>
      <c r="AWF113" s="152"/>
      <c r="AWG113" s="152"/>
      <c r="AWH113" s="152"/>
      <c r="AWI113" s="152"/>
      <c r="AWJ113" s="152"/>
      <c r="AWK113" s="152"/>
      <c r="AWL113" s="152"/>
      <c r="AWM113" s="152"/>
      <c r="AWN113" s="152"/>
      <c r="AWO113" s="152"/>
      <c r="AWP113" s="152"/>
      <c r="AWQ113" s="152"/>
      <c r="AWR113" s="152"/>
      <c r="AWS113" s="152"/>
      <c r="AWT113" s="152"/>
      <c r="AWU113" s="152"/>
      <c r="AWV113" s="152"/>
      <c r="AWW113" s="152"/>
      <c r="AWX113" s="152"/>
      <c r="AWY113" s="152"/>
      <c r="AWZ113" s="152"/>
      <c r="AXA113" s="152"/>
      <c r="AXB113" s="152"/>
      <c r="AXC113" s="152"/>
      <c r="AXD113" s="152"/>
      <c r="AXE113" s="152"/>
      <c r="AXF113" s="152"/>
      <c r="AXG113" s="152"/>
      <c r="AXH113" s="152"/>
      <c r="AXI113" s="152"/>
      <c r="AXJ113" s="152"/>
      <c r="AXK113" s="152"/>
      <c r="AXL113" s="152"/>
      <c r="AXM113" s="152"/>
      <c r="AXN113" s="152"/>
      <c r="AXO113" s="152"/>
      <c r="AXP113" s="152"/>
      <c r="AXQ113" s="152"/>
      <c r="AXR113" s="152"/>
      <c r="AXS113" s="152"/>
      <c r="AXT113" s="152"/>
      <c r="AXU113" s="152"/>
      <c r="AXV113" s="152"/>
      <c r="AXW113" s="152"/>
      <c r="AXX113" s="152"/>
      <c r="AXY113" s="152"/>
      <c r="AXZ113" s="152"/>
      <c r="AYA113" s="152"/>
      <c r="AYB113" s="152"/>
      <c r="AYC113" s="152"/>
      <c r="AYD113" s="152"/>
      <c r="AYE113" s="152"/>
      <c r="AYF113" s="152"/>
      <c r="AYG113" s="152"/>
      <c r="AYH113" s="152"/>
      <c r="AYI113" s="152"/>
      <c r="AYJ113" s="152"/>
      <c r="AYK113" s="152"/>
      <c r="AYL113" s="152"/>
      <c r="AYM113" s="152"/>
      <c r="AYN113" s="152"/>
      <c r="AYO113" s="152"/>
      <c r="AYP113" s="152"/>
      <c r="AYQ113" s="152"/>
      <c r="AYR113" s="152"/>
      <c r="AYS113" s="152"/>
      <c r="AYT113" s="152"/>
      <c r="AYU113" s="152"/>
      <c r="AYV113" s="152"/>
      <c r="AYW113" s="152"/>
      <c r="AYX113" s="152"/>
      <c r="AYY113" s="152"/>
      <c r="AYZ113" s="152"/>
      <c r="AZA113" s="152"/>
      <c r="AZB113" s="152"/>
      <c r="AZC113" s="152"/>
      <c r="AZD113" s="152"/>
      <c r="AZE113" s="152"/>
      <c r="AZF113" s="152"/>
      <c r="AZG113" s="152"/>
      <c r="AZH113" s="152"/>
      <c r="AZI113" s="152"/>
      <c r="AZJ113" s="152"/>
      <c r="AZK113" s="152"/>
      <c r="AZL113" s="152"/>
      <c r="AZM113" s="152"/>
      <c r="AZN113" s="152"/>
      <c r="AZO113" s="152"/>
      <c r="AZP113" s="152"/>
      <c r="AZQ113" s="152"/>
      <c r="AZR113" s="152"/>
      <c r="AZS113" s="152"/>
      <c r="AZT113" s="152"/>
      <c r="AZU113" s="152"/>
      <c r="AZV113" s="152"/>
      <c r="AZW113" s="152"/>
      <c r="AZX113" s="152"/>
      <c r="AZY113" s="152"/>
      <c r="AZZ113" s="152"/>
      <c r="BAA113" s="152"/>
      <c r="BAB113" s="152"/>
      <c r="BAC113" s="152"/>
      <c r="BAD113" s="152"/>
      <c r="BAE113" s="152"/>
      <c r="BAF113" s="152"/>
      <c r="BAG113" s="152"/>
      <c r="BAH113" s="152"/>
      <c r="BAI113" s="152"/>
      <c r="BAJ113" s="152"/>
      <c r="BAK113" s="152"/>
      <c r="BAL113" s="152"/>
      <c r="BAM113" s="152"/>
      <c r="BAN113" s="152"/>
      <c r="BAO113" s="152"/>
      <c r="BAP113" s="152"/>
      <c r="BAQ113" s="152"/>
      <c r="BAR113" s="152"/>
      <c r="BAS113" s="152"/>
      <c r="BAT113" s="152"/>
      <c r="BAU113" s="152"/>
      <c r="BAV113" s="152"/>
      <c r="BAW113" s="152"/>
      <c r="BAX113" s="152"/>
      <c r="BAY113" s="152"/>
      <c r="BAZ113" s="152"/>
      <c r="BBA113" s="152"/>
      <c r="BBB113" s="152"/>
      <c r="BBC113" s="152"/>
      <c r="BBD113" s="152"/>
      <c r="BBE113" s="152"/>
      <c r="BBF113" s="152"/>
      <c r="BBG113" s="152"/>
      <c r="BBH113" s="152"/>
      <c r="BBI113" s="152"/>
      <c r="BBJ113" s="152"/>
      <c r="BBK113" s="152"/>
      <c r="BBL113" s="152"/>
      <c r="BBM113" s="152"/>
      <c r="BBN113" s="152"/>
      <c r="BBO113" s="152"/>
      <c r="BBP113" s="152"/>
      <c r="BBQ113" s="152"/>
      <c r="BBR113" s="152"/>
      <c r="BBS113" s="152"/>
      <c r="BBT113" s="152"/>
      <c r="BBU113" s="152"/>
      <c r="BBV113" s="152"/>
      <c r="BBW113" s="152"/>
      <c r="BBX113" s="152"/>
      <c r="BBY113" s="152"/>
      <c r="BBZ113" s="152"/>
      <c r="BCA113" s="152"/>
      <c r="BCB113" s="152"/>
      <c r="BCC113" s="152"/>
      <c r="BCD113" s="152"/>
      <c r="BCE113" s="152"/>
      <c r="BCF113" s="152"/>
      <c r="BCG113" s="152"/>
      <c r="BCH113" s="152"/>
      <c r="BCI113" s="152"/>
      <c r="BCJ113" s="152"/>
      <c r="BCK113" s="152"/>
      <c r="BCL113" s="152"/>
      <c r="BCM113" s="152"/>
      <c r="BCN113" s="152"/>
      <c r="BCO113" s="152"/>
      <c r="BCP113" s="152"/>
      <c r="BCQ113" s="152"/>
      <c r="BCR113" s="152"/>
      <c r="BCS113" s="152"/>
      <c r="BCT113" s="152"/>
      <c r="BCU113" s="152"/>
      <c r="BCV113" s="152"/>
      <c r="BCW113" s="152"/>
      <c r="BCX113" s="152"/>
      <c r="BCY113" s="152"/>
      <c r="BCZ113" s="152"/>
      <c r="BDA113" s="152"/>
      <c r="BDB113" s="152"/>
      <c r="BDC113" s="152"/>
      <c r="BDD113" s="152"/>
      <c r="BDE113" s="152"/>
      <c r="BDF113" s="152"/>
      <c r="BDG113" s="152"/>
      <c r="BDH113" s="152"/>
      <c r="BDI113" s="152"/>
      <c r="BDJ113" s="152"/>
      <c r="BDK113" s="152"/>
      <c r="BDL113" s="152"/>
      <c r="BDM113" s="152"/>
      <c r="BDN113" s="152"/>
      <c r="BDO113" s="152"/>
      <c r="BDP113" s="152"/>
      <c r="BDQ113" s="152"/>
      <c r="BDR113" s="152"/>
      <c r="BDS113" s="152"/>
      <c r="BDT113" s="152"/>
      <c r="BDU113" s="152"/>
      <c r="BDV113" s="152"/>
      <c r="BDW113" s="152"/>
      <c r="BDX113" s="152"/>
      <c r="BDY113" s="152"/>
      <c r="BDZ113" s="152"/>
      <c r="BEA113" s="152"/>
      <c r="BEB113" s="152"/>
      <c r="BEC113" s="152"/>
      <c r="BED113" s="152"/>
      <c r="BEE113" s="152"/>
      <c r="BEF113" s="152"/>
      <c r="BEG113" s="152"/>
      <c r="BEH113" s="152"/>
      <c r="BEI113" s="152"/>
      <c r="BEJ113" s="152"/>
      <c r="BEK113" s="152"/>
      <c r="BEL113" s="152"/>
      <c r="BEM113" s="152"/>
      <c r="BEN113" s="152"/>
      <c r="BEO113" s="152"/>
      <c r="BEP113" s="152"/>
      <c r="BEQ113" s="152"/>
      <c r="BER113" s="152"/>
      <c r="BES113" s="152"/>
      <c r="BET113" s="152"/>
      <c r="BEU113" s="152"/>
      <c r="BEV113" s="152"/>
      <c r="BEW113" s="152"/>
      <c r="BEX113" s="152"/>
      <c r="BEY113" s="152"/>
      <c r="BEZ113" s="152"/>
      <c r="BFA113" s="152"/>
      <c r="BFB113" s="152"/>
      <c r="BFC113" s="152"/>
      <c r="BFD113" s="152"/>
      <c r="BFE113" s="152"/>
      <c r="BFF113" s="152"/>
      <c r="BFG113" s="152"/>
      <c r="BFH113" s="152"/>
      <c r="BFI113" s="152"/>
      <c r="BFJ113" s="152"/>
      <c r="BFK113" s="152"/>
      <c r="BFL113" s="152"/>
      <c r="BFM113" s="152"/>
      <c r="BFN113" s="152"/>
      <c r="BFO113" s="152"/>
      <c r="BFP113" s="152"/>
      <c r="BFQ113" s="152"/>
      <c r="BFR113" s="152"/>
      <c r="BFS113" s="152"/>
      <c r="BFT113" s="152"/>
      <c r="BFU113" s="152"/>
      <c r="BFV113" s="152"/>
      <c r="BFW113" s="152"/>
      <c r="BFX113" s="152"/>
      <c r="BFY113" s="152"/>
      <c r="BFZ113" s="152"/>
      <c r="BGA113" s="152"/>
      <c r="BGB113" s="152"/>
      <c r="BGC113" s="152"/>
      <c r="BGD113" s="152"/>
      <c r="BGE113" s="152"/>
      <c r="BGF113" s="152"/>
      <c r="BGG113" s="152"/>
      <c r="BGH113" s="152"/>
      <c r="BGI113" s="152"/>
      <c r="BGJ113" s="152"/>
      <c r="BGK113" s="152"/>
      <c r="BGL113" s="152"/>
      <c r="BGM113" s="152"/>
      <c r="BGN113" s="152"/>
      <c r="BGO113" s="152"/>
      <c r="BGP113" s="152"/>
      <c r="BGQ113" s="152"/>
      <c r="BGR113" s="152"/>
      <c r="BGS113" s="152"/>
      <c r="BGT113" s="152"/>
      <c r="BGU113" s="152"/>
      <c r="BGV113" s="152"/>
      <c r="BGW113" s="152"/>
      <c r="BGX113" s="152"/>
      <c r="BGY113" s="152"/>
      <c r="BGZ113" s="152"/>
      <c r="BHA113" s="152"/>
      <c r="BHB113" s="152"/>
      <c r="BHC113" s="152"/>
      <c r="BHD113" s="152"/>
      <c r="BHE113" s="152"/>
      <c r="BHF113" s="152"/>
      <c r="BHG113" s="152"/>
      <c r="BHH113" s="152"/>
      <c r="BHI113" s="152"/>
      <c r="BHJ113" s="152"/>
      <c r="BHK113" s="152"/>
      <c r="BHL113" s="152"/>
      <c r="BHM113" s="152"/>
      <c r="BHN113" s="152"/>
      <c r="BHO113" s="152"/>
      <c r="BHP113" s="152"/>
      <c r="BHQ113" s="152"/>
      <c r="BHR113" s="152"/>
      <c r="BHS113" s="152"/>
      <c r="BHT113" s="152"/>
      <c r="BHU113" s="152"/>
      <c r="BHV113" s="152"/>
      <c r="BHW113" s="152"/>
      <c r="BHX113" s="152"/>
      <c r="BHY113" s="152"/>
      <c r="BHZ113" s="152"/>
      <c r="BIA113" s="152"/>
      <c r="BIB113" s="152"/>
      <c r="BIC113" s="152"/>
      <c r="BID113" s="152"/>
      <c r="BIE113" s="152"/>
      <c r="BIF113" s="152"/>
      <c r="BIG113" s="152"/>
      <c r="BIH113" s="152"/>
      <c r="BII113" s="152"/>
      <c r="BIJ113" s="152"/>
      <c r="BIK113" s="152"/>
      <c r="BIL113" s="152"/>
      <c r="BIM113" s="152"/>
      <c r="BIN113" s="152"/>
      <c r="BIO113" s="152"/>
      <c r="BIP113" s="152"/>
      <c r="BIQ113" s="152"/>
      <c r="BIR113" s="152"/>
      <c r="BIS113" s="152"/>
      <c r="BIT113" s="152"/>
      <c r="BIU113" s="152"/>
      <c r="BIV113" s="152"/>
      <c r="BIW113" s="152"/>
      <c r="BIX113" s="152"/>
      <c r="BIY113" s="152"/>
      <c r="BIZ113" s="152"/>
      <c r="BJA113" s="152"/>
      <c r="BJB113" s="152"/>
      <c r="BJC113" s="152"/>
      <c r="BJD113" s="152"/>
      <c r="BJE113" s="152"/>
      <c r="BJF113" s="152"/>
      <c r="BJG113" s="152"/>
      <c r="BJH113" s="152"/>
      <c r="BJI113" s="152"/>
      <c r="BJJ113" s="152"/>
      <c r="BJK113" s="152"/>
      <c r="BJL113" s="152"/>
      <c r="BJM113" s="152"/>
      <c r="BJN113" s="152"/>
      <c r="BJO113" s="152"/>
      <c r="BJP113" s="152"/>
      <c r="BJQ113" s="152"/>
      <c r="BJR113" s="152"/>
      <c r="BJS113" s="152"/>
      <c r="BJT113" s="152"/>
      <c r="BJU113" s="152"/>
      <c r="BJV113" s="152"/>
      <c r="BJW113" s="152"/>
      <c r="BJX113" s="152"/>
      <c r="BJY113" s="152"/>
      <c r="BJZ113" s="152"/>
      <c r="BKA113" s="152"/>
      <c r="BKB113" s="152"/>
      <c r="BKC113" s="152"/>
      <c r="BKD113" s="152"/>
      <c r="BKE113" s="152"/>
      <c r="BKF113" s="152"/>
      <c r="BKG113" s="152"/>
      <c r="BKH113" s="152"/>
      <c r="BKI113" s="152"/>
      <c r="BKJ113" s="152"/>
      <c r="BKK113" s="152"/>
      <c r="BKL113" s="152"/>
      <c r="BKM113" s="152"/>
      <c r="BKN113" s="152"/>
      <c r="BKO113" s="152"/>
      <c r="BKP113" s="152"/>
      <c r="BKQ113" s="152"/>
      <c r="BKR113" s="152"/>
      <c r="BKS113" s="152"/>
      <c r="BKT113" s="152"/>
      <c r="BKU113" s="152"/>
      <c r="BKV113" s="152"/>
      <c r="BKW113" s="152"/>
      <c r="BKX113" s="152"/>
      <c r="BKY113" s="152"/>
      <c r="BKZ113" s="152"/>
      <c r="BLA113" s="152"/>
      <c r="BLB113" s="152"/>
      <c r="BLC113" s="152"/>
      <c r="BLD113" s="152"/>
      <c r="BLE113" s="152"/>
      <c r="BLF113" s="152"/>
      <c r="BLG113" s="152"/>
      <c r="BLH113" s="152"/>
      <c r="BLI113" s="152"/>
      <c r="BLJ113" s="152"/>
      <c r="BLK113" s="152"/>
      <c r="BLL113" s="152"/>
      <c r="BLM113" s="152"/>
      <c r="BLN113" s="152"/>
      <c r="BLO113" s="152"/>
      <c r="BLP113" s="152"/>
      <c r="BLQ113" s="152"/>
      <c r="BLR113" s="152"/>
      <c r="BLS113" s="152"/>
      <c r="BLT113" s="152"/>
      <c r="BLU113" s="152"/>
      <c r="BLV113" s="152"/>
      <c r="BLW113" s="152"/>
      <c r="BLX113" s="152"/>
      <c r="BLY113" s="152"/>
      <c r="BLZ113" s="152"/>
      <c r="BMA113" s="152"/>
      <c r="BMB113" s="152"/>
      <c r="BMC113" s="152"/>
      <c r="BMD113" s="152"/>
      <c r="BME113" s="152"/>
      <c r="BMF113" s="152"/>
      <c r="BMG113" s="152"/>
      <c r="BMH113" s="152"/>
      <c r="BMI113" s="152"/>
      <c r="BMJ113" s="152"/>
      <c r="BMK113" s="152"/>
      <c r="BML113" s="152"/>
      <c r="BMM113" s="152"/>
      <c r="BMN113" s="152"/>
      <c r="BMO113" s="152"/>
      <c r="BMP113" s="152"/>
      <c r="BMQ113" s="152"/>
      <c r="BMR113" s="152"/>
      <c r="BMS113" s="152"/>
      <c r="BMT113" s="152"/>
      <c r="BMU113" s="152"/>
      <c r="BMV113" s="152"/>
      <c r="BMW113" s="152"/>
      <c r="BMX113" s="152"/>
      <c r="BMY113" s="152"/>
      <c r="BMZ113" s="152"/>
      <c r="BNA113" s="152"/>
      <c r="BNB113" s="152"/>
      <c r="BNC113" s="152"/>
      <c r="BND113" s="152"/>
      <c r="BNE113" s="152"/>
      <c r="BNF113" s="152"/>
      <c r="BNG113" s="152"/>
      <c r="BNH113" s="152"/>
      <c r="BNI113" s="152"/>
      <c r="BNJ113" s="152"/>
      <c r="BNK113" s="152"/>
      <c r="BNL113" s="152"/>
      <c r="BNM113" s="152"/>
      <c r="BNN113" s="152"/>
      <c r="BNO113" s="152"/>
      <c r="BNP113" s="152"/>
      <c r="BNQ113" s="152"/>
      <c r="BNR113" s="152"/>
      <c r="BNS113" s="152"/>
      <c r="BNT113" s="152"/>
      <c r="BNU113" s="152"/>
      <c r="BNV113" s="152"/>
      <c r="BNW113" s="152"/>
      <c r="BNX113" s="152"/>
      <c r="BNY113" s="152"/>
      <c r="BNZ113" s="152"/>
      <c r="BOA113" s="152"/>
      <c r="BOB113" s="152"/>
      <c r="BOC113" s="152"/>
      <c r="BOD113" s="152"/>
      <c r="BOE113" s="152"/>
      <c r="BOF113" s="152"/>
      <c r="BOG113" s="152"/>
      <c r="BOH113" s="152"/>
      <c r="BOI113" s="152"/>
      <c r="BOJ113" s="152"/>
      <c r="BOK113" s="152"/>
      <c r="BOL113" s="152"/>
      <c r="BOM113" s="152"/>
      <c r="BON113" s="152"/>
      <c r="BOO113" s="152"/>
      <c r="BOP113" s="152"/>
      <c r="BOQ113" s="152"/>
      <c r="BOR113" s="152"/>
      <c r="BOS113" s="152"/>
      <c r="BOT113" s="152"/>
      <c r="BOU113" s="152"/>
      <c r="BOV113" s="152"/>
      <c r="BOW113" s="152"/>
      <c r="BOX113" s="152"/>
      <c r="BOY113" s="152"/>
      <c r="BOZ113" s="152"/>
      <c r="BPA113" s="152"/>
      <c r="BPB113" s="152"/>
      <c r="BPC113" s="152"/>
      <c r="BPD113" s="152"/>
      <c r="BPE113" s="152"/>
      <c r="BPF113" s="152"/>
      <c r="BPG113" s="152"/>
      <c r="BPH113" s="152"/>
      <c r="BPI113" s="152"/>
      <c r="BPJ113" s="152"/>
      <c r="BPK113" s="152"/>
      <c r="BPL113" s="152"/>
      <c r="BPM113" s="152"/>
      <c r="BPN113" s="152"/>
      <c r="BPO113" s="152"/>
      <c r="BPP113" s="152"/>
      <c r="BPQ113" s="152"/>
      <c r="BPR113" s="152"/>
      <c r="BPS113" s="152"/>
      <c r="BPT113" s="152"/>
      <c r="BPU113" s="152"/>
      <c r="BPV113" s="152"/>
      <c r="BPW113" s="152"/>
      <c r="BPX113" s="152"/>
      <c r="BPY113" s="152"/>
      <c r="BPZ113" s="152"/>
      <c r="BQA113" s="152"/>
      <c r="BQB113" s="152"/>
      <c r="BQC113" s="152"/>
      <c r="BQD113" s="152"/>
      <c r="BQE113" s="152"/>
      <c r="BQF113" s="152"/>
      <c r="BQG113" s="152"/>
      <c r="BQH113" s="152"/>
      <c r="BQI113" s="152"/>
      <c r="BQJ113" s="152"/>
      <c r="BQK113" s="152"/>
      <c r="BQL113" s="152"/>
      <c r="BQM113" s="152"/>
      <c r="BQN113" s="152"/>
      <c r="BQO113" s="152"/>
      <c r="BQP113" s="152"/>
      <c r="BQQ113" s="152"/>
      <c r="BQR113" s="152"/>
      <c r="BQS113" s="152"/>
      <c r="BQT113" s="152"/>
      <c r="BQU113" s="152"/>
      <c r="BQV113" s="152"/>
      <c r="BQW113" s="152"/>
      <c r="BQX113" s="152"/>
      <c r="BQY113" s="152"/>
      <c r="BQZ113" s="152"/>
      <c r="BRA113" s="152"/>
      <c r="BRB113" s="152"/>
      <c r="BRC113" s="152"/>
      <c r="BRD113" s="152"/>
      <c r="BRE113" s="152"/>
      <c r="BRF113" s="152"/>
      <c r="BRG113" s="152"/>
      <c r="BRH113" s="152"/>
      <c r="BRI113" s="152"/>
      <c r="BRJ113" s="152"/>
      <c r="BRK113" s="152"/>
      <c r="BRL113" s="152"/>
      <c r="BRM113" s="152"/>
      <c r="BRN113" s="152"/>
      <c r="BRO113" s="152"/>
      <c r="BRP113" s="152"/>
      <c r="BRQ113" s="152"/>
      <c r="BRR113" s="152"/>
      <c r="BRS113" s="152"/>
      <c r="BRT113" s="152"/>
      <c r="BRU113" s="152"/>
      <c r="BRV113" s="152"/>
      <c r="BRW113" s="152"/>
      <c r="BRX113" s="152"/>
      <c r="BRY113" s="152"/>
      <c r="BRZ113" s="152"/>
      <c r="BSA113" s="152"/>
      <c r="BSB113" s="152"/>
      <c r="BSC113" s="152"/>
      <c r="BSD113" s="152"/>
      <c r="BSE113" s="152"/>
      <c r="BSF113" s="152"/>
      <c r="BSG113" s="152"/>
      <c r="BSH113" s="152"/>
      <c r="BSI113" s="152"/>
      <c r="BSJ113" s="152"/>
      <c r="BSK113" s="152"/>
      <c r="BSL113" s="152"/>
      <c r="BSM113" s="152"/>
      <c r="BSN113" s="152"/>
      <c r="BSO113" s="152"/>
      <c r="BSP113" s="152"/>
      <c r="BSQ113" s="152"/>
      <c r="BSR113" s="152"/>
      <c r="BSS113" s="152"/>
      <c r="BST113" s="152"/>
      <c r="BSU113" s="152"/>
      <c r="BSV113" s="152"/>
      <c r="BSW113" s="152"/>
      <c r="BSX113" s="152"/>
      <c r="BSY113" s="152"/>
      <c r="BSZ113" s="152"/>
      <c r="BTA113" s="152"/>
      <c r="BTB113" s="152"/>
      <c r="BTC113" s="152"/>
      <c r="BTD113" s="152"/>
      <c r="BTE113" s="152"/>
      <c r="BTF113" s="152"/>
      <c r="BTG113" s="152"/>
      <c r="BTH113" s="152"/>
      <c r="BTI113" s="152"/>
      <c r="BTJ113" s="152"/>
      <c r="BTK113" s="152"/>
      <c r="BTL113" s="152"/>
      <c r="BTM113" s="152"/>
      <c r="BTN113" s="152"/>
      <c r="BTO113" s="152"/>
      <c r="BTP113" s="152"/>
      <c r="BTQ113" s="152"/>
      <c r="BTR113" s="152"/>
      <c r="BTS113" s="152"/>
      <c r="BTT113" s="152"/>
      <c r="BTU113" s="152"/>
      <c r="BTV113" s="152"/>
      <c r="BTW113" s="152"/>
      <c r="BTX113" s="152"/>
      <c r="BTY113" s="152"/>
      <c r="BTZ113" s="152"/>
      <c r="BUA113" s="152"/>
      <c r="BUB113" s="152"/>
      <c r="BUC113" s="152"/>
      <c r="BUD113" s="152"/>
      <c r="BUE113" s="152"/>
      <c r="BUF113" s="152"/>
      <c r="BUG113" s="152"/>
      <c r="BUH113" s="152"/>
      <c r="BUI113" s="152"/>
      <c r="BUJ113" s="152"/>
      <c r="BUK113" s="152"/>
      <c r="BUL113" s="152"/>
      <c r="BUM113" s="152"/>
      <c r="BUN113" s="152"/>
      <c r="BUO113" s="152"/>
      <c r="BUP113" s="152"/>
      <c r="BUQ113" s="152"/>
      <c r="BUR113" s="152"/>
      <c r="BUS113" s="152"/>
      <c r="BUT113" s="152"/>
      <c r="BUU113" s="152"/>
      <c r="BUV113" s="152"/>
      <c r="BUW113" s="152"/>
      <c r="BUX113" s="152"/>
      <c r="BUY113" s="152"/>
      <c r="BUZ113" s="152"/>
      <c r="BVA113" s="152"/>
      <c r="BVB113" s="152"/>
      <c r="BVC113" s="152"/>
      <c r="BVD113" s="152"/>
      <c r="BVE113" s="152"/>
      <c r="BVF113" s="152"/>
      <c r="BVG113" s="152"/>
      <c r="BVH113" s="152"/>
      <c r="BVI113" s="152"/>
      <c r="BVJ113" s="152"/>
      <c r="BVK113" s="152"/>
      <c r="BVL113" s="152"/>
      <c r="BVM113" s="152"/>
      <c r="BVN113" s="152"/>
      <c r="BVO113" s="152"/>
      <c r="BVP113" s="152"/>
      <c r="BVQ113" s="152"/>
      <c r="BVR113" s="152"/>
      <c r="BVS113" s="152"/>
      <c r="BVT113" s="152"/>
      <c r="BVU113" s="152"/>
      <c r="BVV113" s="152"/>
      <c r="BVW113" s="152"/>
      <c r="BVX113" s="152"/>
      <c r="BVY113" s="152"/>
      <c r="BVZ113" s="152"/>
      <c r="BWA113" s="152"/>
      <c r="BWB113" s="152"/>
      <c r="BWC113" s="152"/>
      <c r="BWD113" s="152"/>
      <c r="BWE113" s="152"/>
      <c r="BWF113" s="152"/>
      <c r="BWG113" s="152"/>
      <c r="BWH113" s="152"/>
      <c r="BWI113" s="152"/>
      <c r="BWJ113" s="152"/>
      <c r="BWK113" s="152"/>
      <c r="BWL113" s="152"/>
      <c r="BWM113" s="152"/>
      <c r="BWN113" s="152"/>
      <c r="BWO113" s="152"/>
      <c r="BWP113" s="152"/>
      <c r="BWQ113" s="152"/>
      <c r="BWR113" s="152"/>
      <c r="BWS113" s="152"/>
      <c r="BWT113" s="152"/>
      <c r="BWU113" s="152"/>
      <c r="BWV113" s="152"/>
      <c r="BWW113" s="152"/>
      <c r="BWX113" s="152"/>
      <c r="BWY113" s="152"/>
      <c r="BWZ113" s="152"/>
      <c r="BXA113" s="152"/>
      <c r="BXB113" s="152"/>
      <c r="BXC113" s="152"/>
      <c r="BXD113" s="152"/>
      <c r="BXE113" s="152"/>
      <c r="BXF113" s="152"/>
      <c r="BXG113" s="152"/>
      <c r="BXH113" s="152"/>
      <c r="BXI113" s="152"/>
      <c r="BXJ113" s="152"/>
      <c r="BXK113" s="152"/>
      <c r="BXL113" s="152"/>
      <c r="BXM113" s="152"/>
      <c r="BXN113" s="152"/>
      <c r="BXO113" s="152"/>
      <c r="BXP113" s="152"/>
      <c r="BXQ113" s="152"/>
      <c r="BXR113" s="152"/>
      <c r="BXS113" s="152"/>
      <c r="BXT113" s="152"/>
      <c r="BXU113" s="152"/>
      <c r="BXV113" s="152"/>
      <c r="BXW113" s="152"/>
      <c r="BXX113" s="152"/>
      <c r="BXY113" s="152"/>
      <c r="BXZ113" s="152"/>
      <c r="BYA113" s="152"/>
      <c r="BYB113" s="152"/>
      <c r="BYC113" s="152"/>
      <c r="BYD113" s="152"/>
      <c r="BYE113" s="152"/>
      <c r="BYF113" s="152"/>
      <c r="BYG113" s="152"/>
      <c r="BYH113" s="152"/>
      <c r="BYI113" s="152"/>
      <c r="BYJ113" s="152"/>
      <c r="BYK113" s="152"/>
      <c r="BYL113" s="152"/>
      <c r="BYM113" s="152"/>
      <c r="BYN113" s="152"/>
      <c r="BYO113" s="152"/>
      <c r="BYP113" s="152"/>
      <c r="BYQ113" s="152"/>
      <c r="BYR113" s="152"/>
      <c r="BYS113" s="152"/>
      <c r="BYT113" s="152"/>
      <c r="BYU113" s="152"/>
      <c r="BYV113" s="152"/>
      <c r="BYW113" s="152"/>
      <c r="BYX113" s="152"/>
      <c r="BYY113" s="152"/>
      <c r="BYZ113" s="152"/>
      <c r="BZA113" s="152"/>
      <c r="BZB113" s="152"/>
      <c r="BZC113" s="152"/>
      <c r="BZD113" s="152"/>
      <c r="BZE113" s="152"/>
      <c r="BZF113" s="152"/>
      <c r="BZG113" s="152"/>
      <c r="BZH113" s="152"/>
      <c r="BZI113" s="152"/>
      <c r="BZJ113" s="152"/>
      <c r="BZK113" s="152"/>
      <c r="BZL113" s="152"/>
      <c r="BZM113" s="152"/>
      <c r="BZN113" s="152"/>
      <c r="BZO113" s="152"/>
      <c r="BZP113" s="152"/>
      <c r="BZQ113" s="152"/>
      <c r="BZR113" s="152"/>
      <c r="BZS113" s="152"/>
      <c r="BZT113" s="152"/>
      <c r="BZU113" s="152"/>
      <c r="BZV113" s="152"/>
      <c r="BZW113" s="152"/>
      <c r="BZX113" s="152"/>
      <c r="BZY113" s="152"/>
      <c r="BZZ113" s="152"/>
      <c r="CAA113" s="152"/>
      <c r="CAB113" s="152"/>
      <c r="CAC113" s="152"/>
      <c r="CAD113" s="152"/>
      <c r="CAE113" s="152"/>
      <c r="CAF113" s="152"/>
      <c r="CAG113" s="152"/>
      <c r="CAH113" s="152"/>
      <c r="CAI113" s="152"/>
      <c r="CAJ113" s="152"/>
      <c r="CAK113" s="152"/>
      <c r="CAL113" s="152"/>
      <c r="CAM113" s="152"/>
      <c r="CAN113" s="152"/>
      <c r="CAO113" s="152"/>
      <c r="CAP113" s="152"/>
      <c r="CAQ113" s="152"/>
      <c r="CAR113" s="152"/>
      <c r="CAS113" s="152"/>
      <c r="CAT113" s="152"/>
      <c r="CAU113" s="152"/>
      <c r="CAV113" s="152"/>
      <c r="CAW113" s="152"/>
      <c r="CAX113" s="152"/>
      <c r="CAY113" s="152"/>
      <c r="CAZ113" s="152"/>
      <c r="CBA113" s="152"/>
      <c r="CBB113" s="152"/>
      <c r="CBC113" s="152"/>
      <c r="CBD113" s="152"/>
      <c r="CBE113" s="152"/>
      <c r="CBF113" s="152"/>
      <c r="CBG113" s="152"/>
      <c r="CBH113" s="152"/>
      <c r="CBI113" s="152"/>
      <c r="CBJ113" s="152"/>
      <c r="CBK113" s="152"/>
      <c r="CBL113" s="152"/>
      <c r="CBM113" s="152"/>
      <c r="CBN113" s="152"/>
      <c r="CBO113" s="152"/>
      <c r="CBP113" s="152"/>
      <c r="CBQ113" s="152"/>
      <c r="CBR113" s="152"/>
      <c r="CBS113" s="152"/>
      <c r="CBT113" s="152"/>
      <c r="CBU113" s="152"/>
      <c r="CBV113" s="152"/>
      <c r="CBW113" s="152"/>
      <c r="CBX113" s="152"/>
      <c r="CBY113" s="152"/>
      <c r="CBZ113" s="152"/>
      <c r="CCA113" s="152"/>
      <c r="CCB113" s="152"/>
      <c r="CCC113" s="152"/>
      <c r="CCD113" s="152"/>
      <c r="CCE113" s="152"/>
      <c r="CCF113" s="152"/>
      <c r="CCG113" s="152"/>
      <c r="CCH113" s="152"/>
      <c r="CCI113" s="152"/>
      <c r="CCJ113" s="152"/>
      <c r="CCK113" s="152"/>
      <c r="CCL113" s="152"/>
      <c r="CCM113" s="152"/>
      <c r="CCN113" s="152"/>
      <c r="CCO113" s="152"/>
      <c r="CCP113" s="152"/>
      <c r="CCQ113" s="152"/>
      <c r="CCR113" s="152"/>
      <c r="CCS113" s="152"/>
      <c r="CCT113" s="152"/>
      <c r="CCU113" s="152"/>
      <c r="CCV113" s="152"/>
      <c r="CCW113" s="152"/>
      <c r="CCX113" s="152"/>
      <c r="CCY113" s="152"/>
      <c r="CCZ113" s="152"/>
      <c r="CDA113" s="152"/>
      <c r="CDB113" s="152"/>
      <c r="CDC113" s="152"/>
      <c r="CDD113" s="152"/>
      <c r="CDE113" s="152"/>
      <c r="CDF113" s="152"/>
      <c r="CDG113" s="152"/>
      <c r="CDH113" s="152"/>
      <c r="CDI113" s="152"/>
      <c r="CDJ113" s="152"/>
      <c r="CDK113" s="152"/>
      <c r="CDL113" s="152"/>
      <c r="CDM113" s="152"/>
      <c r="CDN113" s="152"/>
      <c r="CDO113" s="152"/>
      <c r="CDP113" s="152"/>
      <c r="CDQ113" s="152"/>
      <c r="CDR113" s="152"/>
      <c r="CDS113" s="152"/>
      <c r="CDT113" s="152"/>
      <c r="CDU113" s="152"/>
      <c r="CDV113" s="152"/>
      <c r="CDW113" s="152"/>
      <c r="CDX113" s="152"/>
      <c r="CDY113" s="152"/>
      <c r="CDZ113" s="152"/>
      <c r="CEA113" s="152"/>
      <c r="CEB113" s="152"/>
      <c r="CEC113" s="152"/>
      <c r="CED113" s="152"/>
      <c r="CEE113" s="152"/>
      <c r="CEF113" s="152"/>
      <c r="CEG113" s="152"/>
      <c r="CEH113" s="152"/>
      <c r="CEI113" s="152"/>
      <c r="CEJ113" s="152"/>
      <c r="CEK113" s="152"/>
      <c r="CEL113" s="152"/>
      <c r="CEM113" s="152"/>
      <c r="CEN113" s="152"/>
      <c r="CEO113" s="152"/>
      <c r="CEP113" s="152"/>
      <c r="CEQ113" s="152"/>
      <c r="CER113" s="152"/>
      <c r="CES113" s="152"/>
      <c r="CET113" s="152"/>
      <c r="CEU113" s="152"/>
      <c r="CEV113" s="152"/>
      <c r="CEW113" s="152"/>
      <c r="CEX113" s="152"/>
      <c r="CEY113" s="152"/>
      <c r="CEZ113" s="152"/>
      <c r="CFA113" s="152"/>
      <c r="CFB113" s="152"/>
      <c r="CFC113" s="152"/>
      <c r="CFD113" s="152"/>
      <c r="CFE113" s="152"/>
      <c r="CFF113" s="152"/>
      <c r="CFG113" s="152"/>
      <c r="CFH113" s="152"/>
      <c r="CFI113" s="152"/>
      <c r="CFJ113" s="152"/>
      <c r="CFK113" s="152"/>
      <c r="CFL113" s="152"/>
      <c r="CFM113" s="152"/>
      <c r="CFN113" s="152"/>
      <c r="CFO113" s="152"/>
      <c r="CFP113" s="152"/>
      <c r="CFQ113" s="152"/>
      <c r="CFR113" s="152"/>
      <c r="CFS113" s="152"/>
      <c r="CFT113" s="152"/>
      <c r="CFU113" s="152"/>
      <c r="CFV113" s="152"/>
      <c r="CFW113" s="152"/>
      <c r="CFX113" s="152"/>
      <c r="CFY113" s="152"/>
      <c r="CFZ113" s="152"/>
      <c r="CGA113" s="152"/>
      <c r="CGB113" s="152"/>
      <c r="CGC113" s="152"/>
      <c r="CGD113" s="152"/>
      <c r="CGE113" s="152"/>
      <c r="CGF113" s="152"/>
      <c r="CGG113" s="152"/>
      <c r="CGH113" s="152"/>
      <c r="CGI113" s="152"/>
      <c r="CGJ113" s="152"/>
      <c r="CGK113" s="152"/>
      <c r="CGL113" s="152"/>
      <c r="CGM113" s="152"/>
      <c r="CGN113" s="152"/>
      <c r="CGO113" s="152"/>
      <c r="CGP113" s="152"/>
      <c r="CGQ113" s="152"/>
      <c r="CGR113" s="152"/>
      <c r="CGS113" s="152"/>
      <c r="CGT113" s="152"/>
      <c r="CGU113" s="152"/>
      <c r="CGV113" s="152"/>
      <c r="CGW113" s="152"/>
      <c r="CGX113" s="152"/>
      <c r="CGY113" s="152"/>
      <c r="CGZ113" s="152"/>
      <c r="CHA113" s="152"/>
      <c r="CHB113" s="152"/>
      <c r="CHC113" s="152"/>
      <c r="CHD113" s="152"/>
      <c r="CHE113" s="152"/>
      <c r="CHF113" s="152"/>
      <c r="CHG113" s="152"/>
      <c r="CHH113" s="152"/>
      <c r="CHI113" s="152"/>
      <c r="CHJ113" s="152"/>
      <c r="CHK113" s="152"/>
      <c r="CHL113" s="152"/>
      <c r="CHM113" s="152"/>
      <c r="CHN113" s="152"/>
      <c r="CHO113" s="152"/>
      <c r="CHP113" s="152"/>
      <c r="CHQ113" s="152"/>
      <c r="CHR113" s="152"/>
      <c r="CHS113" s="152"/>
      <c r="CHT113" s="152"/>
      <c r="CHU113" s="152"/>
      <c r="CHV113" s="152"/>
      <c r="CHW113" s="152"/>
      <c r="CHX113" s="152"/>
      <c r="CHY113" s="152"/>
      <c r="CHZ113" s="152"/>
      <c r="CIA113" s="152"/>
      <c r="CIB113" s="152"/>
      <c r="CIC113" s="152"/>
      <c r="CID113" s="152"/>
      <c r="CIE113" s="152"/>
      <c r="CIF113" s="152"/>
      <c r="CIG113" s="152"/>
      <c r="CIH113" s="152"/>
      <c r="CII113" s="152"/>
      <c r="CIJ113" s="152"/>
      <c r="CIK113" s="152"/>
      <c r="CIL113" s="152"/>
      <c r="CIM113" s="152"/>
      <c r="CIN113" s="152"/>
      <c r="CIO113" s="152"/>
      <c r="CIP113" s="152"/>
      <c r="CIQ113" s="152"/>
      <c r="CIR113" s="152"/>
      <c r="CIS113" s="152"/>
      <c r="CIT113" s="152"/>
      <c r="CIU113" s="152"/>
      <c r="CIV113" s="152"/>
      <c r="CIW113" s="152"/>
      <c r="CIX113" s="152"/>
      <c r="CIY113" s="152"/>
      <c r="CIZ113" s="152"/>
      <c r="CJA113" s="152"/>
      <c r="CJB113" s="152"/>
      <c r="CJC113" s="152"/>
      <c r="CJD113" s="152"/>
      <c r="CJE113" s="152"/>
      <c r="CJF113" s="152"/>
      <c r="CJG113" s="152"/>
      <c r="CJH113" s="152"/>
      <c r="CJI113" s="152"/>
      <c r="CJJ113" s="152"/>
      <c r="CJK113" s="152"/>
      <c r="CJL113" s="152"/>
      <c r="CJM113" s="152"/>
      <c r="CJN113" s="152"/>
      <c r="CJO113" s="152"/>
      <c r="CJP113" s="152"/>
      <c r="CJQ113" s="152"/>
      <c r="CJR113" s="152"/>
      <c r="CJS113" s="152"/>
      <c r="CJT113" s="152"/>
      <c r="CJU113" s="152"/>
      <c r="CJV113" s="152"/>
      <c r="CJW113" s="152"/>
      <c r="CJX113" s="152"/>
      <c r="CJY113" s="152"/>
      <c r="CJZ113" s="152"/>
      <c r="CKA113" s="152"/>
      <c r="CKB113" s="152"/>
      <c r="CKC113" s="152"/>
      <c r="CKD113" s="152"/>
      <c r="CKE113" s="152"/>
      <c r="CKF113" s="152"/>
      <c r="CKG113" s="152"/>
      <c r="CKH113" s="152"/>
      <c r="CKI113" s="152"/>
      <c r="CKJ113" s="152"/>
      <c r="CKK113" s="152"/>
      <c r="CKL113" s="152"/>
      <c r="CKM113" s="152"/>
      <c r="CKN113" s="152"/>
      <c r="CKO113" s="152"/>
      <c r="CKP113" s="152"/>
      <c r="CKQ113" s="152"/>
      <c r="CKR113" s="152"/>
      <c r="CKS113" s="152"/>
      <c r="CKT113" s="152"/>
      <c r="CKU113" s="152"/>
      <c r="CKV113" s="152"/>
      <c r="CKW113" s="152"/>
      <c r="CKX113" s="152"/>
      <c r="CKY113" s="152"/>
      <c r="CKZ113" s="152"/>
      <c r="CLA113" s="152"/>
      <c r="CLB113" s="152"/>
      <c r="CLC113" s="152"/>
      <c r="CLD113" s="152"/>
      <c r="CLE113" s="152"/>
      <c r="CLF113" s="152"/>
      <c r="CLG113" s="152"/>
      <c r="CLH113" s="152"/>
      <c r="CLI113" s="152"/>
      <c r="CLJ113" s="152"/>
      <c r="CLK113" s="152"/>
      <c r="CLL113" s="152"/>
      <c r="CLM113" s="152"/>
      <c r="CLN113" s="152"/>
      <c r="CLO113" s="152"/>
      <c r="CLP113" s="152"/>
      <c r="CLQ113" s="152"/>
      <c r="CLR113" s="152"/>
      <c r="CLS113" s="152"/>
      <c r="CLT113" s="152"/>
      <c r="CLU113" s="152"/>
      <c r="CLV113" s="152"/>
      <c r="CLW113" s="152"/>
      <c r="CLX113" s="152"/>
      <c r="CLY113" s="152"/>
      <c r="CLZ113" s="152"/>
      <c r="CMA113" s="152"/>
      <c r="CMB113" s="152"/>
      <c r="CMC113" s="152"/>
      <c r="CMD113" s="152"/>
      <c r="CME113" s="152"/>
      <c r="CMF113" s="152"/>
      <c r="CMG113" s="152"/>
      <c r="CMH113" s="152"/>
      <c r="CMI113" s="152"/>
      <c r="CMJ113" s="152"/>
      <c r="CMK113" s="152"/>
      <c r="CML113" s="152"/>
      <c r="CMM113" s="152"/>
      <c r="CMN113" s="152"/>
      <c r="CMO113" s="152"/>
      <c r="CMP113" s="152"/>
      <c r="CMQ113" s="152"/>
      <c r="CMR113" s="152"/>
      <c r="CMS113" s="152"/>
      <c r="CMT113" s="152"/>
      <c r="CMU113" s="152"/>
      <c r="CMV113" s="152"/>
      <c r="CMW113" s="152"/>
      <c r="CMX113" s="152"/>
      <c r="CMY113" s="152"/>
      <c r="CMZ113" s="152"/>
      <c r="CNA113" s="152"/>
      <c r="CNB113" s="152"/>
      <c r="CNC113" s="152"/>
      <c r="CND113" s="152"/>
      <c r="CNE113" s="152"/>
      <c r="CNF113" s="152"/>
      <c r="CNG113" s="152"/>
      <c r="CNH113" s="152"/>
      <c r="CNI113" s="152"/>
      <c r="CNJ113" s="152"/>
      <c r="CNK113" s="152"/>
      <c r="CNL113" s="152"/>
      <c r="CNM113" s="152"/>
      <c r="CNN113" s="152"/>
      <c r="CNO113" s="152"/>
      <c r="CNP113" s="152"/>
      <c r="CNQ113" s="152"/>
      <c r="CNR113" s="152"/>
      <c r="CNS113" s="152"/>
      <c r="CNT113" s="152"/>
      <c r="CNU113" s="152"/>
      <c r="CNV113" s="152"/>
      <c r="CNW113" s="152"/>
      <c r="CNX113" s="152"/>
      <c r="CNY113" s="152"/>
      <c r="CNZ113" s="152"/>
      <c r="COA113" s="152"/>
      <c r="COB113" s="152"/>
      <c r="COC113" s="152"/>
      <c r="COD113" s="152"/>
      <c r="COE113" s="152"/>
      <c r="COF113" s="152"/>
      <c r="COG113" s="152"/>
      <c r="COH113" s="152"/>
      <c r="COI113" s="152"/>
      <c r="COJ113" s="152"/>
      <c r="COK113" s="152"/>
      <c r="COL113" s="152"/>
      <c r="COM113" s="152"/>
      <c r="CON113" s="152"/>
      <c r="COO113" s="152"/>
      <c r="COP113" s="152"/>
      <c r="COQ113" s="152"/>
      <c r="COR113" s="152"/>
      <c r="COS113" s="152"/>
      <c r="COT113" s="152"/>
      <c r="COU113" s="152"/>
      <c r="COV113" s="152"/>
      <c r="COW113" s="152"/>
      <c r="COX113" s="152"/>
      <c r="COY113" s="152"/>
      <c r="COZ113" s="152"/>
      <c r="CPA113" s="152"/>
      <c r="CPB113" s="152"/>
      <c r="CPC113" s="152"/>
      <c r="CPD113" s="152"/>
      <c r="CPE113" s="152"/>
      <c r="CPF113" s="152"/>
      <c r="CPG113" s="152"/>
      <c r="CPH113" s="152"/>
      <c r="CPI113" s="152"/>
      <c r="CPJ113" s="152"/>
      <c r="CPK113" s="152"/>
      <c r="CPL113" s="152"/>
      <c r="CPM113" s="152"/>
      <c r="CPN113" s="152"/>
      <c r="CPO113" s="152"/>
      <c r="CPP113" s="152"/>
      <c r="CPQ113" s="152"/>
      <c r="CPR113" s="152"/>
      <c r="CPS113" s="152"/>
      <c r="CPT113" s="152"/>
      <c r="CPU113" s="152"/>
      <c r="CPV113" s="152"/>
      <c r="CPW113" s="152"/>
      <c r="CPX113" s="152"/>
      <c r="CPY113" s="152"/>
      <c r="CPZ113" s="152"/>
      <c r="CQA113" s="152"/>
      <c r="CQB113" s="152"/>
      <c r="CQC113" s="152"/>
      <c r="CQD113" s="152"/>
      <c r="CQE113" s="152"/>
      <c r="CQF113" s="152"/>
      <c r="CQG113" s="152"/>
      <c r="CQH113" s="152"/>
      <c r="CQI113" s="152"/>
      <c r="CQJ113" s="152"/>
      <c r="CQK113" s="152"/>
      <c r="CQL113" s="152"/>
      <c r="CQM113" s="152"/>
      <c r="CQN113" s="152"/>
      <c r="CQO113" s="152"/>
      <c r="CQP113" s="152"/>
      <c r="CQQ113" s="152"/>
      <c r="CQR113" s="152"/>
      <c r="CQS113" s="152"/>
      <c r="CQT113" s="152"/>
      <c r="CQU113" s="152"/>
      <c r="CQV113" s="152"/>
      <c r="CQW113" s="152"/>
      <c r="CQX113" s="152"/>
      <c r="CQY113" s="152"/>
      <c r="CQZ113" s="152"/>
      <c r="CRA113" s="152"/>
      <c r="CRB113" s="152"/>
      <c r="CRC113" s="152"/>
      <c r="CRD113" s="152"/>
      <c r="CRE113" s="152"/>
      <c r="CRF113" s="152"/>
      <c r="CRG113" s="152"/>
      <c r="CRH113" s="152"/>
      <c r="CRI113" s="152"/>
      <c r="CRJ113" s="152"/>
      <c r="CRK113" s="152"/>
      <c r="CRL113" s="152"/>
      <c r="CRM113" s="152"/>
      <c r="CRN113" s="152"/>
      <c r="CRO113" s="152"/>
      <c r="CRP113" s="152"/>
      <c r="CRQ113" s="152"/>
      <c r="CRR113" s="152"/>
      <c r="CRS113" s="152"/>
      <c r="CRT113" s="152"/>
      <c r="CRU113" s="152"/>
      <c r="CRV113" s="152"/>
      <c r="CRW113" s="152"/>
      <c r="CRX113" s="152"/>
      <c r="CRY113" s="152"/>
      <c r="CRZ113" s="152"/>
      <c r="CSA113" s="152"/>
      <c r="CSB113" s="152"/>
      <c r="CSC113" s="152"/>
      <c r="CSD113" s="152"/>
      <c r="CSE113" s="152"/>
      <c r="CSF113" s="152"/>
      <c r="CSG113" s="152"/>
      <c r="CSH113" s="152"/>
      <c r="CSI113" s="152"/>
      <c r="CSJ113" s="152"/>
      <c r="CSK113" s="152"/>
      <c r="CSL113" s="152"/>
      <c r="CSM113" s="152"/>
      <c r="CSN113" s="152"/>
      <c r="CSO113" s="152"/>
      <c r="CSP113" s="152"/>
      <c r="CSQ113" s="152"/>
      <c r="CSR113" s="152"/>
      <c r="CSS113" s="152"/>
      <c r="CST113" s="152"/>
      <c r="CSU113" s="152"/>
      <c r="CSV113" s="152"/>
      <c r="CSW113" s="152"/>
      <c r="CSX113" s="152"/>
      <c r="CSY113" s="152"/>
      <c r="CSZ113" s="152"/>
      <c r="CTA113" s="152"/>
      <c r="CTB113" s="152"/>
      <c r="CTC113" s="152"/>
      <c r="CTD113" s="152"/>
      <c r="CTE113" s="152"/>
      <c r="CTF113" s="152"/>
      <c r="CTG113" s="152"/>
      <c r="CTH113" s="152"/>
      <c r="CTI113" s="152"/>
      <c r="CTJ113" s="152"/>
      <c r="CTK113" s="152"/>
      <c r="CTL113" s="152"/>
      <c r="CTM113" s="152"/>
      <c r="CTN113" s="152"/>
      <c r="CTO113" s="152"/>
      <c r="CTP113" s="152"/>
      <c r="CTQ113" s="152"/>
      <c r="CTR113" s="152"/>
      <c r="CTS113" s="152"/>
      <c r="CTT113" s="152"/>
      <c r="CTU113" s="152"/>
      <c r="CTV113" s="152"/>
      <c r="CTW113" s="152"/>
      <c r="CTX113" s="152"/>
      <c r="CTY113" s="152"/>
      <c r="CTZ113" s="152"/>
      <c r="CUA113" s="152"/>
      <c r="CUB113" s="152"/>
      <c r="CUC113" s="152"/>
      <c r="CUD113" s="152"/>
      <c r="CUE113" s="152"/>
      <c r="CUF113" s="152"/>
      <c r="CUG113" s="152"/>
      <c r="CUH113" s="152"/>
      <c r="CUI113" s="152"/>
      <c r="CUJ113" s="152"/>
      <c r="CUK113" s="152"/>
      <c r="CUL113" s="152"/>
      <c r="CUM113" s="152"/>
      <c r="CUN113" s="152"/>
      <c r="CUO113" s="152"/>
      <c r="CUP113" s="152"/>
      <c r="CUQ113" s="152"/>
      <c r="CUR113" s="152"/>
      <c r="CUS113" s="152"/>
      <c r="CUT113" s="152"/>
      <c r="CUU113" s="152"/>
      <c r="CUV113" s="152"/>
      <c r="CUW113" s="152"/>
      <c r="CUX113" s="152"/>
      <c r="CUY113" s="152"/>
      <c r="CUZ113" s="152"/>
      <c r="CVA113" s="152"/>
      <c r="CVB113" s="152"/>
      <c r="CVC113" s="152"/>
      <c r="CVD113" s="152"/>
      <c r="CVE113" s="152"/>
      <c r="CVF113" s="152"/>
      <c r="CVG113" s="152"/>
      <c r="CVH113" s="152"/>
      <c r="CVI113" s="152"/>
      <c r="CVJ113" s="152"/>
      <c r="CVK113" s="152"/>
      <c r="CVL113" s="152"/>
      <c r="CVM113" s="152"/>
      <c r="CVN113" s="152"/>
      <c r="CVO113" s="152"/>
      <c r="CVP113" s="152"/>
      <c r="CVQ113" s="152"/>
      <c r="CVR113" s="152"/>
      <c r="CVS113" s="152"/>
      <c r="CVT113" s="152"/>
      <c r="CVU113" s="152"/>
      <c r="CVV113" s="152"/>
      <c r="CVW113" s="152"/>
      <c r="CVX113" s="152"/>
      <c r="CVY113" s="152"/>
      <c r="CVZ113" s="152"/>
      <c r="CWA113" s="152"/>
      <c r="CWB113" s="152"/>
      <c r="CWC113" s="152"/>
      <c r="CWD113" s="152"/>
      <c r="CWE113" s="152"/>
      <c r="CWF113" s="152"/>
      <c r="CWG113" s="152"/>
      <c r="CWH113" s="152"/>
      <c r="CWI113" s="152"/>
      <c r="CWJ113" s="152"/>
      <c r="CWK113" s="152"/>
      <c r="CWL113" s="152"/>
      <c r="CWM113" s="152"/>
      <c r="CWN113" s="152"/>
      <c r="CWO113" s="152"/>
      <c r="CWP113" s="152"/>
      <c r="CWQ113" s="152"/>
      <c r="CWR113" s="152"/>
      <c r="CWS113" s="152"/>
      <c r="CWT113" s="152"/>
      <c r="CWU113" s="152"/>
      <c r="CWV113" s="152"/>
      <c r="CWW113" s="152"/>
      <c r="CWX113" s="152"/>
      <c r="CWY113" s="152"/>
      <c r="CWZ113" s="152"/>
      <c r="CXA113" s="152"/>
      <c r="CXB113" s="152"/>
      <c r="CXC113" s="152"/>
      <c r="CXD113" s="152"/>
      <c r="CXE113" s="152"/>
      <c r="CXF113" s="152"/>
      <c r="CXG113" s="152"/>
      <c r="CXH113" s="152"/>
      <c r="CXI113" s="152"/>
      <c r="CXJ113" s="152"/>
      <c r="CXK113" s="152"/>
      <c r="CXL113" s="152"/>
      <c r="CXM113" s="152"/>
      <c r="CXN113" s="152"/>
      <c r="CXO113" s="152"/>
      <c r="CXP113" s="152"/>
      <c r="CXQ113" s="152"/>
      <c r="CXR113" s="152"/>
      <c r="CXS113" s="152"/>
      <c r="CXT113" s="152"/>
      <c r="CXU113" s="152"/>
      <c r="CXV113" s="152"/>
      <c r="CXW113" s="152"/>
      <c r="CXX113" s="152"/>
      <c r="CXY113" s="152"/>
      <c r="CXZ113" s="152"/>
      <c r="CYA113" s="152"/>
      <c r="CYB113" s="152"/>
      <c r="CYC113" s="152"/>
      <c r="CYD113" s="152"/>
      <c r="CYE113" s="152"/>
      <c r="CYF113" s="152"/>
      <c r="CYG113" s="152"/>
      <c r="CYH113" s="152"/>
      <c r="CYI113" s="152"/>
      <c r="CYJ113" s="152"/>
      <c r="CYK113" s="152"/>
      <c r="CYL113" s="152"/>
      <c r="CYM113" s="152"/>
      <c r="CYN113" s="152"/>
      <c r="CYO113" s="152"/>
      <c r="CYP113" s="152"/>
      <c r="CYQ113" s="152"/>
      <c r="CYR113" s="152"/>
      <c r="CYS113" s="152"/>
      <c r="CYT113" s="152"/>
      <c r="CYU113" s="152"/>
      <c r="CYV113" s="152"/>
      <c r="CYW113" s="152"/>
      <c r="CYX113" s="152"/>
      <c r="CYY113" s="152"/>
      <c r="CYZ113" s="152"/>
      <c r="CZA113" s="152"/>
      <c r="CZB113" s="152"/>
      <c r="CZC113" s="152"/>
      <c r="CZD113" s="152"/>
      <c r="CZE113" s="152"/>
      <c r="CZF113" s="152"/>
      <c r="CZG113" s="152"/>
      <c r="CZH113" s="152"/>
      <c r="CZI113" s="152"/>
      <c r="CZJ113" s="152"/>
      <c r="CZK113" s="152"/>
      <c r="CZL113" s="152"/>
      <c r="CZM113" s="152"/>
      <c r="CZN113" s="152"/>
      <c r="CZO113" s="152"/>
      <c r="CZP113" s="152"/>
      <c r="CZQ113" s="152"/>
      <c r="CZR113" s="152"/>
      <c r="CZS113" s="152"/>
      <c r="CZT113" s="152"/>
      <c r="CZU113" s="152"/>
      <c r="CZV113" s="152"/>
      <c r="CZW113" s="152"/>
      <c r="CZX113" s="152"/>
      <c r="CZY113" s="152"/>
      <c r="CZZ113" s="152"/>
      <c r="DAA113" s="152"/>
      <c r="DAB113" s="152"/>
      <c r="DAC113" s="152"/>
      <c r="DAD113" s="152"/>
      <c r="DAE113" s="152"/>
      <c r="DAF113" s="152"/>
      <c r="DAG113" s="152"/>
      <c r="DAH113" s="152"/>
      <c r="DAI113" s="152"/>
      <c r="DAJ113" s="152"/>
      <c r="DAK113" s="152"/>
      <c r="DAL113" s="152"/>
      <c r="DAM113" s="152"/>
      <c r="DAN113" s="152"/>
      <c r="DAO113" s="152"/>
      <c r="DAP113" s="152"/>
      <c r="DAQ113" s="152"/>
      <c r="DAR113" s="152"/>
      <c r="DAS113" s="152"/>
      <c r="DAT113" s="152"/>
      <c r="DAU113" s="152"/>
      <c r="DAV113" s="152"/>
      <c r="DAW113" s="152"/>
      <c r="DAX113" s="152"/>
      <c r="DAY113" s="152"/>
      <c r="DAZ113" s="152"/>
      <c r="DBA113" s="152"/>
      <c r="DBB113" s="152"/>
      <c r="DBC113" s="152"/>
      <c r="DBD113" s="152"/>
      <c r="DBE113" s="152"/>
      <c r="DBF113" s="152"/>
      <c r="DBG113" s="152"/>
      <c r="DBH113" s="152"/>
      <c r="DBI113" s="152"/>
      <c r="DBJ113" s="152"/>
      <c r="DBK113" s="152"/>
      <c r="DBL113" s="152"/>
      <c r="DBM113" s="152"/>
      <c r="DBN113" s="152"/>
      <c r="DBO113" s="152"/>
      <c r="DBP113" s="152"/>
      <c r="DBQ113" s="152"/>
      <c r="DBR113" s="152"/>
      <c r="DBS113" s="152"/>
      <c r="DBT113" s="152"/>
      <c r="DBU113" s="152"/>
      <c r="DBV113" s="152"/>
      <c r="DBW113" s="152"/>
      <c r="DBX113" s="152"/>
      <c r="DBY113" s="152"/>
      <c r="DBZ113" s="152"/>
      <c r="DCA113" s="152"/>
      <c r="DCB113" s="152"/>
      <c r="DCC113" s="152"/>
      <c r="DCD113" s="152"/>
      <c r="DCE113" s="152"/>
      <c r="DCF113" s="152"/>
      <c r="DCG113" s="152"/>
      <c r="DCH113" s="152"/>
      <c r="DCI113" s="152"/>
      <c r="DCJ113" s="152"/>
      <c r="DCK113" s="152"/>
      <c r="DCL113" s="152"/>
      <c r="DCM113" s="152"/>
      <c r="DCN113" s="152"/>
      <c r="DCO113" s="152"/>
      <c r="DCP113" s="152"/>
      <c r="DCQ113" s="152"/>
      <c r="DCR113" s="152"/>
      <c r="DCS113" s="152"/>
      <c r="DCT113" s="152"/>
      <c r="DCU113" s="152"/>
      <c r="DCV113" s="152"/>
      <c r="DCW113" s="152"/>
      <c r="DCX113" s="152"/>
      <c r="DCY113" s="152"/>
      <c r="DCZ113" s="152"/>
      <c r="DDA113" s="152"/>
      <c r="DDB113" s="152"/>
      <c r="DDC113" s="152"/>
      <c r="DDD113" s="152"/>
      <c r="DDE113" s="152"/>
      <c r="DDF113" s="152"/>
      <c r="DDG113" s="152"/>
      <c r="DDH113" s="152"/>
      <c r="DDI113" s="152"/>
      <c r="DDJ113" s="152"/>
      <c r="DDK113" s="152"/>
      <c r="DDL113" s="152"/>
      <c r="DDM113" s="152"/>
      <c r="DDN113" s="152"/>
      <c r="DDO113" s="152"/>
      <c r="DDP113" s="152"/>
      <c r="DDQ113" s="152"/>
      <c r="DDR113" s="152"/>
      <c r="DDS113" s="152"/>
      <c r="DDT113" s="152"/>
      <c r="DDU113" s="152"/>
      <c r="DDV113" s="152"/>
      <c r="DDW113" s="152"/>
      <c r="DDX113" s="152"/>
      <c r="DDY113" s="152"/>
      <c r="DDZ113" s="152"/>
      <c r="DEA113" s="152"/>
      <c r="DEB113" s="152"/>
      <c r="DEC113" s="152"/>
      <c r="DED113" s="152"/>
      <c r="DEE113" s="152"/>
      <c r="DEF113" s="152"/>
      <c r="DEG113" s="152"/>
      <c r="DEH113" s="152"/>
      <c r="DEI113" s="152"/>
      <c r="DEJ113" s="152"/>
      <c r="DEK113" s="152"/>
      <c r="DEL113" s="152"/>
      <c r="DEM113" s="152"/>
      <c r="DEN113" s="152"/>
      <c r="DEO113" s="152"/>
      <c r="DEP113" s="152"/>
      <c r="DEQ113" s="152"/>
      <c r="DER113" s="152"/>
      <c r="DES113" s="152"/>
      <c r="DET113" s="152"/>
      <c r="DEU113" s="152"/>
      <c r="DEV113" s="152"/>
      <c r="DEW113" s="152"/>
      <c r="DEX113" s="152"/>
      <c r="DEY113" s="152"/>
      <c r="DEZ113" s="152"/>
      <c r="DFA113" s="152"/>
      <c r="DFB113" s="152"/>
      <c r="DFC113" s="152"/>
      <c r="DFD113" s="152"/>
      <c r="DFE113" s="152"/>
      <c r="DFF113" s="152"/>
      <c r="DFG113" s="152"/>
      <c r="DFH113" s="152"/>
      <c r="DFI113" s="152"/>
      <c r="DFJ113" s="152"/>
      <c r="DFK113" s="152"/>
      <c r="DFL113" s="152"/>
      <c r="DFM113" s="152"/>
      <c r="DFN113" s="152"/>
      <c r="DFO113" s="152"/>
      <c r="DFP113" s="152"/>
      <c r="DFQ113" s="152"/>
      <c r="DFR113" s="152"/>
      <c r="DFS113" s="152"/>
      <c r="DFT113" s="152"/>
      <c r="DFU113" s="152"/>
      <c r="DFV113" s="152"/>
      <c r="DFW113" s="152"/>
      <c r="DFX113" s="152"/>
      <c r="DFY113" s="152"/>
      <c r="DFZ113" s="152"/>
      <c r="DGA113" s="152"/>
      <c r="DGB113" s="152"/>
      <c r="DGC113" s="152"/>
      <c r="DGD113" s="152"/>
      <c r="DGE113" s="152"/>
      <c r="DGF113" s="152"/>
      <c r="DGG113" s="152"/>
      <c r="DGH113" s="152"/>
      <c r="DGI113" s="152"/>
      <c r="DGJ113" s="152"/>
      <c r="DGK113" s="152"/>
      <c r="DGL113" s="152"/>
      <c r="DGM113" s="152"/>
      <c r="DGN113" s="152"/>
      <c r="DGO113" s="152"/>
      <c r="DGP113" s="152"/>
      <c r="DGQ113" s="152"/>
      <c r="DGR113" s="152"/>
      <c r="DGS113" s="152"/>
      <c r="DGT113" s="152"/>
      <c r="DGU113" s="152"/>
      <c r="DGV113" s="152"/>
      <c r="DGW113" s="152"/>
      <c r="DGX113" s="152"/>
      <c r="DGY113" s="152"/>
      <c r="DGZ113" s="152"/>
      <c r="DHA113" s="152"/>
      <c r="DHB113" s="152"/>
      <c r="DHC113" s="152"/>
      <c r="DHD113" s="152"/>
      <c r="DHE113" s="152"/>
      <c r="DHF113" s="152"/>
      <c r="DHG113" s="152"/>
      <c r="DHH113" s="152"/>
      <c r="DHI113" s="152"/>
      <c r="DHJ113" s="152"/>
      <c r="DHK113" s="152"/>
      <c r="DHL113" s="152"/>
      <c r="DHM113" s="152"/>
      <c r="DHN113" s="152"/>
      <c r="DHO113" s="152"/>
      <c r="DHP113" s="152"/>
      <c r="DHQ113" s="152"/>
      <c r="DHR113" s="152"/>
      <c r="DHS113" s="152"/>
      <c r="DHT113" s="152"/>
      <c r="DHU113" s="152"/>
      <c r="DHV113" s="152"/>
      <c r="DHW113" s="152"/>
      <c r="DHX113" s="152"/>
      <c r="DHY113" s="152"/>
      <c r="DHZ113" s="152"/>
      <c r="DIA113" s="152"/>
      <c r="DIB113" s="152"/>
      <c r="DIC113" s="152"/>
      <c r="DID113" s="152"/>
      <c r="DIE113" s="152"/>
      <c r="DIF113" s="152"/>
      <c r="DIG113" s="152"/>
      <c r="DIH113" s="152"/>
      <c r="DII113" s="152"/>
      <c r="DIJ113" s="152"/>
      <c r="DIK113" s="152"/>
      <c r="DIL113" s="152"/>
      <c r="DIM113" s="152"/>
      <c r="DIN113" s="152"/>
      <c r="DIO113" s="152"/>
      <c r="DIP113" s="152"/>
      <c r="DIQ113" s="152"/>
      <c r="DIR113" s="152"/>
      <c r="DIS113" s="152"/>
      <c r="DIT113" s="152"/>
      <c r="DIU113" s="152"/>
      <c r="DIV113" s="152"/>
      <c r="DIW113" s="152"/>
      <c r="DIX113" s="152"/>
      <c r="DIY113" s="152"/>
      <c r="DIZ113" s="152"/>
      <c r="DJA113" s="152"/>
      <c r="DJB113" s="152"/>
      <c r="DJC113" s="152"/>
      <c r="DJD113" s="152"/>
      <c r="DJE113" s="152"/>
      <c r="DJF113" s="152"/>
      <c r="DJG113" s="152"/>
      <c r="DJH113" s="152"/>
      <c r="DJI113" s="152"/>
      <c r="DJJ113" s="152"/>
      <c r="DJK113" s="152"/>
      <c r="DJL113" s="152"/>
      <c r="DJM113" s="152"/>
      <c r="DJN113" s="152"/>
      <c r="DJO113" s="152"/>
      <c r="DJP113" s="152"/>
      <c r="DJQ113" s="152"/>
      <c r="DJR113" s="152"/>
      <c r="DJS113" s="152"/>
      <c r="DJT113" s="152"/>
      <c r="DJU113" s="152"/>
      <c r="DJV113" s="152"/>
      <c r="DJW113" s="152"/>
      <c r="DJX113" s="152"/>
      <c r="DJY113" s="152"/>
      <c r="DJZ113" s="152"/>
      <c r="DKA113" s="152"/>
      <c r="DKB113" s="152"/>
      <c r="DKC113" s="152"/>
      <c r="DKD113" s="152"/>
      <c r="DKE113" s="152"/>
      <c r="DKF113" s="152"/>
      <c r="DKG113" s="152"/>
      <c r="DKH113" s="152"/>
      <c r="DKI113" s="152"/>
      <c r="DKJ113" s="152"/>
      <c r="DKK113" s="152"/>
      <c r="DKL113" s="152"/>
      <c r="DKM113" s="152"/>
      <c r="DKN113" s="152"/>
      <c r="DKO113" s="152"/>
      <c r="DKP113" s="152"/>
      <c r="DKQ113" s="152"/>
      <c r="DKR113" s="152"/>
      <c r="DKS113" s="152"/>
      <c r="DKT113" s="152"/>
      <c r="DKU113" s="152"/>
      <c r="DKV113" s="152"/>
      <c r="DKW113" s="152"/>
      <c r="DKX113" s="152"/>
      <c r="DKY113" s="152"/>
      <c r="DKZ113" s="152"/>
      <c r="DLA113" s="152"/>
      <c r="DLB113" s="152"/>
      <c r="DLC113" s="152"/>
      <c r="DLD113" s="152"/>
      <c r="DLE113" s="152"/>
      <c r="DLF113" s="152"/>
      <c r="DLG113" s="152"/>
      <c r="DLH113" s="152"/>
      <c r="DLI113" s="152"/>
      <c r="DLJ113" s="152"/>
      <c r="DLK113" s="152"/>
      <c r="DLL113" s="152"/>
      <c r="DLM113" s="152"/>
      <c r="DLN113" s="152"/>
      <c r="DLO113" s="152"/>
      <c r="DLP113" s="152"/>
      <c r="DLQ113" s="152"/>
      <c r="DLR113" s="152"/>
      <c r="DLS113" s="152"/>
      <c r="DLT113" s="152"/>
      <c r="DLU113" s="152"/>
      <c r="DLV113" s="152"/>
      <c r="DLW113" s="152"/>
      <c r="DLX113" s="152"/>
      <c r="DLY113" s="152"/>
      <c r="DLZ113" s="152"/>
      <c r="DMA113" s="152"/>
      <c r="DMB113" s="152"/>
      <c r="DMC113" s="152"/>
      <c r="DMD113" s="152"/>
      <c r="DME113" s="152"/>
      <c r="DMF113" s="152"/>
      <c r="DMG113" s="152"/>
      <c r="DMH113" s="152"/>
      <c r="DMI113" s="152"/>
      <c r="DMJ113" s="152"/>
      <c r="DMK113" s="152"/>
      <c r="DML113" s="152"/>
      <c r="DMM113" s="152"/>
      <c r="DMN113" s="152"/>
      <c r="DMO113" s="152"/>
      <c r="DMP113" s="152"/>
      <c r="DMQ113" s="152"/>
      <c r="DMR113" s="152"/>
      <c r="DMS113" s="152"/>
      <c r="DMT113" s="152"/>
      <c r="DMU113" s="152"/>
      <c r="DMV113" s="152"/>
      <c r="DMW113" s="152"/>
      <c r="DMX113" s="152"/>
      <c r="DMY113" s="152"/>
      <c r="DMZ113" s="152"/>
      <c r="DNA113" s="152"/>
      <c r="DNB113" s="152"/>
      <c r="DNC113" s="152"/>
      <c r="DND113" s="152"/>
      <c r="DNE113" s="152"/>
      <c r="DNF113" s="152"/>
      <c r="DNG113" s="152"/>
      <c r="DNH113" s="152"/>
      <c r="DNI113" s="152"/>
      <c r="DNJ113" s="152"/>
      <c r="DNK113" s="152"/>
      <c r="DNL113" s="152"/>
      <c r="DNM113" s="152"/>
      <c r="DNN113" s="152"/>
      <c r="DNO113" s="152"/>
      <c r="DNP113" s="152"/>
      <c r="DNQ113" s="152"/>
      <c r="DNR113" s="152"/>
      <c r="DNS113" s="152"/>
      <c r="DNT113" s="152"/>
      <c r="DNU113" s="152"/>
      <c r="DNV113" s="152"/>
      <c r="DNW113" s="152"/>
      <c r="DNX113" s="152"/>
      <c r="DNY113" s="152"/>
      <c r="DNZ113" s="152"/>
      <c r="DOA113" s="152"/>
      <c r="DOB113" s="152"/>
      <c r="DOC113" s="152"/>
      <c r="DOD113" s="152"/>
      <c r="DOE113" s="152"/>
      <c r="DOF113" s="152"/>
      <c r="DOG113" s="152"/>
      <c r="DOH113" s="152"/>
      <c r="DOI113" s="152"/>
      <c r="DOJ113" s="152"/>
      <c r="DOK113" s="152"/>
      <c r="DOL113" s="152"/>
      <c r="DOM113" s="152"/>
      <c r="DON113" s="152"/>
      <c r="DOO113" s="152"/>
      <c r="DOP113" s="152"/>
      <c r="DOQ113" s="152"/>
      <c r="DOR113" s="152"/>
      <c r="DOS113" s="152"/>
      <c r="DOT113" s="152"/>
      <c r="DOU113" s="152"/>
      <c r="DOV113" s="152"/>
      <c r="DOW113" s="152"/>
      <c r="DOX113" s="152"/>
      <c r="DOY113" s="152"/>
      <c r="DOZ113" s="152"/>
      <c r="DPA113" s="152"/>
      <c r="DPB113" s="152"/>
      <c r="DPC113" s="152"/>
      <c r="DPD113" s="152"/>
      <c r="DPE113" s="152"/>
      <c r="DPF113" s="152"/>
      <c r="DPG113" s="152"/>
      <c r="DPH113" s="152"/>
      <c r="DPI113" s="152"/>
      <c r="DPJ113" s="152"/>
      <c r="DPK113" s="152"/>
      <c r="DPL113" s="152"/>
      <c r="DPM113" s="152"/>
      <c r="DPN113" s="152"/>
      <c r="DPO113" s="152"/>
      <c r="DPP113" s="152"/>
      <c r="DPQ113" s="152"/>
      <c r="DPR113" s="152"/>
      <c r="DPS113" s="152"/>
      <c r="DPT113" s="152"/>
      <c r="DPU113" s="152"/>
      <c r="DPV113" s="152"/>
      <c r="DPW113" s="152"/>
      <c r="DPX113" s="152"/>
      <c r="DPY113" s="152"/>
      <c r="DPZ113" s="152"/>
      <c r="DQA113" s="152"/>
      <c r="DQB113" s="152"/>
      <c r="DQC113" s="152"/>
      <c r="DQD113" s="152"/>
      <c r="DQE113" s="152"/>
      <c r="DQF113" s="152"/>
      <c r="DQG113" s="152"/>
      <c r="DQH113" s="152"/>
      <c r="DQI113" s="152"/>
      <c r="DQJ113" s="152"/>
      <c r="DQK113" s="152"/>
      <c r="DQL113" s="152"/>
      <c r="DQM113" s="152"/>
      <c r="DQN113" s="152"/>
      <c r="DQO113" s="152"/>
      <c r="DQP113" s="152"/>
      <c r="DQQ113" s="152"/>
      <c r="DQR113" s="152"/>
      <c r="DQS113" s="152"/>
      <c r="DQT113" s="152"/>
      <c r="DQU113" s="152"/>
      <c r="DQV113" s="152"/>
      <c r="DQW113" s="152"/>
      <c r="DQX113" s="152"/>
      <c r="DQY113" s="152"/>
      <c r="DQZ113" s="152"/>
      <c r="DRA113" s="152"/>
      <c r="DRB113" s="152"/>
      <c r="DRC113" s="152"/>
      <c r="DRD113" s="152"/>
      <c r="DRE113" s="152"/>
      <c r="DRF113" s="152"/>
      <c r="DRG113" s="152"/>
      <c r="DRH113" s="152"/>
      <c r="DRI113" s="152"/>
      <c r="DRJ113" s="152"/>
      <c r="DRK113" s="152"/>
      <c r="DRL113" s="152"/>
      <c r="DRM113" s="152"/>
      <c r="DRN113" s="152"/>
      <c r="DRO113" s="152"/>
      <c r="DRP113" s="152"/>
      <c r="DRQ113" s="152"/>
      <c r="DRR113" s="152"/>
      <c r="DRS113" s="152"/>
      <c r="DRT113" s="152"/>
      <c r="DRU113" s="152"/>
      <c r="DRV113" s="152"/>
      <c r="DRW113" s="152"/>
      <c r="DRX113" s="152"/>
      <c r="DRY113" s="152"/>
      <c r="DRZ113" s="152"/>
      <c r="DSA113" s="152"/>
      <c r="DSB113" s="152"/>
      <c r="DSC113" s="152"/>
      <c r="DSD113" s="152"/>
      <c r="DSE113" s="152"/>
      <c r="DSF113" s="152"/>
      <c r="DSG113" s="152"/>
      <c r="DSH113" s="152"/>
      <c r="DSI113" s="152"/>
      <c r="DSJ113" s="152"/>
      <c r="DSK113" s="152"/>
      <c r="DSL113" s="152"/>
      <c r="DSM113" s="152"/>
      <c r="DSN113" s="152"/>
      <c r="DSO113" s="152"/>
      <c r="DSP113" s="152"/>
      <c r="DSQ113" s="152"/>
      <c r="DSR113" s="152"/>
      <c r="DSS113" s="152"/>
      <c r="DST113" s="152"/>
      <c r="DSU113" s="152"/>
      <c r="DSV113" s="152"/>
      <c r="DSW113" s="152"/>
      <c r="DSX113" s="152"/>
      <c r="DSY113" s="152"/>
      <c r="DSZ113" s="152"/>
      <c r="DTA113" s="152"/>
      <c r="DTB113" s="152"/>
      <c r="DTC113" s="152"/>
      <c r="DTD113" s="152"/>
      <c r="DTE113" s="152"/>
      <c r="DTF113" s="152"/>
      <c r="DTG113" s="152"/>
      <c r="DTH113" s="152"/>
      <c r="DTI113" s="152"/>
      <c r="DTJ113" s="152"/>
      <c r="DTK113" s="152"/>
      <c r="DTL113" s="152"/>
      <c r="DTM113" s="152"/>
      <c r="DTN113" s="152"/>
      <c r="DTO113" s="152"/>
      <c r="DTP113" s="152"/>
      <c r="DTQ113" s="152"/>
      <c r="DTR113" s="152"/>
      <c r="DTS113" s="152"/>
      <c r="DTT113" s="152"/>
      <c r="DTU113" s="152"/>
      <c r="DTV113" s="152"/>
      <c r="DTW113" s="152"/>
      <c r="DTX113" s="152"/>
      <c r="DTY113" s="152"/>
      <c r="DTZ113" s="152"/>
      <c r="DUA113" s="152"/>
      <c r="DUB113" s="152"/>
      <c r="DUC113" s="152"/>
      <c r="DUD113" s="152"/>
      <c r="DUE113" s="152"/>
      <c r="DUF113" s="152"/>
      <c r="DUG113" s="152"/>
      <c r="DUH113" s="152"/>
      <c r="DUI113" s="152"/>
      <c r="DUJ113" s="152"/>
      <c r="DUK113" s="152"/>
      <c r="DUL113" s="152"/>
      <c r="DUM113" s="152"/>
      <c r="DUN113" s="152"/>
      <c r="DUO113" s="152"/>
      <c r="DUP113" s="152"/>
      <c r="DUQ113" s="152"/>
      <c r="DUR113" s="152"/>
      <c r="DUS113" s="152"/>
      <c r="DUT113" s="152"/>
      <c r="DUU113" s="152"/>
      <c r="DUV113" s="152"/>
      <c r="DUW113" s="152"/>
      <c r="DUX113" s="152"/>
      <c r="DUY113" s="152"/>
      <c r="DUZ113" s="152"/>
      <c r="DVA113" s="152"/>
      <c r="DVB113" s="152"/>
      <c r="DVC113" s="152"/>
      <c r="DVD113" s="152"/>
      <c r="DVE113" s="152"/>
      <c r="DVF113" s="152"/>
      <c r="DVG113" s="152"/>
      <c r="DVH113" s="152"/>
      <c r="DVI113" s="152"/>
      <c r="DVJ113" s="152"/>
      <c r="DVK113" s="152"/>
      <c r="DVL113" s="152"/>
      <c r="DVM113" s="152"/>
      <c r="DVN113" s="152"/>
      <c r="DVO113" s="152"/>
      <c r="DVP113" s="152"/>
      <c r="DVQ113" s="152"/>
      <c r="DVR113" s="152"/>
      <c r="DVS113" s="152"/>
      <c r="DVT113" s="152"/>
      <c r="DVU113" s="152"/>
      <c r="DVV113" s="152"/>
      <c r="DVW113" s="152"/>
      <c r="DVX113" s="152"/>
      <c r="DVY113" s="152"/>
      <c r="DVZ113" s="152"/>
      <c r="DWA113" s="152"/>
      <c r="DWB113" s="152"/>
      <c r="DWC113" s="152"/>
      <c r="DWD113" s="152"/>
      <c r="DWE113" s="152"/>
      <c r="DWF113" s="152"/>
      <c r="DWG113" s="152"/>
      <c r="DWH113" s="152"/>
      <c r="DWI113" s="152"/>
      <c r="DWJ113" s="152"/>
      <c r="DWK113" s="152"/>
      <c r="DWL113" s="152"/>
      <c r="DWM113" s="152"/>
      <c r="DWN113" s="152"/>
      <c r="DWO113" s="152"/>
      <c r="DWP113" s="152"/>
      <c r="DWQ113" s="152"/>
      <c r="DWR113" s="152"/>
      <c r="DWS113" s="152"/>
      <c r="DWT113" s="152"/>
      <c r="DWU113" s="152"/>
      <c r="DWV113" s="152"/>
      <c r="DWW113" s="152"/>
      <c r="DWX113" s="152"/>
      <c r="DWY113" s="152"/>
      <c r="DWZ113" s="152"/>
      <c r="DXA113" s="152"/>
      <c r="DXB113" s="152"/>
      <c r="DXC113" s="152"/>
      <c r="DXD113" s="152"/>
      <c r="DXE113" s="152"/>
      <c r="DXF113" s="152"/>
      <c r="DXG113" s="152"/>
      <c r="DXH113" s="152"/>
      <c r="DXI113" s="152"/>
      <c r="DXJ113" s="152"/>
      <c r="DXK113" s="152"/>
      <c r="DXL113" s="152"/>
      <c r="DXM113" s="152"/>
      <c r="DXN113" s="152"/>
      <c r="DXO113" s="152"/>
      <c r="DXP113" s="152"/>
      <c r="DXQ113" s="152"/>
      <c r="DXR113" s="152"/>
      <c r="DXS113" s="152"/>
      <c r="DXT113" s="152"/>
      <c r="DXU113" s="152"/>
      <c r="DXV113" s="152"/>
      <c r="DXW113" s="152"/>
      <c r="DXX113" s="152"/>
      <c r="DXY113" s="152"/>
      <c r="DXZ113" s="152"/>
      <c r="DYA113" s="152"/>
      <c r="DYB113" s="152"/>
      <c r="DYC113" s="152"/>
      <c r="DYD113" s="152"/>
      <c r="DYE113" s="152"/>
      <c r="DYF113" s="152"/>
      <c r="DYG113" s="152"/>
      <c r="DYH113" s="152"/>
      <c r="DYI113" s="152"/>
      <c r="DYJ113" s="152"/>
      <c r="DYK113" s="152"/>
      <c r="DYL113" s="152"/>
      <c r="DYM113" s="152"/>
      <c r="DYN113" s="152"/>
      <c r="DYO113" s="152"/>
      <c r="DYP113" s="152"/>
      <c r="DYQ113" s="152"/>
      <c r="DYR113" s="152"/>
      <c r="DYS113" s="152"/>
      <c r="DYT113" s="152"/>
      <c r="DYU113" s="152"/>
      <c r="DYV113" s="152"/>
      <c r="DYW113" s="152"/>
      <c r="DYX113" s="152"/>
      <c r="DYY113" s="152"/>
      <c r="DYZ113" s="152"/>
      <c r="DZA113" s="152"/>
      <c r="DZB113" s="152"/>
      <c r="DZC113" s="152"/>
      <c r="DZD113" s="152"/>
      <c r="DZE113" s="152"/>
      <c r="DZF113" s="152"/>
      <c r="DZG113" s="152"/>
      <c r="DZH113" s="152"/>
      <c r="DZI113" s="152"/>
      <c r="DZJ113" s="152"/>
      <c r="DZK113" s="152"/>
      <c r="DZL113" s="152"/>
      <c r="DZM113" s="152"/>
      <c r="DZN113" s="152"/>
      <c r="DZO113" s="152"/>
      <c r="DZP113" s="152"/>
      <c r="DZQ113" s="152"/>
      <c r="DZR113" s="152"/>
      <c r="DZS113" s="152"/>
      <c r="DZT113" s="152"/>
      <c r="DZU113" s="152"/>
      <c r="DZV113" s="152"/>
      <c r="DZW113" s="152"/>
      <c r="DZX113" s="152"/>
      <c r="DZY113" s="152"/>
      <c r="DZZ113" s="152"/>
      <c r="EAA113" s="152"/>
      <c r="EAB113" s="152"/>
      <c r="EAC113" s="152"/>
      <c r="EAD113" s="152"/>
      <c r="EAE113" s="152"/>
      <c r="EAF113" s="152"/>
      <c r="EAG113" s="152"/>
      <c r="EAH113" s="152"/>
      <c r="EAI113" s="152"/>
      <c r="EAJ113" s="152"/>
      <c r="EAK113" s="152"/>
      <c r="EAL113" s="152"/>
      <c r="EAM113" s="152"/>
      <c r="EAN113" s="152"/>
      <c r="EAO113" s="152"/>
      <c r="EAP113" s="152"/>
      <c r="EAQ113" s="152"/>
      <c r="EAR113" s="152"/>
      <c r="EAS113" s="152"/>
      <c r="EAT113" s="152"/>
      <c r="EAU113" s="152"/>
      <c r="EAV113" s="152"/>
      <c r="EAW113" s="152"/>
      <c r="EAX113" s="152"/>
      <c r="EAY113" s="152"/>
      <c r="EAZ113" s="152"/>
      <c r="EBA113" s="152"/>
      <c r="EBB113" s="152"/>
      <c r="EBC113" s="152"/>
      <c r="EBD113" s="152"/>
      <c r="EBE113" s="152"/>
      <c r="EBF113" s="152"/>
      <c r="EBG113" s="152"/>
      <c r="EBH113" s="152"/>
      <c r="EBI113" s="152"/>
      <c r="EBJ113" s="152"/>
      <c r="EBK113" s="152"/>
      <c r="EBL113" s="152"/>
      <c r="EBM113" s="152"/>
      <c r="EBN113" s="152"/>
      <c r="EBO113" s="152"/>
      <c r="EBP113" s="152"/>
      <c r="EBQ113" s="152"/>
      <c r="EBR113" s="152"/>
      <c r="EBS113" s="152"/>
      <c r="EBT113" s="152"/>
      <c r="EBU113" s="152"/>
      <c r="EBV113" s="152"/>
      <c r="EBW113" s="152"/>
      <c r="EBX113" s="152"/>
      <c r="EBY113" s="152"/>
      <c r="EBZ113" s="152"/>
      <c r="ECA113" s="152"/>
      <c r="ECB113" s="152"/>
      <c r="ECC113" s="152"/>
      <c r="ECD113" s="152"/>
      <c r="ECE113" s="152"/>
      <c r="ECF113" s="152"/>
      <c r="ECG113" s="152"/>
      <c r="ECH113" s="152"/>
      <c r="ECI113" s="152"/>
      <c r="ECJ113" s="152"/>
      <c r="ECK113" s="152"/>
      <c r="ECL113" s="152"/>
      <c r="ECM113" s="152"/>
      <c r="ECN113" s="152"/>
      <c r="ECO113" s="152"/>
      <c r="ECP113" s="152"/>
      <c r="ECQ113" s="152"/>
      <c r="ECR113" s="152"/>
      <c r="ECS113" s="152"/>
      <c r="ECT113" s="152"/>
      <c r="ECU113" s="152"/>
      <c r="ECV113" s="152"/>
      <c r="ECW113" s="152"/>
      <c r="ECX113" s="152"/>
      <c r="ECY113" s="152"/>
      <c r="ECZ113" s="152"/>
      <c r="EDA113" s="152"/>
      <c r="EDB113" s="152"/>
      <c r="EDC113" s="152"/>
      <c r="EDD113" s="152"/>
      <c r="EDE113" s="152"/>
      <c r="EDF113" s="152"/>
      <c r="EDG113" s="152"/>
      <c r="EDH113" s="152"/>
      <c r="EDI113" s="152"/>
      <c r="EDJ113" s="152"/>
      <c r="EDK113" s="152"/>
      <c r="EDL113" s="152"/>
      <c r="EDM113" s="152"/>
      <c r="EDN113" s="152"/>
      <c r="EDO113" s="152"/>
      <c r="EDP113" s="152"/>
      <c r="EDQ113" s="152"/>
      <c r="EDR113" s="152"/>
      <c r="EDS113" s="152"/>
      <c r="EDT113" s="152"/>
      <c r="EDU113" s="152"/>
      <c r="EDV113" s="152"/>
      <c r="EDW113" s="152"/>
      <c r="EDX113" s="152"/>
      <c r="EDY113" s="152"/>
      <c r="EDZ113" s="152"/>
      <c r="EEA113" s="152"/>
      <c r="EEB113" s="152"/>
      <c r="EEC113" s="152"/>
      <c r="EED113" s="152"/>
      <c r="EEE113" s="152"/>
      <c r="EEF113" s="152"/>
      <c r="EEG113" s="152"/>
      <c r="EEH113" s="152"/>
      <c r="EEI113" s="152"/>
      <c r="EEJ113" s="152"/>
      <c r="EEK113" s="152"/>
      <c r="EEL113" s="152"/>
      <c r="EEM113" s="152"/>
      <c r="EEN113" s="152"/>
      <c r="EEO113" s="152"/>
      <c r="EEP113" s="152"/>
      <c r="EEQ113" s="152"/>
      <c r="EER113" s="152"/>
      <c r="EES113" s="152"/>
      <c r="EET113" s="152"/>
      <c r="EEU113" s="152"/>
      <c r="EEV113" s="152"/>
      <c r="EEW113" s="152"/>
      <c r="EEX113" s="152"/>
      <c r="EEY113" s="152"/>
      <c r="EEZ113" s="152"/>
      <c r="EFA113" s="152"/>
      <c r="EFB113" s="152"/>
      <c r="EFC113" s="152"/>
      <c r="EFD113" s="152"/>
      <c r="EFE113" s="152"/>
      <c r="EFF113" s="152"/>
      <c r="EFG113" s="152"/>
      <c r="EFH113" s="152"/>
      <c r="EFI113" s="152"/>
      <c r="EFJ113" s="152"/>
      <c r="EFK113" s="152"/>
      <c r="EFL113" s="152"/>
      <c r="EFM113" s="152"/>
      <c r="EFN113" s="152"/>
      <c r="EFO113" s="152"/>
      <c r="EFP113" s="152"/>
      <c r="EFQ113" s="152"/>
      <c r="EFR113" s="152"/>
      <c r="EFS113" s="152"/>
      <c r="EFT113" s="152"/>
      <c r="EFU113" s="152"/>
      <c r="EFV113" s="152"/>
      <c r="EFW113" s="152"/>
      <c r="EFX113" s="152"/>
      <c r="EFY113" s="152"/>
      <c r="EFZ113" s="152"/>
      <c r="EGA113" s="152"/>
      <c r="EGB113" s="152"/>
      <c r="EGC113" s="152"/>
      <c r="EGD113" s="152"/>
      <c r="EGE113" s="152"/>
      <c r="EGF113" s="152"/>
      <c r="EGG113" s="152"/>
      <c r="EGH113" s="152"/>
      <c r="EGI113" s="152"/>
      <c r="EGJ113" s="152"/>
      <c r="EGK113" s="152"/>
      <c r="EGL113" s="152"/>
      <c r="EGM113" s="152"/>
      <c r="EGN113" s="152"/>
      <c r="EGO113" s="152"/>
      <c r="EGP113" s="152"/>
      <c r="EGQ113" s="152"/>
      <c r="EGR113" s="152"/>
      <c r="EGS113" s="152"/>
      <c r="EGT113" s="152"/>
      <c r="EGU113" s="152"/>
      <c r="EGV113" s="152"/>
      <c r="EGW113" s="152"/>
      <c r="EGX113" s="152"/>
      <c r="EGY113" s="152"/>
      <c r="EGZ113" s="152"/>
      <c r="EHA113" s="152"/>
      <c r="EHB113" s="152"/>
      <c r="EHC113" s="152"/>
      <c r="EHD113" s="152"/>
      <c r="EHE113" s="152"/>
      <c r="EHF113" s="152"/>
      <c r="EHG113" s="152"/>
      <c r="EHH113" s="152"/>
      <c r="EHI113" s="152"/>
      <c r="EHJ113" s="152"/>
      <c r="EHK113" s="152"/>
      <c r="EHL113" s="152"/>
      <c r="EHM113" s="152"/>
      <c r="EHN113" s="152"/>
      <c r="EHO113" s="152"/>
      <c r="EHP113" s="152"/>
      <c r="EHQ113" s="152"/>
      <c r="EHR113" s="152"/>
      <c r="EHS113" s="152"/>
      <c r="EHT113" s="152"/>
      <c r="EHU113" s="152"/>
      <c r="EHV113" s="152"/>
      <c r="EHW113" s="152"/>
      <c r="EHX113" s="152"/>
      <c r="EHY113" s="152"/>
      <c r="EHZ113" s="152"/>
      <c r="EIA113" s="152"/>
      <c r="EIB113" s="152"/>
      <c r="EIC113" s="152"/>
      <c r="EID113" s="152"/>
      <c r="EIE113" s="152"/>
      <c r="EIF113" s="152"/>
      <c r="EIG113" s="152"/>
      <c r="EIH113" s="152"/>
      <c r="EII113" s="152"/>
      <c r="EIJ113" s="152"/>
      <c r="EIK113" s="152"/>
      <c r="EIL113" s="152"/>
      <c r="EIM113" s="152"/>
      <c r="EIN113" s="152"/>
      <c r="EIO113" s="152"/>
      <c r="EIP113" s="152"/>
      <c r="EIQ113" s="152"/>
      <c r="EIR113" s="152"/>
      <c r="EIS113" s="152"/>
      <c r="EIT113" s="152"/>
      <c r="EIU113" s="152"/>
      <c r="EIV113" s="152"/>
      <c r="EIW113" s="152"/>
      <c r="EIX113" s="152"/>
      <c r="EIY113" s="152"/>
      <c r="EIZ113" s="152"/>
      <c r="EJA113" s="152"/>
      <c r="EJB113" s="152"/>
      <c r="EJC113" s="152"/>
      <c r="EJD113" s="152"/>
      <c r="EJE113" s="152"/>
      <c r="EJF113" s="152"/>
      <c r="EJG113" s="152"/>
      <c r="EJH113" s="152"/>
      <c r="EJI113" s="152"/>
      <c r="EJJ113" s="152"/>
      <c r="EJK113" s="152"/>
      <c r="EJL113" s="152"/>
      <c r="EJM113" s="152"/>
      <c r="EJN113" s="152"/>
      <c r="EJO113" s="152"/>
      <c r="EJP113" s="152"/>
      <c r="EJQ113" s="152"/>
      <c r="EJR113" s="152"/>
      <c r="EJS113" s="152"/>
      <c r="EJT113" s="152"/>
      <c r="EJU113" s="152"/>
      <c r="EJV113" s="152"/>
      <c r="EJW113" s="152"/>
      <c r="EJX113" s="152"/>
      <c r="EJY113" s="152"/>
      <c r="EJZ113" s="152"/>
      <c r="EKA113" s="152"/>
      <c r="EKB113" s="152"/>
      <c r="EKC113" s="152"/>
      <c r="EKD113" s="152"/>
      <c r="EKE113" s="152"/>
      <c r="EKF113" s="152"/>
      <c r="EKG113" s="152"/>
      <c r="EKH113" s="152"/>
      <c r="EKI113" s="152"/>
      <c r="EKJ113" s="152"/>
      <c r="EKK113" s="152"/>
      <c r="EKL113" s="152"/>
      <c r="EKM113" s="152"/>
      <c r="EKN113" s="152"/>
      <c r="EKO113" s="152"/>
      <c r="EKP113" s="152"/>
      <c r="EKQ113" s="152"/>
      <c r="EKR113" s="152"/>
      <c r="EKS113" s="152"/>
      <c r="EKT113" s="152"/>
      <c r="EKU113" s="152"/>
      <c r="EKV113" s="152"/>
      <c r="EKW113" s="152"/>
      <c r="EKX113" s="152"/>
      <c r="EKY113" s="152"/>
      <c r="EKZ113" s="152"/>
      <c r="ELA113" s="152"/>
      <c r="ELB113" s="152"/>
      <c r="ELC113" s="152"/>
      <c r="ELD113" s="152"/>
      <c r="ELE113" s="152"/>
      <c r="ELF113" s="152"/>
      <c r="ELG113" s="152"/>
      <c r="ELH113" s="152"/>
      <c r="ELI113" s="152"/>
      <c r="ELJ113" s="152"/>
      <c r="ELK113" s="152"/>
      <c r="ELL113" s="152"/>
      <c r="ELM113" s="152"/>
      <c r="ELN113" s="152"/>
      <c r="ELO113" s="152"/>
      <c r="ELP113" s="152"/>
      <c r="ELQ113" s="152"/>
      <c r="ELR113" s="152"/>
      <c r="ELS113" s="152"/>
      <c r="ELT113" s="152"/>
      <c r="ELU113" s="152"/>
      <c r="ELV113" s="152"/>
      <c r="ELW113" s="152"/>
      <c r="ELX113" s="152"/>
      <c r="ELY113" s="152"/>
      <c r="ELZ113" s="152"/>
      <c r="EMA113" s="152"/>
      <c r="EMB113" s="152"/>
      <c r="EMC113" s="152"/>
      <c r="EMD113" s="152"/>
      <c r="EME113" s="152"/>
      <c r="EMF113" s="152"/>
      <c r="EMG113" s="152"/>
      <c r="EMH113" s="152"/>
      <c r="EMI113" s="152"/>
      <c r="EMJ113" s="152"/>
      <c r="EMK113" s="152"/>
      <c r="EML113" s="152"/>
      <c r="EMM113" s="152"/>
      <c r="EMN113" s="152"/>
      <c r="EMO113" s="152"/>
      <c r="EMP113" s="152"/>
      <c r="EMQ113" s="152"/>
      <c r="EMR113" s="152"/>
      <c r="EMS113" s="152"/>
      <c r="EMT113" s="152"/>
      <c r="EMU113" s="152"/>
      <c r="EMV113" s="152"/>
      <c r="EMW113" s="152"/>
      <c r="EMX113" s="152"/>
      <c r="EMY113" s="152"/>
      <c r="EMZ113" s="152"/>
      <c r="ENA113" s="152"/>
      <c r="ENB113" s="152"/>
      <c r="ENC113" s="152"/>
      <c r="END113" s="152"/>
      <c r="ENE113" s="152"/>
      <c r="ENF113" s="152"/>
      <c r="ENG113" s="152"/>
      <c r="ENH113" s="152"/>
      <c r="ENI113" s="152"/>
      <c r="ENJ113" s="152"/>
      <c r="ENK113" s="152"/>
      <c r="ENL113" s="152"/>
      <c r="ENM113" s="152"/>
      <c r="ENN113" s="152"/>
      <c r="ENO113" s="152"/>
      <c r="ENP113" s="152"/>
      <c r="ENQ113" s="152"/>
      <c r="ENR113" s="152"/>
      <c r="ENS113" s="152"/>
      <c r="ENT113" s="152"/>
      <c r="ENU113" s="152"/>
      <c r="ENV113" s="152"/>
      <c r="ENW113" s="152"/>
      <c r="ENX113" s="152"/>
      <c r="ENY113" s="152"/>
      <c r="ENZ113" s="152"/>
      <c r="EOA113" s="152"/>
      <c r="EOB113" s="152"/>
      <c r="EOC113" s="152"/>
      <c r="EOD113" s="152"/>
      <c r="EOE113" s="152"/>
      <c r="EOF113" s="152"/>
      <c r="EOG113" s="152"/>
      <c r="EOH113" s="152"/>
      <c r="EOI113" s="152"/>
      <c r="EOJ113" s="152"/>
      <c r="EOK113" s="152"/>
      <c r="EOL113" s="152"/>
      <c r="EOM113" s="152"/>
      <c r="EON113" s="152"/>
      <c r="EOO113" s="152"/>
      <c r="EOP113" s="152"/>
      <c r="EOQ113" s="152"/>
      <c r="EOR113" s="152"/>
      <c r="EOS113" s="152"/>
      <c r="EOT113" s="152"/>
      <c r="EOU113" s="152"/>
      <c r="EOV113" s="152"/>
      <c r="EOW113" s="152"/>
      <c r="EOX113" s="152"/>
      <c r="EOY113" s="152"/>
      <c r="EOZ113" s="152"/>
      <c r="EPA113" s="152"/>
      <c r="EPB113" s="152"/>
      <c r="EPC113" s="152"/>
      <c r="EPD113" s="152"/>
      <c r="EPE113" s="152"/>
      <c r="EPF113" s="152"/>
      <c r="EPG113" s="152"/>
      <c r="EPH113" s="152"/>
      <c r="EPI113" s="152"/>
      <c r="EPJ113" s="152"/>
      <c r="EPK113" s="152"/>
      <c r="EPL113" s="152"/>
      <c r="EPM113" s="152"/>
      <c r="EPN113" s="152"/>
      <c r="EPO113" s="152"/>
      <c r="EPP113" s="152"/>
      <c r="EPQ113" s="152"/>
      <c r="EPR113" s="152"/>
      <c r="EPS113" s="152"/>
      <c r="EPT113" s="152"/>
      <c r="EPU113" s="152"/>
      <c r="EPV113" s="152"/>
      <c r="EPW113" s="152"/>
      <c r="EPX113" s="152"/>
      <c r="EPY113" s="152"/>
      <c r="EPZ113" s="152"/>
      <c r="EQA113" s="152"/>
      <c r="EQB113" s="152"/>
      <c r="EQC113" s="152"/>
      <c r="EQD113" s="152"/>
      <c r="EQE113" s="152"/>
      <c r="EQF113" s="152"/>
      <c r="EQG113" s="152"/>
      <c r="EQH113" s="152"/>
      <c r="EQI113" s="152"/>
      <c r="EQJ113" s="152"/>
      <c r="EQK113" s="152"/>
      <c r="EQL113" s="152"/>
      <c r="EQM113" s="152"/>
      <c r="EQN113" s="152"/>
      <c r="EQO113" s="152"/>
      <c r="EQP113" s="152"/>
      <c r="EQQ113" s="152"/>
      <c r="EQR113" s="152"/>
      <c r="EQS113" s="152"/>
      <c r="EQT113" s="152"/>
      <c r="EQU113" s="152"/>
      <c r="EQV113" s="152"/>
      <c r="EQW113" s="152"/>
      <c r="EQX113" s="152"/>
      <c r="EQY113" s="152"/>
      <c r="EQZ113" s="152"/>
      <c r="ERA113" s="152"/>
      <c r="ERB113" s="152"/>
      <c r="ERC113" s="152"/>
      <c r="ERD113" s="152"/>
      <c r="ERE113" s="152"/>
      <c r="ERF113" s="152"/>
      <c r="ERG113" s="152"/>
      <c r="ERH113" s="152"/>
      <c r="ERI113" s="152"/>
      <c r="ERJ113" s="152"/>
      <c r="ERK113" s="152"/>
      <c r="ERL113" s="152"/>
      <c r="ERM113" s="152"/>
      <c r="ERN113" s="152"/>
      <c r="ERO113" s="152"/>
      <c r="ERP113" s="152"/>
      <c r="ERQ113" s="152"/>
      <c r="ERR113" s="152"/>
      <c r="ERS113" s="152"/>
      <c r="ERT113" s="152"/>
      <c r="ERU113" s="152"/>
      <c r="ERV113" s="152"/>
      <c r="ERW113" s="152"/>
      <c r="ERX113" s="152"/>
      <c r="ERY113" s="152"/>
      <c r="ERZ113" s="152"/>
      <c r="ESA113" s="152"/>
      <c r="ESB113" s="152"/>
      <c r="ESC113" s="152"/>
      <c r="ESD113" s="152"/>
      <c r="ESE113" s="152"/>
      <c r="ESF113" s="152"/>
      <c r="ESG113" s="152"/>
      <c r="ESH113" s="152"/>
      <c r="ESI113" s="152"/>
      <c r="ESJ113" s="152"/>
      <c r="ESK113" s="152"/>
      <c r="ESL113" s="152"/>
      <c r="ESM113" s="152"/>
      <c r="ESN113" s="152"/>
      <c r="ESO113" s="152"/>
      <c r="ESP113" s="152"/>
      <c r="ESQ113" s="152"/>
      <c r="ESR113" s="152"/>
      <c r="ESS113" s="152"/>
      <c r="EST113" s="152"/>
      <c r="ESU113" s="152"/>
      <c r="ESV113" s="152"/>
      <c r="ESW113" s="152"/>
      <c r="ESX113" s="152"/>
      <c r="ESY113" s="152"/>
      <c r="ESZ113" s="152"/>
      <c r="ETA113" s="152"/>
      <c r="ETB113" s="152"/>
      <c r="ETC113" s="152"/>
      <c r="ETD113" s="152"/>
      <c r="ETE113" s="152"/>
      <c r="ETF113" s="152"/>
      <c r="ETG113" s="152"/>
      <c r="ETH113" s="152"/>
      <c r="ETI113" s="152"/>
      <c r="ETJ113" s="152"/>
      <c r="ETK113" s="152"/>
      <c r="ETL113" s="152"/>
      <c r="ETM113" s="152"/>
      <c r="ETN113" s="152"/>
      <c r="ETO113" s="152"/>
      <c r="ETP113" s="152"/>
      <c r="ETQ113" s="152"/>
      <c r="ETR113" s="152"/>
      <c r="ETS113" s="152"/>
      <c r="ETT113" s="152"/>
      <c r="ETU113" s="152"/>
      <c r="ETV113" s="152"/>
      <c r="ETW113" s="152"/>
      <c r="ETX113" s="152"/>
      <c r="ETY113" s="152"/>
      <c r="ETZ113" s="152"/>
      <c r="EUA113" s="152"/>
      <c r="EUB113" s="152"/>
      <c r="EUC113" s="152"/>
      <c r="EUD113" s="152"/>
      <c r="EUE113" s="152"/>
      <c r="EUF113" s="152"/>
      <c r="EUG113" s="152"/>
      <c r="EUH113" s="152"/>
      <c r="EUI113" s="152"/>
      <c r="EUJ113" s="152"/>
      <c r="EUK113" s="152"/>
      <c r="EUL113" s="152"/>
      <c r="EUM113" s="152"/>
      <c r="EUN113" s="152"/>
      <c r="EUO113" s="152"/>
      <c r="EUP113" s="152"/>
      <c r="EUQ113" s="152"/>
      <c r="EUR113" s="152"/>
      <c r="EUS113" s="152"/>
      <c r="EUT113" s="152"/>
      <c r="EUU113" s="152"/>
      <c r="EUV113" s="152"/>
      <c r="EUW113" s="152"/>
      <c r="EUX113" s="152"/>
      <c r="EUY113" s="152"/>
      <c r="EUZ113" s="152"/>
      <c r="EVA113" s="152"/>
      <c r="EVB113" s="152"/>
      <c r="EVC113" s="152"/>
      <c r="EVD113" s="152"/>
      <c r="EVE113" s="152"/>
      <c r="EVF113" s="152"/>
      <c r="EVG113" s="152"/>
      <c r="EVH113" s="152"/>
      <c r="EVI113" s="152"/>
      <c r="EVJ113" s="152"/>
      <c r="EVK113" s="152"/>
      <c r="EVL113" s="152"/>
      <c r="EVM113" s="152"/>
      <c r="EVN113" s="152"/>
      <c r="EVO113" s="152"/>
      <c r="EVP113" s="152"/>
      <c r="EVQ113" s="152"/>
      <c r="EVR113" s="152"/>
      <c r="EVS113" s="152"/>
      <c r="EVT113" s="152"/>
      <c r="EVU113" s="152"/>
      <c r="EVV113" s="152"/>
      <c r="EVW113" s="152"/>
      <c r="EVX113" s="152"/>
      <c r="EVY113" s="152"/>
      <c r="EVZ113" s="152"/>
      <c r="EWA113" s="152"/>
      <c r="EWB113" s="152"/>
      <c r="EWC113" s="152"/>
      <c r="EWD113" s="152"/>
      <c r="EWE113" s="152"/>
      <c r="EWF113" s="152"/>
      <c r="EWG113" s="152"/>
      <c r="EWH113" s="152"/>
      <c r="EWI113" s="152"/>
      <c r="EWJ113" s="152"/>
      <c r="EWK113" s="152"/>
      <c r="EWL113" s="152"/>
      <c r="EWM113" s="152"/>
      <c r="EWN113" s="152"/>
      <c r="EWO113" s="152"/>
      <c r="EWP113" s="152"/>
      <c r="EWQ113" s="152"/>
      <c r="EWR113" s="152"/>
      <c r="EWS113" s="152"/>
      <c r="EWT113" s="152"/>
      <c r="EWU113" s="152"/>
      <c r="EWV113" s="152"/>
      <c r="EWW113" s="152"/>
      <c r="EWX113" s="152"/>
      <c r="EWY113" s="152"/>
      <c r="EWZ113" s="152"/>
      <c r="EXA113" s="152"/>
      <c r="EXB113" s="152"/>
      <c r="EXC113" s="152"/>
      <c r="EXD113" s="152"/>
      <c r="EXE113" s="152"/>
      <c r="EXF113" s="152"/>
      <c r="EXG113" s="152"/>
      <c r="EXH113" s="152"/>
      <c r="EXI113" s="152"/>
      <c r="EXJ113" s="152"/>
      <c r="EXK113" s="152"/>
      <c r="EXL113" s="152"/>
      <c r="EXM113" s="152"/>
      <c r="EXN113" s="152"/>
      <c r="EXO113" s="152"/>
      <c r="EXP113" s="152"/>
      <c r="EXQ113" s="152"/>
      <c r="EXR113" s="152"/>
      <c r="EXS113" s="152"/>
      <c r="EXT113" s="152"/>
      <c r="EXU113" s="152"/>
      <c r="EXV113" s="152"/>
      <c r="EXW113" s="152"/>
      <c r="EXX113" s="152"/>
      <c r="EXY113" s="152"/>
      <c r="EXZ113" s="152"/>
      <c r="EYA113" s="152"/>
      <c r="EYB113" s="152"/>
      <c r="EYC113" s="152"/>
      <c r="EYD113" s="152"/>
      <c r="EYE113" s="152"/>
      <c r="EYF113" s="152"/>
      <c r="EYG113" s="152"/>
      <c r="EYH113" s="152"/>
      <c r="EYI113" s="152"/>
      <c r="EYJ113" s="152"/>
      <c r="EYK113" s="152"/>
      <c r="EYL113" s="152"/>
      <c r="EYM113" s="152"/>
      <c r="EYN113" s="152"/>
      <c r="EYO113" s="152"/>
      <c r="EYP113" s="152"/>
      <c r="EYQ113" s="152"/>
      <c r="EYR113" s="152"/>
      <c r="EYS113" s="152"/>
      <c r="EYT113" s="152"/>
      <c r="EYU113" s="152"/>
      <c r="EYV113" s="152"/>
      <c r="EYW113" s="152"/>
      <c r="EYX113" s="152"/>
      <c r="EYY113" s="152"/>
      <c r="EYZ113" s="152"/>
      <c r="EZA113" s="152"/>
      <c r="EZB113" s="152"/>
      <c r="EZC113" s="152"/>
      <c r="EZD113" s="152"/>
      <c r="EZE113" s="152"/>
      <c r="EZF113" s="152"/>
      <c r="EZG113" s="152"/>
      <c r="EZH113" s="152"/>
      <c r="EZI113" s="152"/>
      <c r="EZJ113" s="152"/>
      <c r="EZK113" s="152"/>
      <c r="EZL113" s="152"/>
      <c r="EZM113" s="152"/>
      <c r="EZN113" s="152"/>
      <c r="EZO113" s="152"/>
      <c r="EZP113" s="152"/>
      <c r="EZQ113" s="152"/>
      <c r="EZR113" s="152"/>
      <c r="EZS113" s="152"/>
      <c r="EZT113" s="152"/>
      <c r="EZU113" s="152"/>
      <c r="EZV113" s="152"/>
      <c r="EZW113" s="152"/>
      <c r="EZX113" s="152"/>
      <c r="EZY113" s="152"/>
      <c r="EZZ113" s="152"/>
      <c r="FAA113" s="152"/>
      <c r="FAB113" s="152"/>
      <c r="FAC113" s="152"/>
      <c r="FAD113" s="152"/>
      <c r="FAE113" s="152"/>
      <c r="FAF113" s="152"/>
      <c r="FAG113" s="152"/>
      <c r="FAH113" s="152"/>
      <c r="FAI113" s="152"/>
      <c r="FAJ113" s="152"/>
      <c r="FAK113" s="152"/>
      <c r="FAL113" s="152"/>
      <c r="FAM113" s="152"/>
      <c r="FAN113" s="152"/>
      <c r="FAO113" s="152"/>
      <c r="FAP113" s="152"/>
      <c r="FAQ113" s="152"/>
      <c r="FAR113" s="152"/>
      <c r="FAS113" s="152"/>
      <c r="FAT113" s="152"/>
      <c r="FAU113" s="152"/>
      <c r="FAV113" s="152"/>
      <c r="FAW113" s="152"/>
      <c r="FAX113" s="152"/>
      <c r="FAY113" s="152"/>
      <c r="FAZ113" s="152"/>
      <c r="FBA113" s="152"/>
      <c r="FBB113" s="152"/>
      <c r="FBC113" s="152"/>
      <c r="FBD113" s="152"/>
      <c r="FBE113" s="152"/>
      <c r="FBF113" s="152"/>
      <c r="FBG113" s="152"/>
      <c r="FBH113" s="152"/>
      <c r="FBI113" s="152"/>
      <c r="FBJ113" s="152"/>
      <c r="FBK113" s="152"/>
      <c r="FBL113" s="152"/>
      <c r="FBM113" s="152"/>
      <c r="FBN113" s="152"/>
      <c r="FBO113" s="152"/>
      <c r="FBP113" s="152"/>
      <c r="FBQ113" s="152"/>
      <c r="FBR113" s="152"/>
      <c r="FBS113" s="152"/>
      <c r="FBT113" s="152"/>
      <c r="FBU113" s="152"/>
      <c r="FBV113" s="152"/>
      <c r="FBW113" s="152"/>
      <c r="FBX113" s="152"/>
      <c r="FBY113" s="152"/>
      <c r="FBZ113" s="152"/>
      <c r="FCA113" s="152"/>
      <c r="FCB113" s="152"/>
      <c r="FCC113" s="152"/>
      <c r="FCD113" s="152"/>
      <c r="FCE113" s="152"/>
      <c r="FCF113" s="152"/>
      <c r="FCG113" s="152"/>
      <c r="FCH113" s="152"/>
      <c r="FCI113" s="152"/>
      <c r="FCJ113" s="152"/>
      <c r="FCK113" s="152"/>
      <c r="FCL113" s="152"/>
      <c r="FCM113" s="152"/>
      <c r="FCN113" s="152"/>
      <c r="FCO113" s="152"/>
      <c r="FCP113" s="152"/>
      <c r="FCQ113" s="152"/>
      <c r="FCR113" s="152"/>
      <c r="FCS113" s="152"/>
      <c r="FCT113" s="152"/>
      <c r="FCU113" s="152"/>
      <c r="FCV113" s="152"/>
      <c r="FCW113" s="152"/>
      <c r="FCX113" s="152"/>
      <c r="FCY113" s="152"/>
      <c r="FCZ113" s="152"/>
      <c r="FDA113" s="152"/>
      <c r="FDB113" s="152"/>
      <c r="FDC113" s="152"/>
      <c r="FDD113" s="152"/>
      <c r="FDE113" s="152"/>
      <c r="FDF113" s="152"/>
      <c r="FDG113" s="152"/>
      <c r="FDH113" s="152"/>
      <c r="FDI113" s="152"/>
      <c r="FDJ113" s="152"/>
      <c r="FDK113" s="152"/>
      <c r="FDL113" s="152"/>
      <c r="FDM113" s="152"/>
      <c r="FDN113" s="152"/>
      <c r="FDO113" s="152"/>
      <c r="FDP113" s="152"/>
      <c r="FDQ113" s="152"/>
      <c r="FDR113" s="152"/>
      <c r="FDS113" s="152"/>
      <c r="FDT113" s="152"/>
      <c r="FDU113" s="152"/>
      <c r="FDV113" s="152"/>
      <c r="FDW113" s="152"/>
      <c r="FDX113" s="152"/>
      <c r="FDY113" s="152"/>
      <c r="FDZ113" s="152"/>
      <c r="FEA113" s="152"/>
      <c r="FEB113" s="152"/>
      <c r="FEC113" s="152"/>
      <c r="FED113" s="152"/>
      <c r="FEE113" s="152"/>
      <c r="FEF113" s="152"/>
      <c r="FEG113" s="152"/>
      <c r="FEH113" s="152"/>
      <c r="FEI113" s="152"/>
      <c r="FEJ113" s="152"/>
      <c r="FEK113" s="152"/>
      <c r="FEL113" s="152"/>
      <c r="FEM113" s="152"/>
      <c r="FEN113" s="152"/>
      <c r="FEO113" s="152"/>
      <c r="FEP113" s="152"/>
      <c r="FEQ113" s="152"/>
      <c r="FER113" s="152"/>
      <c r="FES113" s="152"/>
      <c r="FET113" s="152"/>
      <c r="FEU113" s="152"/>
      <c r="FEV113" s="152"/>
      <c r="FEW113" s="152"/>
      <c r="FEX113" s="152"/>
      <c r="FEY113" s="152"/>
      <c r="FEZ113" s="152"/>
      <c r="FFA113" s="152"/>
      <c r="FFB113" s="152"/>
      <c r="FFC113" s="152"/>
      <c r="FFD113" s="152"/>
      <c r="FFE113" s="152"/>
      <c r="FFF113" s="152"/>
      <c r="FFG113" s="152"/>
      <c r="FFH113" s="152"/>
      <c r="FFI113" s="152"/>
      <c r="FFJ113" s="152"/>
      <c r="FFK113" s="152"/>
      <c r="FFL113" s="152"/>
      <c r="FFM113" s="152"/>
      <c r="FFN113" s="152"/>
      <c r="FFO113" s="152"/>
      <c r="FFP113" s="152"/>
      <c r="FFQ113" s="152"/>
      <c r="FFR113" s="152"/>
      <c r="FFS113" s="152"/>
      <c r="FFT113" s="152"/>
      <c r="FFU113" s="152"/>
      <c r="FFV113" s="152"/>
      <c r="FFW113" s="152"/>
      <c r="FFX113" s="152"/>
      <c r="FFY113" s="152"/>
      <c r="FFZ113" s="152"/>
      <c r="FGA113" s="152"/>
      <c r="FGB113" s="152"/>
      <c r="FGC113" s="152"/>
      <c r="FGD113" s="152"/>
      <c r="FGE113" s="152"/>
      <c r="FGF113" s="152"/>
      <c r="FGG113" s="152"/>
      <c r="FGH113" s="152"/>
      <c r="FGI113" s="152"/>
      <c r="FGJ113" s="152"/>
      <c r="FGK113" s="152"/>
      <c r="FGL113" s="152"/>
      <c r="FGM113" s="152"/>
      <c r="FGN113" s="152"/>
      <c r="FGO113" s="152"/>
      <c r="FGP113" s="152"/>
      <c r="FGQ113" s="152"/>
      <c r="FGR113" s="152"/>
      <c r="FGS113" s="152"/>
      <c r="FGT113" s="152"/>
      <c r="FGU113" s="152"/>
      <c r="FGV113" s="152"/>
      <c r="FGW113" s="152"/>
      <c r="FGX113" s="152"/>
      <c r="FGY113" s="152"/>
      <c r="FGZ113" s="152"/>
      <c r="FHA113" s="152"/>
      <c r="FHB113" s="152"/>
      <c r="FHC113" s="152"/>
      <c r="FHD113" s="152"/>
      <c r="FHE113" s="152"/>
      <c r="FHF113" s="152"/>
      <c r="FHG113" s="152"/>
      <c r="FHH113" s="152"/>
      <c r="FHI113" s="152"/>
      <c r="FHJ113" s="152"/>
      <c r="FHK113" s="152"/>
      <c r="FHL113" s="152"/>
      <c r="FHM113" s="152"/>
      <c r="FHN113" s="152"/>
      <c r="FHO113" s="152"/>
      <c r="FHP113" s="152"/>
      <c r="FHQ113" s="152"/>
      <c r="FHR113" s="152"/>
      <c r="FHS113" s="152"/>
      <c r="FHT113" s="152"/>
      <c r="FHU113" s="152"/>
      <c r="FHV113" s="152"/>
      <c r="FHW113" s="152"/>
      <c r="FHX113" s="152"/>
      <c r="FHY113" s="152"/>
      <c r="FHZ113" s="152"/>
      <c r="FIA113" s="152"/>
      <c r="FIB113" s="152"/>
      <c r="FIC113" s="152"/>
      <c r="FID113" s="152"/>
      <c r="FIE113" s="152"/>
      <c r="FIF113" s="152"/>
      <c r="FIG113" s="152"/>
      <c r="FIH113" s="152"/>
      <c r="FII113" s="152"/>
      <c r="FIJ113" s="152"/>
      <c r="FIK113" s="152"/>
      <c r="FIL113" s="152"/>
      <c r="FIM113" s="152"/>
      <c r="FIN113" s="152"/>
      <c r="FIO113" s="152"/>
      <c r="FIP113" s="152"/>
      <c r="FIQ113" s="152"/>
      <c r="FIR113" s="152"/>
      <c r="FIS113" s="152"/>
      <c r="FIT113" s="152"/>
      <c r="FIU113" s="152"/>
      <c r="FIV113" s="152"/>
      <c r="FIW113" s="152"/>
      <c r="FIX113" s="152"/>
      <c r="FIY113" s="152"/>
      <c r="FIZ113" s="152"/>
      <c r="FJA113" s="152"/>
      <c r="FJB113" s="152"/>
      <c r="FJC113" s="152"/>
      <c r="FJD113" s="152"/>
      <c r="FJE113" s="152"/>
      <c r="FJF113" s="152"/>
      <c r="FJG113" s="152"/>
      <c r="FJH113" s="152"/>
      <c r="FJI113" s="152"/>
      <c r="FJJ113" s="152"/>
      <c r="FJK113" s="152"/>
      <c r="FJL113" s="152"/>
      <c r="FJM113" s="152"/>
      <c r="FJN113" s="152"/>
      <c r="FJO113" s="152"/>
      <c r="FJP113" s="152"/>
      <c r="FJQ113" s="152"/>
      <c r="FJR113" s="152"/>
      <c r="FJS113" s="152"/>
      <c r="FJT113" s="152"/>
      <c r="FJU113" s="152"/>
      <c r="FJV113" s="152"/>
      <c r="FJW113" s="152"/>
      <c r="FJX113" s="152"/>
      <c r="FJY113" s="152"/>
      <c r="FJZ113" s="152"/>
      <c r="FKA113" s="152"/>
      <c r="FKB113" s="152"/>
      <c r="FKC113" s="152"/>
      <c r="FKD113" s="152"/>
      <c r="FKE113" s="152"/>
      <c r="FKF113" s="152"/>
      <c r="FKG113" s="152"/>
      <c r="FKH113" s="152"/>
      <c r="FKI113" s="152"/>
      <c r="FKJ113" s="152"/>
      <c r="FKK113" s="152"/>
      <c r="FKL113" s="152"/>
      <c r="FKM113" s="152"/>
      <c r="FKN113" s="152"/>
      <c r="FKO113" s="152"/>
      <c r="FKP113" s="152"/>
      <c r="FKQ113" s="152"/>
      <c r="FKR113" s="152"/>
      <c r="FKS113" s="152"/>
      <c r="FKT113" s="152"/>
      <c r="FKU113" s="152"/>
      <c r="FKV113" s="152"/>
      <c r="FKW113" s="152"/>
      <c r="FKX113" s="152"/>
      <c r="FKY113" s="152"/>
      <c r="FKZ113" s="152"/>
      <c r="FLA113" s="152"/>
      <c r="FLB113" s="152"/>
      <c r="FLC113" s="152"/>
      <c r="FLD113" s="152"/>
      <c r="FLE113" s="152"/>
      <c r="FLF113" s="152"/>
      <c r="FLG113" s="152"/>
      <c r="FLH113" s="152"/>
      <c r="FLI113" s="152"/>
      <c r="FLJ113" s="152"/>
      <c r="FLK113" s="152"/>
      <c r="FLL113" s="152"/>
      <c r="FLM113" s="152"/>
      <c r="FLN113" s="152"/>
      <c r="FLO113" s="152"/>
      <c r="FLP113" s="152"/>
      <c r="FLQ113" s="152"/>
      <c r="FLR113" s="152"/>
      <c r="FLS113" s="152"/>
      <c r="FLT113" s="152"/>
      <c r="FLU113" s="152"/>
      <c r="FLV113" s="152"/>
      <c r="FLW113" s="152"/>
      <c r="FLX113" s="152"/>
      <c r="FLY113" s="152"/>
      <c r="FLZ113" s="152"/>
      <c r="FMA113" s="152"/>
      <c r="FMB113" s="152"/>
      <c r="FMC113" s="152"/>
      <c r="FMD113" s="152"/>
      <c r="FME113" s="152"/>
      <c r="FMF113" s="152"/>
      <c r="FMG113" s="152"/>
      <c r="FMH113" s="152"/>
      <c r="FMI113" s="152"/>
      <c r="FMJ113" s="152"/>
      <c r="FMK113" s="152"/>
      <c r="FML113" s="152"/>
      <c r="FMM113" s="152"/>
      <c r="FMN113" s="152"/>
      <c r="FMO113" s="152"/>
      <c r="FMP113" s="152"/>
      <c r="FMQ113" s="152"/>
      <c r="FMR113" s="152"/>
      <c r="FMS113" s="152"/>
      <c r="FMT113" s="152"/>
      <c r="FMU113" s="152"/>
      <c r="FMV113" s="152"/>
      <c r="FMW113" s="152"/>
      <c r="FMX113" s="152"/>
      <c r="FMY113" s="152"/>
      <c r="FMZ113" s="152"/>
      <c r="FNA113" s="152"/>
      <c r="FNB113" s="152"/>
      <c r="FNC113" s="152"/>
      <c r="FND113" s="152"/>
      <c r="FNE113" s="152"/>
      <c r="FNF113" s="152"/>
      <c r="FNG113" s="152"/>
      <c r="FNH113" s="152"/>
      <c r="FNI113" s="152"/>
      <c r="FNJ113" s="152"/>
      <c r="FNK113" s="152"/>
      <c r="FNL113" s="152"/>
      <c r="FNM113" s="152"/>
      <c r="FNN113" s="152"/>
      <c r="FNO113" s="152"/>
      <c r="FNP113" s="152"/>
      <c r="FNQ113" s="152"/>
      <c r="FNR113" s="152"/>
      <c r="FNS113" s="152"/>
      <c r="FNT113" s="152"/>
      <c r="FNU113" s="152"/>
      <c r="FNV113" s="152"/>
      <c r="FNW113" s="152"/>
      <c r="FNX113" s="152"/>
      <c r="FNY113" s="152"/>
      <c r="FNZ113" s="152"/>
      <c r="FOA113" s="152"/>
      <c r="FOB113" s="152"/>
      <c r="FOC113" s="152"/>
      <c r="FOD113" s="152"/>
      <c r="FOE113" s="152"/>
      <c r="FOF113" s="152"/>
      <c r="FOG113" s="152"/>
      <c r="FOH113" s="152"/>
      <c r="FOI113" s="152"/>
      <c r="FOJ113" s="152"/>
      <c r="FOK113" s="152"/>
      <c r="FOL113" s="152"/>
      <c r="FOM113" s="152"/>
      <c r="FON113" s="152"/>
      <c r="FOO113" s="152"/>
      <c r="FOP113" s="152"/>
      <c r="FOQ113" s="152"/>
      <c r="FOR113" s="152"/>
      <c r="FOS113" s="152"/>
      <c r="FOT113" s="152"/>
      <c r="FOU113" s="152"/>
      <c r="FOV113" s="152"/>
      <c r="FOW113" s="152"/>
      <c r="FOX113" s="152"/>
      <c r="FOY113" s="152"/>
      <c r="FOZ113" s="152"/>
      <c r="FPA113" s="152"/>
      <c r="FPB113" s="152"/>
      <c r="FPC113" s="152"/>
      <c r="FPD113" s="152"/>
      <c r="FPE113" s="152"/>
      <c r="FPF113" s="152"/>
      <c r="FPG113" s="152"/>
      <c r="FPH113" s="152"/>
      <c r="FPI113" s="152"/>
      <c r="FPJ113" s="152"/>
      <c r="FPK113" s="152"/>
      <c r="FPL113" s="152"/>
      <c r="FPM113" s="152"/>
      <c r="FPN113" s="152"/>
      <c r="FPO113" s="152"/>
      <c r="FPP113" s="152"/>
      <c r="FPQ113" s="152"/>
      <c r="FPR113" s="152"/>
      <c r="FPS113" s="152"/>
      <c r="FPT113" s="152"/>
      <c r="FPU113" s="152"/>
      <c r="FPV113" s="152"/>
      <c r="FPW113" s="152"/>
      <c r="FPX113" s="152"/>
      <c r="FPY113" s="152"/>
      <c r="FPZ113" s="152"/>
      <c r="FQA113" s="152"/>
      <c r="FQB113" s="152"/>
      <c r="FQC113" s="152"/>
      <c r="FQD113" s="152"/>
      <c r="FQE113" s="152"/>
      <c r="FQF113" s="152"/>
      <c r="FQG113" s="152"/>
      <c r="FQH113" s="152"/>
      <c r="FQI113" s="152"/>
      <c r="FQJ113" s="152"/>
      <c r="FQK113" s="152"/>
      <c r="FQL113" s="152"/>
      <c r="FQM113" s="152"/>
      <c r="FQN113" s="152"/>
      <c r="FQO113" s="152"/>
      <c r="FQP113" s="152"/>
      <c r="FQQ113" s="152"/>
      <c r="FQR113" s="152"/>
      <c r="FQS113" s="152"/>
      <c r="FQT113" s="152"/>
      <c r="FQU113" s="152"/>
      <c r="FQV113" s="152"/>
      <c r="FQW113" s="152"/>
      <c r="FQX113" s="152"/>
      <c r="FQY113" s="152"/>
      <c r="FQZ113" s="152"/>
      <c r="FRA113" s="152"/>
      <c r="FRB113" s="152"/>
      <c r="FRC113" s="152"/>
      <c r="FRD113" s="152"/>
      <c r="FRE113" s="152"/>
      <c r="FRF113" s="152"/>
      <c r="FRG113" s="152"/>
      <c r="FRH113" s="152"/>
      <c r="FRI113" s="152"/>
      <c r="FRJ113" s="152"/>
      <c r="FRK113" s="152"/>
      <c r="FRL113" s="152"/>
      <c r="FRM113" s="152"/>
      <c r="FRN113" s="152"/>
      <c r="FRO113" s="152"/>
      <c r="FRP113" s="152"/>
      <c r="FRQ113" s="152"/>
      <c r="FRR113" s="152"/>
      <c r="FRS113" s="152"/>
      <c r="FRT113" s="152"/>
      <c r="FRU113" s="152"/>
      <c r="FRV113" s="152"/>
      <c r="FRW113" s="152"/>
      <c r="FRX113" s="152"/>
      <c r="FRY113" s="152"/>
      <c r="FRZ113" s="152"/>
      <c r="FSA113" s="152"/>
      <c r="FSB113" s="152"/>
      <c r="FSC113" s="152"/>
      <c r="FSD113" s="152"/>
      <c r="FSE113" s="152"/>
      <c r="FSF113" s="152"/>
      <c r="FSG113" s="152"/>
      <c r="FSH113" s="152"/>
      <c r="FSI113" s="152"/>
      <c r="FSJ113" s="152"/>
      <c r="FSK113" s="152"/>
      <c r="FSL113" s="152"/>
      <c r="FSM113" s="152"/>
      <c r="FSN113" s="152"/>
      <c r="FSO113" s="152"/>
      <c r="FSP113" s="152"/>
      <c r="FSQ113" s="152"/>
      <c r="FSR113" s="152"/>
      <c r="FSS113" s="152"/>
      <c r="FST113" s="152"/>
      <c r="FSU113" s="152"/>
      <c r="FSV113" s="152"/>
      <c r="FSW113" s="152"/>
      <c r="FSX113" s="152"/>
      <c r="FSY113" s="152"/>
      <c r="FSZ113" s="152"/>
      <c r="FTA113" s="152"/>
      <c r="FTB113" s="152"/>
      <c r="FTC113" s="152"/>
      <c r="FTD113" s="152"/>
      <c r="FTE113" s="152"/>
      <c r="FTF113" s="152"/>
      <c r="FTG113" s="152"/>
      <c r="FTH113" s="152"/>
      <c r="FTI113" s="152"/>
      <c r="FTJ113" s="152"/>
      <c r="FTK113" s="152"/>
      <c r="FTL113" s="152"/>
      <c r="FTM113" s="152"/>
      <c r="FTN113" s="152"/>
      <c r="FTO113" s="152"/>
      <c r="FTP113" s="152"/>
      <c r="FTQ113" s="152"/>
      <c r="FTR113" s="152"/>
      <c r="FTS113" s="152"/>
      <c r="FTT113" s="152"/>
      <c r="FTU113" s="152"/>
      <c r="FTV113" s="152"/>
      <c r="FTW113" s="152"/>
      <c r="FTX113" s="152"/>
      <c r="FTY113" s="152"/>
      <c r="FTZ113" s="152"/>
      <c r="FUA113" s="152"/>
      <c r="FUB113" s="152"/>
      <c r="FUC113" s="152"/>
      <c r="FUD113" s="152"/>
      <c r="FUE113" s="152"/>
      <c r="FUF113" s="152"/>
      <c r="FUG113" s="152"/>
      <c r="FUH113" s="152"/>
      <c r="FUI113" s="152"/>
      <c r="FUJ113" s="152"/>
      <c r="FUK113" s="152"/>
      <c r="FUL113" s="152"/>
      <c r="FUM113" s="152"/>
      <c r="FUN113" s="152"/>
      <c r="FUO113" s="152"/>
      <c r="FUP113" s="152"/>
      <c r="FUQ113" s="152"/>
      <c r="FUR113" s="152"/>
      <c r="FUS113" s="152"/>
      <c r="FUT113" s="152"/>
      <c r="FUU113" s="152"/>
      <c r="FUV113" s="152"/>
      <c r="FUW113" s="152"/>
      <c r="FUX113" s="152"/>
      <c r="FUY113" s="152"/>
      <c r="FUZ113" s="152"/>
      <c r="FVA113" s="152"/>
      <c r="FVB113" s="152"/>
      <c r="FVC113" s="152"/>
      <c r="FVD113" s="152"/>
      <c r="FVE113" s="152"/>
      <c r="FVF113" s="152"/>
      <c r="FVG113" s="152"/>
      <c r="FVH113" s="152"/>
      <c r="FVI113" s="152"/>
      <c r="FVJ113" s="152"/>
      <c r="FVK113" s="152"/>
      <c r="FVL113" s="152"/>
      <c r="FVM113" s="152"/>
      <c r="FVN113" s="152"/>
      <c r="FVO113" s="152"/>
      <c r="FVP113" s="152"/>
      <c r="FVQ113" s="152"/>
      <c r="FVR113" s="152"/>
      <c r="FVS113" s="152"/>
      <c r="FVT113" s="152"/>
      <c r="FVU113" s="152"/>
      <c r="FVV113" s="152"/>
      <c r="FVW113" s="152"/>
      <c r="FVX113" s="152"/>
      <c r="FVY113" s="152"/>
      <c r="FVZ113" s="152"/>
      <c r="FWA113" s="152"/>
      <c r="FWB113" s="152"/>
      <c r="FWC113" s="152"/>
      <c r="FWD113" s="152"/>
      <c r="FWE113" s="152"/>
      <c r="FWF113" s="152"/>
      <c r="FWG113" s="152"/>
      <c r="FWH113" s="152"/>
      <c r="FWI113" s="152"/>
      <c r="FWJ113" s="152"/>
      <c r="FWK113" s="152"/>
      <c r="FWL113" s="152"/>
      <c r="FWM113" s="152"/>
      <c r="FWN113" s="152"/>
      <c r="FWO113" s="152"/>
      <c r="FWP113" s="152"/>
      <c r="FWQ113" s="152"/>
      <c r="FWR113" s="152"/>
      <c r="FWS113" s="152"/>
      <c r="FWT113" s="152"/>
      <c r="FWU113" s="152"/>
      <c r="FWV113" s="152"/>
      <c r="FWW113" s="152"/>
      <c r="FWX113" s="152"/>
      <c r="FWY113" s="152"/>
      <c r="FWZ113" s="152"/>
      <c r="FXA113" s="152"/>
      <c r="FXB113" s="152"/>
      <c r="FXC113" s="152"/>
      <c r="FXD113" s="152"/>
      <c r="FXE113" s="152"/>
      <c r="FXF113" s="152"/>
      <c r="FXG113" s="152"/>
      <c r="FXH113" s="152"/>
      <c r="FXI113" s="152"/>
      <c r="FXJ113" s="152"/>
      <c r="FXK113" s="152"/>
      <c r="FXL113" s="152"/>
      <c r="FXM113" s="152"/>
      <c r="FXN113" s="152"/>
      <c r="FXO113" s="152"/>
      <c r="FXP113" s="152"/>
      <c r="FXQ113" s="152"/>
      <c r="FXR113" s="152"/>
      <c r="FXS113" s="152"/>
      <c r="FXT113" s="152"/>
      <c r="FXU113" s="152"/>
      <c r="FXV113" s="152"/>
      <c r="FXW113" s="152"/>
      <c r="FXX113" s="152"/>
      <c r="FXY113" s="152"/>
      <c r="FXZ113" s="152"/>
      <c r="FYA113" s="152"/>
      <c r="FYB113" s="152"/>
      <c r="FYC113" s="152"/>
      <c r="FYD113" s="152"/>
      <c r="FYE113" s="152"/>
      <c r="FYF113" s="152"/>
      <c r="FYG113" s="152"/>
      <c r="FYH113" s="152"/>
      <c r="FYI113" s="152"/>
      <c r="FYJ113" s="152"/>
      <c r="FYK113" s="152"/>
      <c r="FYL113" s="152"/>
      <c r="FYM113" s="152"/>
      <c r="FYN113" s="152"/>
      <c r="FYO113" s="152"/>
      <c r="FYP113" s="152"/>
      <c r="FYQ113" s="152"/>
      <c r="FYR113" s="152"/>
      <c r="FYS113" s="152"/>
      <c r="FYT113" s="152"/>
      <c r="FYU113" s="152"/>
      <c r="FYV113" s="152"/>
      <c r="FYW113" s="152"/>
      <c r="FYX113" s="152"/>
      <c r="FYY113" s="152"/>
      <c r="FYZ113" s="152"/>
      <c r="FZA113" s="152"/>
      <c r="FZB113" s="152"/>
      <c r="FZC113" s="152"/>
      <c r="FZD113" s="152"/>
      <c r="FZE113" s="152"/>
      <c r="FZF113" s="152"/>
      <c r="FZG113" s="152"/>
      <c r="FZH113" s="152"/>
      <c r="FZI113" s="152"/>
      <c r="FZJ113" s="152"/>
      <c r="FZK113" s="152"/>
      <c r="FZL113" s="152"/>
      <c r="FZM113" s="152"/>
      <c r="FZN113" s="152"/>
      <c r="FZO113" s="152"/>
      <c r="FZP113" s="152"/>
      <c r="FZQ113" s="152"/>
      <c r="FZR113" s="152"/>
      <c r="FZS113" s="152"/>
      <c r="FZT113" s="152"/>
      <c r="FZU113" s="152"/>
      <c r="FZV113" s="152"/>
      <c r="FZW113" s="152"/>
      <c r="FZX113" s="152"/>
      <c r="FZY113" s="152"/>
      <c r="FZZ113" s="152"/>
      <c r="GAA113" s="152"/>
      <c r="GAB113" s="152"/>
      <c r="GAC113" s="152"/>
      <c r="GAD113" s="152"/>
      <c r="GAE113" s="152"/>
      <c r="GAF113" s="152"/>
      <c r="GAG113" s="152"/>
      <c r="GAH113" s="152"/>
      <c r="GAI113" s="152"/>
      <c r="GAJ113" s="152"/>
      <c r="GAK113" s="152"/>
      <c r="GAL113" s="152"/>
      <c r="GAM113" s="152"/>
      <c r="GAN113" s="152"/>
      <c r="GAO113" s="152"/>
      <c r="GAP113" s="152"/>
      <c r="GAQ113" s="152"/>
      <c r="GAR113" s="152"/>
      <c r="GAS113" s="152"/>
      <c r="GAT113" s="152"/>
      <c r="GAU113" s="152"/>
      <c r="GAV113" s="152"/>
      <c r="GAW113" s="152"/>
      <c r="GAX113" s="152"/>
      <c r="GAY113" s="152"/>
      <c r="GAZ113" s="152"/>
      <c r="GBA113" s="152"/>
      <c r="GBB113" s="152"/>
      <c r="GBC113" s="152"/>
      <c r="GBD113" s="152"/>
      <c r="GBE113" s="152"/>
      <c r="GBF113" s="152"/>
      <c r="GBG113" s="152"/>
      <c r="GBH113" s="152"/>
      <c r="GBI113" s="152"/>
      <c r="GBJ113" s="152"/>
      <c r="GBK113" s="152"/>
      <c r="GBL113" s="152"/>
      <c r="GBM113" s="152"/>
      <c r="GBN113" s="152"/>
      <c r="GBO113" s="152"/>
      <c r="GBP113" s="152"/>
      <c r="GBQ113" s="152"/>
      <c r="GBR113" s="152"/>
      <c r="GBS113" s="152"/>
      <c r="GBT113" s="152"/>
      <c r="GBU113" s="152"/>
      <c r="GBV113" s="152"/>
      <c r="GBW113" s="152"/>
      <c r="GBX113" s="152"/>
      <c r="GBY113" s="152"/>
      <c r="GBZ113" s="152"/>
      <c r="GCA113" s="152"/>
      <c r="GCB113" s="152"/>
      <c r="GCC113" s="152"/>
      <c r="GCD113" s="152"/>
      <c r="GCE113" s="152"/>
      <c r="GCF113" s="152"/>
      <c r="GCG113" s="152"/>
      <c r="GCH113" s="152"/>
      <c r="GCI113" s="152"/>
      <c r="GCJ113" s="152"/>
      <c r="GCK113" s="152"/>
      <c r="GCL113" s="152"/>
      <c r="GCM113" s="152"/>
      <c r="GCN113" s="152"/>
      <c r="GCO113" s="152"/>
      <c r="GCP113" s="152"/>
      <c r="GCQ113" s="152"/>
      <c r="GCR113" s="152"/>
      <c r="GCS113" s="152"/>
      <c r="GCT113" s="152"/>
      <c r="GCU113" s="152"/>
      <c r="GCV113" s="152"/>
      <c r="GCW113" s="152"/>
      <c r="GCX113" s="152"/>
      <c r="GCY113" s="152"/>
      <c r="GCZ113" s="152"/>
      <c r="GDA113" s="152"/>
      <c r="GDB113" s="152"/>
      <c r="GDC113" s="152"/>
      <c r="GDD113" s="152"/>
      <c r="GDE113" s="152"/>
      <c r="GDF113" s="152"/>
      <c r="GDG113" s="152"/>
      <c r="GDH113" s="152"/>
      <c r="GDI113" s="152"/>
      <c r="GDJ113" s="152"/>
      <c r="GDK113" s="152"/>
      <c r="GDL113" s="152"/>
      <c r="GDM113" s="152"/>
      <c r="GDN113" s="152"/>
      <c r="GDO113" s="152"/>
      <c r="GDP113" s="152"/>
      <c r="GDQ113" s="152"/>
      <c r="GDR113" s="152"/>
      <c r="GDS113" s="152"/>
      <c r="GDT113" s="152"/>
      <c r="GDU113" s="152"/>
      <c r="GDV113" s="152"/>
      <c r="GDW113" s="152"/>
      <c r="GDX113" s="152"/>
      <c r="GDY113" s="152"/>
      <c r="GDZ113" s="152"/>
      <c r="GEA113" s="152"/>
      <c r="GEB113" s="152"/>
      <c r="GEC113" s="152"/>
      <c r="GED113" s="152"/>
      <c r="GEE113" s="152"/>
      <c r="GEF113" s="152"/>
      <c r="GEG113" s="152"/>
      <c r="GEH113" s="152"/>
      <c r="GEI113" s="152"/>
      <c r="GEJ113" s="152"/>
      <c r="GEK113" s="152"/>
      <c r="GEL113" s="152"/>
      <c r="GEM113" s="152"/>
      <c r="GEN113" s="152"/>
      <c r="GEO113" s="152"/>
      <c r="GEP113" s="152"/>
      <c r="GEQ113" s="152"/>
      <c r="GER113" s="152"/>
      <c r="GES113" s="152"/>
      <c r="GET113" s="152"/>
      <c r="GEU113" s="152"/>
      <c r="GEV113" s="152"/>
      <c r="GEW113" s="152"/>
      <c r="GEX113" s="152"/>
      <c r="GEY113" s="152"/>
      <c r="GEZ113" s="152"/>
      <c r="GFA113" s="152"/>
      <c r="GFB113" s="152"/>
      <c r="GFC113" s="152"/>
      <c r="GFD113" s="152"/>
      <c r="GFE113" s="152"/>
      <c r="GFF113" s="152"/>
      <c r="GFG113" s="152"/>
      <c r="GFH113" s="152"/>
      <c r="GFI113" s="152"/>
      <c r="GFJ113" s="152"/>
      <c r="GFK113" s="152"/>
      <c r="GFL113" s="152"/>
      <c r="GFM113" s="152"/>
      <c r="GFN113" s="152"/>
      <c r="GFO113" s="152"/>
      <c r="GFP113" s="152"/>
      <c r="GFQ113" s="152"/>
      <c r="GFR113" s="152"/>
      <c r="GFS113" s="152"/>
      <c r="GFT113" s="152"/>
      <c r="GFU113" s="152"/>
      <c r="GFV113" s="152"/>
      <c r="GFW113" s="152"/>
      <c r="GFX113" s="152"/>
      <c r="GFY113" s="152"/>
      <c r="GFZ113" s="152"/>
      <c r="GGA113" s="152"/>
      <c r="GGB113" s="152"/>
      <c r="GGC113" s="152"/>
      <c r="GGD113" s="152"/>
      <c r="GGE113" s="152"/>
      <c r="GGF113" s="152"/>
      <c r="GGG113" s="152"/>
      <c r="GGH113" s="152"/>
      <c r="GGI113" s="152"/>
      <c r="GGJ113" s="152"/>
      <c r="GGK113" s="152"/>
      <c r="GGL113" s="152"/>
      <c r="GGM113" s="152"/>
      <c r="GGN113" s="152"/>
      <c r="GGO113" s="152"/>
      <c r="GGP113" s="152"/>
      <c r="GGQ113" s="152"/>
      <c r="GGR113" s="152"/>
      <c r="GGS113" s="152"/>
      <c r="GGT113" s="152"/>
      <c r="GGU113" s="152"/>
      <c r="GGV113" s="152"/>
      <c r="GGW113" s="152"/>
      <c r="GGX113" s="152"/>
      <c r="GGY113" s="152"/>
      <c r="GGZ113" s="152"/>
      <c r="GHA113" s="152"/>
      <c r="GHB113" s="152"/>
      <c r="GHC113" s="152"/>
      <c r="GHD113" s="152"/>
      <c r="GHE113" s="152"/>
      <c r="GHF113" s="152"/>
      <c r="GHG113" s="152"/>
      <c r="GHH113" s="152"/>
      <c r="GHI113" s="152"/>
      <c r="GHJ113" s="152"/>
      <c r="GHK113" s="152"/>
      <c r="GHL113" s="152"/>
      <c r="GHM113" s="152"/>
      <c r="GHN113" s="152"/>
      <c r="GHO113" s="152"/>
      <c r="GHP113" s="152"/>
      <c r="GHQ113" s="152"/>
      <c r="GHR113" s="152"/>
      <c r="GHS113" s="152"/>
      <c r="GHT113" s="152"/>
      <c r="GHU113" s="152"/>
      <c r="GHV113" s="152"/>
      <c r="GHW113" s="152"/>
      <c r="GHX113" s="152"/>
      <c r="GHY113" s="152"/>
      <c r="GHZ113" s="152"/>
      <c r="GIA113" s="152"/>
      <c r="GIB113" s="152"/>
      <c r="GIC113" s="152"/>
      <c r="GID113" s="152"/>
      <c r="GIE113" s="152"/>
      <c r="GIF113" s="152"/>
      <c r="GIG113" s="152"/>
      <c r="GIH113" s="152"/>
      <c r="GII113" s="152"/>
      <c r="GIJ113" s="152"/>
      <c r="GIK113" s="152"/>
      <c r="GIL113" s="152"/>
      <c r="GIM113" s="152"/>
      <c r="GIN113" s="152"/>
      <c r="GIO113" s="152"/>
      <c r="GIP113" s="152"/>
      <c r="GIQ113" s="152"/>
      <c r="GIR113" s="152"/>
      <c r="GIS113" s="152"/>
      <c r="GIT113" s="152"/>
      <c r="GIU113" s="152"/>
      <c r="GIV113" s="152"/>
      <c r="GIW113" s="152"/>
      <c r="GIX113" s="152"/>
      <c r="GIY113" s="152"/>
      <c r="GIZ113" s="152"/>
      <c r="GJA113" s="152"/>
      <c r="GJB113" s="152"/>
      <c r="GJC113" s="152"/>
      <c r="GJD113" s="152"/>
      <c r="GJE113" s="152"/>
      <c r="GJF113" s="152"/>
      <c r="GJG113" s="152"/>
      <c r="GJH113" s="152"/>
      <c r="GJI113" s="152"/>
      <c r="GJJ113" s="152"/>
      <c r="GJK113" s="152"/>
      <c r="GJL113" s="152"/>
      <c r="GJM113" s="152"/>
      <c r="GJN113" s="152"/>
      <c r="GJO113" s="152"/>
      <c r="GJP113" s="152"/>
      <c r="GJQ113" s="152"/>
      <c r="GJR113" s="152"/>
      <c r="GJS113" s="152"/>
      <c r="GJT113" s="152"/>
      <c r="GJU113" s="152"/>
      <c r="GJV113" s="152"/>
      <c r="GJW113" s="152"/>
      <c r="GJX113" s="152"/>
      <c r="GJY113" s="152"/>
      <c r="GJZ113" s="152"/>
      <c r="GKA113" s="152"/>
      <c r="GKB113" s="152"/>
      <c r="GKC113" s="152"/>
      <c r="GKD113" s="152"/>
      <c r="GKE113" s="152"/>
      <c r="GKF113" s="152"/>
      <c r="GKG113" s="152"/>
      <c r="GKH113" s="152"/>
      <c r="GKI113" s="152"/>
      <c r="GKJ113" s="152"/>
      <c r="GKK113" s="152"/>
      <c r="GKL113" s="152"/>
      <c r="GKM113" s="152"/>
      <c r="GKN113" s="152"/>
      <c r="GKO113" s="152"/>
      <c r="GKP113" s="152"/>
      <c r="GKQ113" s="152"/>
      <c r="GKR113" s="152"/>
      <c r="GKS113" s="152"/>
      <c r="GKT113" s="152"/>
      <c r="GKU113" s="152"/>
      <c r="GKV113" s="152"/>
      <c r="GKW113" s="152"/>
      <c r="GKX113" s="152"/>
      <c r="GKY113" s="152"/>
      <c r="GKZ113" s="152"/>
      <c r="GLA113" s="152"/>
      <c r="GLB113" s="152"/>
      <c r="GLC113" s="152"/>
      <c r="GLD113" s="152"/>
      <c r="GLE113" s="152"/>
      <c r="GLF113" s="152"/>
      <c r="GLG113" s="152"/>
      <c r="GLH113" s="152"/>
      <c r="GLI113" s="152"/>
      <c r="GLJ113" s="152"/>
      <c r="GLK113" s="152"/>
      <c r="GLL113" s="152"/>
      <c r="GLM113" s="152"/>
      <c r="GLN113" s="152"/>
      <c r="GLO113" s="152"/>
      <c r="GLP113" s="152"/>
      <c r="GLQ113" s="152"/>
      <c r="GLR113" s="152"/>
      <c r="GLS113" s="152"/>
      <c r="GLT113" s="152"/>
      <c r="GLU113" s="152"/>
      <c r="GLV113" s="152"/>
      <c r="GLW113" s="152"/>
      <c r="GLX113" s="152"/>
      <c r="GLY113" s="152"/>
      <c r="GLZ113" s="152"/>
      <c r="GMA113" s="152"/>
      <c r="GMB113" s="152"/>
      <c r="GMC113" s="152"/>
      <c r="GMD113" s="152"/>
      <c r="GME113" s="152"/>
      <c r="GMF113" s="152"/>
      <c r="GMG113" s="152"/>
      <c r="GMH113" s="152"/>
      <c r="GMI113" s="152"/>
      <c r="GMJ113" s="152"/>
      <c r="GMK113" s="152"/>
      <c r="GML113" s="152"/>
      <c r="GMM113" s="152"/>
      <c r="GMN113" s="152"/>
      <c r="GMO113" s="152"/>
      <c r="GMP113" s="152"/>
      <c r="GMQ113" s="152"/>
      <c r="GMR113" s="152"/>
      <c r="GMS113" s="152"/>
      <c r="GMT113" s="152"/>
      <c r="GMU113" s="152"/>
      <c r="GMV113" s="152"/>
      <c r="GMW113" s="152"/>
      <c r="GMX113" s="152"/>
      <c r="GMY113" s="152"/>
      <c r="GMZ113" s="152"/>
      <c r="GNA113" s="152"/>
      <c r="GNB113" s="152"/>
      <c r="GNC113" s="152"/>
      <c r="GND113" s="152"/>
      <c r="GNE113" s="152"/>
      <c r="GNF113" s="152"/>
      <c r="GNG113" s="152"/>
      <c r="GNH113" s="152"/>
      <c r="GNI113" s="152"/>
      <c r="GNJ113" s="152"/>
      <c r="GNK113" s="152"/>
      <c r="GNL113" s="152"/>
      <c r="GNM113" s="152"/>
      <c r="GNN113" s="152"/>
      <c r="GNO113" s="152"/>
      <c r="GNP113" s="152"/>
      <c r="GNQ113" s="152"/>
      <c r="GNR113" s="152"/>
      <c r="GNS113" s="152"/>
      <c r="GNT113" s="152"/>
      <c r="GNU113" s="152"/>
      <c r="GNV113" s="152"/>
      <c r="GNW113" s="152"/>
      <c r="GNX113" s="152"/>
      <c r="GNY113" s="152"/>
      <c r="GNZ113" s="152"/>
      <c r="GOA113" s="152"/>
      <c r="GOB113" s="152"/>
      <c r="GOC113" s="152"/>
      <c r="GOD113" s="152"/>
      <c r="GOE113" s="152"/>
      <c r="GOF113" s="152"/>
      <c r="GOG113" s="152"/>
      <c r="GOH113" s="152"/>
      <c r="GOI113" s="152"/>
      <c r="GOJ113" s="152"/>
      <c r="GOK113" s="152"/>
      <c r="GOL113" s="152"/>
      <c r="GOM113" s="152"/>
      <c r="GON113" s="152"/>
      <c r="GOO113" s="152"/>
      <c r="GOP113" s="152"/>
      <c r="GOQ113" s="152"/>
      <c r="GOR113" s="152"/>
      <c r="GOS113" s="152"/>
      <c r="GOT113" s="152"/>
      <c r="GOU113" s="152"/>
      <c r="GOV113" s="152"/>
      <c r="GOW113" s="152"/>
      <c r="GOX113" s="152"/>
      <c r="GOY113" s="152"/>
      <c r="GOZ113" s="152"/>
      <c r="GPA113" s="152"/>
      <c r="GPB113" s="152"/>
      <c r="GPC113" s="152"/>
      <c r="GPD113" s="152"/>
      <c r="GPE113" s="152"/>
      <c r="GPF113" s="152"/>
      <c r="GPG113" s="152"/>
      <c r="GPH113" s="152"/>
      <c r="GPI113" s="152"/>
      <c r="GPJ113" s="152"/>
      <c r="GPK113" s="152"/>
      <c r="GPL113" s="152"/>
      <c r="GPM113" s="152"/>
      <c r="GPN113" s="152"/>
      <c r="GPO113" s="152"/>
      <c r="GPP113" s="152"/>
      <c r="GPQ113" s="152"/>
      <c r="GPR113" s="152"/>
      <c r="GPS113" s="152"/>
      <c r="GPT113" s="152"/>
      <c r="GPU113" s="152"/>
      <c r="GPV113" s="152"/>
      <c r="GPW113" s="152"/>
      <c r="GPX113" s="152"/>
      <c r="GPY113" s="152"/>
      <c r="GPZ113" s="152"/>
      <c r="GQA113" s="152"/>
      <c r="GQB113" s="152"/>
      <c r="GQC113" s="152"/>
      <c r="GQD113" s="152"/>
      <c r="GQE113" s="152"/>
      <c r="GQF113" s="152"/>
      <c r="GQG113" s="152"/>
      <c r="GQH113" s="152"/>
      <c r="GQI113" s="152"/>
      <c r="GQJ113" s="152"/>
      <c r="GQK113" s="152"/>
      <c r="GQL113" s="152"/>
      <c r="GQM113" s="152"/>
      <c r="GQN113" s="152"/>
      <c r="GQO113" s="152"/>
      <c r="GQP113" s="152"/>
      <c r="GQQ113" s="152"/>
      <c r="GQR113" s="152"/>
      <c r="GQS113" s="152"/>
      <c r="GQT113" s="152"/>
      <c r="GQU113" s="152"/>
      <c r="GQV113" s="152"/>
      <c r="GQW113" s="152"/>
      <c r="GQX113" s="152"/>
      <c r="GQY113" s="152"/>
      <c r="GQZ113" s="152"/>
      <c r="GRA113" s="152"/>
      <c r="GRB113" s="152"/>
      <c r="GRC113" s="152"/>
      <c r="GRD113" s="152"/>
      <c r="GRE113" s="152"/>
      <c r="GRF113" s="152"/>
      <c r="GRG113" s="152"/>
      <c r="GRH113" s="152"/>
      <c r="GRI113" s="152"/>
      <c r="GRJ113" s="152"/>
      <c r="GRK113" s="152"/>
      <c r="GRL113" s="152"/>
      <c r="GRM113" s="152"/>
      <c r="GRN113" s="152"/>
      <c r="GRO113" s="152"/>
      <c r="GRP113" s="152"/>
      <c r="GRQ113" s="152"/>
      <c r="GRR113" s="152"/>
      <c r="GRS113" s="152"/>
      <c r="GRT113" s="152"/>
      <c r="GRU113" s="152"/>
      <c r="GRV113" s="152"/>
      <c r="GRW113" s="152"/>
      <c r="GRX113" s="152"/>
      <c r="GRY113" s="152"/>
      <c r="GRZ113" s="152"/>
      <c r="GSA113" s="152"/>
      <c r="GSB113" s="152"/>
      <c r="GSC113" s="152"/>
      <c r="GSD113" s="152"/>
      <c r="GSE113" s="152"/>
      <c r="GSF113" s="152"/>
      <c r="GSG113" s="152"/>
      <c r="GSH113" s="152"/>
      <c r="GSI113" s="152"/>
      <c r="GSJ113" s="152"/>
      <c r="GSK113" s="152"/>
      <c r="GSL113" s="152"/>
      <c r="GSM113" s="152"/>
      <c r="GSN113" s="152"/>
      <c r="GSO113" s="152"/>
      <c r="GSP113" s="152"/>
      <c r="GSQ113" s="152"/>
      <c r="GSR113" s="152"/>
      <c r="GSS113" s="152"/>
      <c r="GST113" s="152"/>
      <c r="GSU113" s="152"/>
      <c r="GSV113" s="152"/>
      <c r="GSW113" s="152"/>
      <c r="GSX113" s="152"/>
      <c r="GSY113" s="152"/>
      <c r="GSZ113" s="152"/>
      <c r="GTA113" s="152"/>
      <c r="GTB113" s="152"/>
      <c r="GTC113" s="152"/>
      <c r="GTD113" s="152"/>
      <c r="GTE113" s="152"/>
      <c r="GTF113" s="152"/>
      <c r="GTG113" s="152"/>
      <c r="GTH113" s="152"/>
      <c r="GTI113" s="152"/>
      <c r="GTJ113" s="152"/>
      <c r="GTK113" s="152"/>
      <c r="GTL113" s="152"/>
      <c r="GTM113" s="152"/>
      <c r="GTN113" s="152"/>
      <c r="GTO113" s="152"/>
      <c r="GTP113" s="152"/>
      <c r="GTQ113" s="152"/>
      <c r="GTR113" s="152"/>
      <c r="GTS113" s="152"/>
      <c r="GTT113" s="152"/>
      <c r="GTU113" s="152"/>
      <c r="GTV113" s="152"/>
      <c r="GTW113" s="152"/>
      <c r="GTX113" s="152"/>
      <c r="GTY113" s="152"/>
      <c r="GTZ113" s="152"/>
      <c r="GUA113" s="152"/>
      <c r="GUB113" s="152"/>
      <c r="GUC113" s="152"/>
      <c r="GUD113" s="152"/>
      <c r="GUE113" s="152"/>
      <c r="GUF113" s="152"/>
      <c r="GUG113" s="152"/>
      <c r="GUH113" s="152"/>
      <c r="GUI113" s="152"/>
      <c r="GUJ113" s="152"/>
      <c r="GUK113" s="152"/>
      <c r="GUL113" s="152"/>
      <c r="GUM113" s="152"/>
      <c r="GUN113" s="152"/>
      <c r="GUO113" s="152"/>
      <c r="GUP113" s="152"/>
      <c r="GUQ113" s="152"/>
      <c r="GUR113" s="152"/>
      <c r="GUS113" s="152"/>
      <c r="GUT113" s="152"/>
      <c r="GUU113" s="152"/>
      <c r="GUV113" s="152"/>
      <c r="GUW113" s="152"/>
      <c r="GUX113" s="152"/>
      <c r="GUY113" s="152"/>
      <c r="GUZ113" s="152"/>
      <c r="GVA113" s="152"/>
      <c r="GVB113" s="152"/>
      <c r="GVC113" s="152"/>
      <c r="GVD113" s="152"/>
      <c r="GVE113" s="152"/>
      <c r="GVF113" s="152"/>
      <c r="GVG113" s="152"/>
      <c r="GVH113" s="152"/>
      <c r="GVI113" s="152"/>
      <c r="GVJ113" s="152"/>
      <c r="GVK113" s="152"/>
      <c r="GVL113" s="152"/>
      <c r="GVM113" s="152"/>
      <c r="GVN113" s="152"/>
      <c r="GVO113" s="152"/>
      <c r="GVP113" s="152"/>
      <c r="GVQ113" s="152"/>
      <c r="GVR113" s="152"/>
      <c r="GVS113" s="152"/>
      <c r="GVT113" s="152"/>
      <c r="GVU113" s="152"/>
      <c r="GVV113" s="152"/>
      <c r="GVW113" s="152"/>
      <c r="GVX113" s="152"/>
      <c r="GVY113" s="152"/>
      <c r="GVZ113" s="152"/>
      <c r="GWA113" s="152"/>
      <c r="GWB113" s="152"/>
      <c r="GWC113" s="152"/>
      <c r="GWD113" s="152"/>
      <c r="GWE113" s="152"/>
      <c r="GWF113" s="152"/>
      <c r="GWG113" s="152"/>
      <c r="GWH113" s="152"/>
      <c r="GWI113" s="152"/>
      <c r="GWJ113" s="152"/>
      <c r="GWK113" s="152"/>
      <c r="GWL113" s="152"/>
      <c r="GWM113" s="152"/>
      <c r="GWN113" s="152"/>
      <c r="GWO113" s="152"/>
      <c r="GWP113" s="152"/>
      <c r="GWQ113" s="152"/>
      <c r="GWR113" s="152"/>
      <c r="GWS113" s="152"/>
      <c r="GWT113" s="152"/>
      <c r="GWU113" s="152"/>
      <c r="GWV113" s="152"/>
      <c r="GWW113" s="152"/>
      <c r="GWX113" s="152"/>
      <c r="GWY113" s="152"/>
      <c r="GWZ113" s="152"/>
      <c r="GXA113" s="152"/>
      <c r="GXB113" s="152"/>
      <c r="GXC113" s="152"/>
      <c r="GXD113" s="152"/>
      <c r="GXE113" s="152"/>
      <c r="GXF113" s="152"/>
      <c r="GXG113" s="152"/>
      <c r="GXH113" s="152"/>
      <c r="GXI113" s="152"/>
      <c r="GXJ113" s="152"/>
      <c r="GXK113" s="152"/>
      <c r="GXL113" s="152"/>
      <c r="GXM113" s="152"/>
      <c r="GXN113" s="152"/>
      <c r="GXO113" s="152"/>
      <c r="GXP113" s="152"/>
      <c r="GXQ113" s="152"/>
      <c r="GXR113" s="152"/>
      <c r="GXS113" s="152"/>
      <c r="GXT113" s="152"/>
      <c r="GXU113" s="152"/>
      <c r="GXV113" s="152"/>
      <c r="GXW113" s="152"/>
      <c r="GXX113" s="152"/>
      <c r="GXY113" s="152"/>
      <c r="GXZ113" s="152"/>
      <c r="GYA113" s="152"/>
      <c r="GYB113" s="152"/>
      <c r="GYC113" s="152"/>
      <c r="GYD113" s="152"/>
      <c r="GYE113" s="152"/>
      <c r="GYF113" s="152"/>
      <c r="GYG113" s="152"/>
      <c r="GYH113" s="152"/>
      <c r="GYI113" s="152"/>
      <c r="GYJ113" s="152"/>
      <c r="GYK113" s="152"/>
      <c r="GYL113" s="152"/>
      <c r="GYM113" s="152"/>
      <c r="GYN113" s="152"/>
      <c r="GYO113" s="152"/>
      <c r="GYP113" s="152"/>
      <c r="GYQ113" s="152"/>
      <c r="GYR113" s="152"/>
      <c r="GYS113" s="152"/>
      <c r="GYT113" s="152"/>
      <c r="GYU113" s="152"/>
      <c r="GYV113" s="152"/>
      <c r="GYW113" s="152"/>
      <c r="GYX113" s="152"/>
      <c r="GYY113" s="152"/>
      <c r="GYZ113" s="152"/>
      <c r="GZA113" s="152"/>
      <c r="GZB113" s="152"/>
      <c r="GZC113" s="152"/>
      <c r="GZD113" s="152"/>
      <c r="GZE113" s="152"/>
      <c r="GZF113" s="152"/>
      <c r="GZG113" s="152"/>
      <c r="GZH113" s="152"/>
      <c r="GZI113" s="152"/>
      <c r="GZJ113" s="152"/>
      <c r="GZK113" s="152"/>
      <c r="GZL113" s="152"/>
      <c r="GZM113" s="152"/>
      <c r="GZN113" s="152"/>
      <c r="GZO113" s="152"/>
      <c r="GZP113" s="152"/>
      <c r="GZQ113" s="152"/>
      <c r="GZR113" s="152"/>
      <c r="GZS113" s="152"/>
      <c r="GZT113" s="152"/>
      <c r="GZU113" s="152"/>
      <c r="GZV113" s="152"/>
      <c r="GZW113" s="152"/>
      <c r="GZX113" s="152"/>
      <c r="GZY113" s="152"/>
      <c r="GZZ113" s="152"/>
      <c r="HAA113" s="152"/>
      <c r="HAB113" s="152"/>
      <c r="HAC113" s="152"/>
      <c r="HAD113" s="152"/>
      <c r="HAE113" s="152"/>
      <c r="HAF113" s="152"/>
      <c r="HAG113" s="152"/>
      <c r="HAH113" s="152"/>
      <c r="HAI113" s="152"/>
      <c r="HAJ113" s="152"/>
      <c r="HAK113" s="152"/>
      <c r="HAL113" s="152"/>
      <c r="HAM113" s="152"/>
      <c r="HAN113" s="152"/>
      <c r="HAO113" s="152"/>
      <c r="HAP113" s="152"/>
      <c r="HAQ113" s="152"/>
      <c r="HAR113" s="152"/>
      <c r="HAS113" s="152"/>
      <c r="HAT113" s="152"/>
      <c r="HAU113" s="152"/>
      <c r="HAV113" s="152"/>
      <c r="HAW113" s="152"/>
      <c r="HAX113" s="152"/>
      <c r="HAY113" s="152"/>
      <c r="HAZ113" s="152"/>
      <c r="HBA113" s="152"/>
      <c r="HBB113" s="152"/>
      <c r="HBC113" s="152"/>
      <c r="HBD113" s="152"/>
      <c r="HBE113" s="152"/>
      <c r="HBF113" s="152"/>
      <c r="HBG113" s="152"/>
      <c r="HBH113" s="152"/>
      <c r="HBI113" s="152"/>
      <c r="HBJ113" s="152"/>
      <c r="HBK113" s="152"/>
      <c r="HBL113" s="152"/>
      <c r="HBM113" s="152"/>
      <c r="HBN113" s="152"/>
      <c r="HBO113" s="152"/>
      <c r="HBP113" s="152"/>
      <c r="HBQ113" s="152"/>
      <c r="HBR113" s="152"/>
      <c r="HBS113" s="152"/>
      <c r="HBT113" s="152"/>
      <c r="HBU113" s="152"/>
      <c r="HBV113" s="152"/>
      <c r="HBW113" s="152"/>
      <c r="HBX113" s="152"/>
      <c r="HBY113" s="152"/>
      <c r="HBZ113" s="152"/>
      <c r="HCA113" s="152"/>
      <c r="HCB113" s="152"/>
      <c r="HCC113" s="152"/>
      <c r="HCD113" s="152"/>
      <c r="HCE113" s="152"/>
      <c r="HCF113" s="152"/>
      <c r="HCG113" s="152"/>
      <c r="HCH113" s="152"/>
      <c r="HCI113" s="152"/>
      <c r="HCJ113" s="152"/>
      <c r="HCK113" s="152"/>
      <c r="HCL113" s="152"/>
      <c r="HCM113" s="152"/>
      <c r="HCN113" s="152"/>
      <c r="HCO113" s="152"/>
      <c r="HCP113" s="152"/>
      <c r="HCQ113" s="152"/>
      <c r="HCR113" s="152"/>
      <c r="HCS113" s="152"/>
      <c r="HCT113" s="152"/>
      <c r="HCU113" s="152"/>
      <c r="HCV113" s="152"/>
      <c r="HCW113" s="152"/>
      <c r="HCX113" s="152"/>
      <c r="HCY113" s="152"/>
      <c r="HCZ113" s="152"/>
      <c r="HDA113" s="152"/>
      <c r="HDB113" s="152"/>
      <c r="HDC113" s="152"/>
      <c r="HDD113" s="152"/>
      <c r="HDE113" s="152"/>
      <c r="HDF113" s="152"/>
      <c r="HDG113" s="152"/>
      <c r="HDH113" s="152"/>
      <c r="HDI113" s="152"/>
      <c r="HDJ113" s="152"/>
      <c r="HDK113" s="152"/>
      <c r="HDL113" s="152"/>
      <c r="HDM113" s="152"/>
      <c r="HDN113" s="152"/>
      <c r="HDO113" s="152"/>
      <c r="HDP113" s="152"/>
      <c r="HDQ113" s="152"/>
      <c r="HDR113" s="152"/>
      <c r="HDS113" s="152"/>
      <c r="HDT113" s="152"/>
      <c r="HDU113" s="152"/>
      <c r="HDV113" s="152"/>
      <c r="HDW113" s="152"/>
      <c r="HDX113" s="152"/>
      <c r="HDY113" s="152"/>
      <c r="HDZ113" s="152"/>
      <c r="HEA113" s="152"/>
      <c r="HEB113" s="152"/>
      <c r="HEC113" s="152"/>
      <c r="HED113" s="152"/>
      <c r="HEE113" s="152"/>
      <c r="HEF113" s="152"/>
      <c r="HEG113" s="152"/>
      <c r="HEH113" s="152"/>
      <c r="HEI113" s="152"/>
      <c r="HEJ113" s="152"/>
      <c r="HEK113" s="152"/>
      <c r="HEL113" s="152"/>
      <c r="HEM113" s="152"/>
      <c r="HEN113" s="152"/>
      <c r="HEO113" s="152"/>
      <c r="HEP113" s="152"/>
      <c r="HEQ113" s="152"/>
      <c r="HER113" s="152"/>
      <c r="HES113" s="152"/>
      <c r="HET113" s="152"/>
      <c r="HEU113" s="152"/>
      <c r="HEV113" s="152"/>
      <c r="HEW113" s="152"/>
      <c r="HEX113" s="152"/>
      <c r="HEY113" s="152"/>
      <c r="HEZ113" s="152"/>
      <c r="HFA113" s="152"/>
      <c r="HFB113" s="152"/>
      <c r="HFC113" s="152"/>
      <c r="HFD113" s="152"/>
      <c r="HFE113" s="152"/>
      <c r="HFF113" s="152"/>
      <c r="HFG113" s="152"/>
      <c r="HFH113" s="152"/>
      <c r="HFI113" s="152"/>
      <c r="HFJ113" s="152"/>
      <c r="HFK113" s="152"/>
      <c r="HFL113" s="152"/>
      <c r="HFM113" s="152"/>
      <c r="HFN113" s="152"/>
      <c r="HFO113" s="152"/>
      <c r="HFP113" s="152"/>
      <c r="HFQ113" s="152"/>
      <c r="HFR113" s="152"/>
      <c r="HFS113" s="152"/>
      <c r="HFT113" s="152"/>
      <c r="HFU113" s="152"/>
      <c r="HFV113" s="152"/>
      <c r="HFW113" s="152"/>
      <c r="HFX113" s="152"/>
      <c r="HFY113" s="152"/>
      <c r="HFZ113" s="152"/>
      <c r="HGA113" s="152"/>
      <c r="HGB113" s="152"/>
      <c r="HGC113" s="152"/>
      <c r="HGD113" s="152"/>
      <c r="HGE113" s="152"/>
      <c r="HGF113" s="152"/>
      <c r="HGG113" s="152"/>
      <c r="HGH113" s="152"/>
      <c r="HGI113" s="152"/>
      <c r="HGJ113" s="152"/>
      <c r="HGK113" s="152"/>
      <c r="HGL113" s="152"/>
      <c r="HGM113" s="152"/>
      <c r="HGN113" s="152"/>
      <c r="HGO113" s="152"/>
      <c r="HGP113" s="152"/>
      <c r="HGQ113" s="152"/>
      <c r="HGR113" s="152"/>
      <c r="HGS113" s="152"/>
      <c r="HGT113" s="152"/>
      <c r="HGU113" s="152"/>
      <c r="HGV113" s="152"/>
      <c r="HGW113" s="152"/>
      <c r="HGX113" s="152"/>
      <c r="HGY113" s="152"/>
      <c r="HGZ113" s="152"/>
      <c r="HHA113" s="152"/>
      <c r="HHB113" s="152"/>
      <c r="HHC113" s="152"/>
      <c r="HHD113" s="152"/>
      <c r="HHE113" s="152"/>
      <c r="HHF113" s="152"/>
      <c r="HHG113" s="152"/>
      <c r="HHH113" s="152"/>
      <c r="HHI113" s="152"/>
      <c r="HHJ113" s="152"/>
      <c r="HHK113" s="152"/>
      <c r="HHL113" s="152"/>
      <c r="HHM113" s="152"/>
      <c r="HHN113" s="152"/>
      <c r="HHO113" s="152"/>
      <c r="HHP113" s="152"/>
      <c r="HHQ113" s="152"/>
      <c r="HHR113" s="152"/>
      <c r="HHS113" s="152"/>
      <c r="HHT113" s="152"/>
      <c r="HHU113" s="152"/>
      <c r="HHV113" s="152"/>
      <c r="HHW113" s="152"/>
      <c r="HHX113" s="152"/>
      <c r="HHY113" s="152"/>
      <c r="HHZ113" s="152"/>
      <c r="HIA113" s="152"/>
      <c r="HIB113" s="152"/>
      <c r="HIC113" s="152"/>
      <c r="HID113" s="152"/>
      <c r="HIE113" s="152"/>
      <c r="HIF113" s="152"/>
      <c r="HIG113" s="152"/>
      <c r="HIH113" s="152"/>
      <c r="HII113" s="152"/>
      <c r="HIJ113" s="152"/>
      <c r="HIK113" s="152"/>
      <c r="HIL113" s="152"/>
      <c r="HIM113" s="152"/>
      <c r="HIN113" s="152"/>
      <c r="HIO113" s="152"/>
      <c r="HIP113" s="152"/>
      <c r="HIQ113" s="152"/>
      <c r="HIR113" s="152"/>
      <c r="HIS113" s="152"/>
      <c r="HIT113" s="152"/>
      <c r="HIU113" s="152"/>
      <c r="HIV113" s="152"/>
      <c r="HIW113" s="152"/>
      <c r="HIX113" s="152"/>
      <c r="HIY113" s="152"/>
      <c r="HIZ113" s="152"/>
      <c r="HJA113" s="152"/>
      <c r="HJB113" s="152"/>
      <c r="HJC113" s="152"/>
      <c r="HJD113" s="152"/>
      <c r="HJE113" s="152"/>
      <c r="HJF113" s="152"/>
      <c r="HJG113" s="152"/>
      <c r="HJH113" s="152"/>
      <c r="HJI113" s="152"/>
      <c r="HJJ113" s="152"/>
      <c r="HJK113" s="152"/>
      <c r="HJL113" s="152"/>
      <c r="HJM113" s="152"/>
      <c r="HJN113" s="152"/>
      <c r="HJO113" s="152"/>
      <c r="HJP113" s="152"/>
      <c r="HJQ113" s="152"/>
      <c r="HJR113" s="152"/>
      <c r="HJS113" s="152"/>
      <c r="HJT113" s="152"/>
      <c r="HJU113" s="152"/>
      <c r="HJV113" s="152"/>
      <c r="HJW113" s="152"/>
      <c r="HJX113" s="152"/>
      <c r="HJY113" s="152"/>
      <c r="HJZ113" s="152"/>
      <c r="HKA113" s="152"/>
      <c r="HKB113" s="152"/>
      <c r="HKC113" s="152"/>
      <c r="HKD113" s="152"/>
      <c r="HKE113" s="152"/>
      <c r="HKF113" s="152"/>
      <c r="HKG113" s="152"/>
      <c r="HKH113" s="152"/>
      <c r="HKI113" s="152"/>
      <c r="HKJ113" s="152"/>
      <c r="HKK113" s="152"/>
      <c r="HKL113" s="152"/>
      <c r="HKM113" s="152"/>
      <c r="HKN113" s="152"/>
      <c r="HKO113" s="152"/>
      <c r="HKP113" s="152"/>
      <c r="HKQ113" s="152"/>
      <c r="HKR113" s="152"/>
      <c r="HKS113" s="152"/>
      <c r="HKT113" s="152"/>
      <c r="HKU113" s="152"/>
      <c r="HKV113" s="152"/>
      <c r="HKW113" s="152"/>
      <c r="HKX113" s="152"/>
      <c r="HKY113" s="152"/>
      <c r="HKZ113" s="152"/>
      <c r="HLA113" s="152"/>
      <c r="HLB113" s="152"/>
      <c r="HLC113" s="152"/>
      <c r="HLD113" s="152"/>
      <c r="HLE113" s="152"/>
      <c r="HLF113" s="152"/>
      <c r="HLG113" s="152"/>
      <c r="HLH113" s="152"/>
      <c r="HLI113" s="152"/>
      <c r="HLJ113" s="152"/>
      <c r="HLK113" s="152"/>
      <c r="HLL113" s="152"/>
      <c r="HLM113" s="152"/>
      <c r="HLN113" s="152"/>
      <c r="HLO113" s="152"/>
      <c r="HLP113" s="152"/>
      <c r="HLQ113" s="152"/>
      <c r="HLR113" s="152"/>
      <c r="HLS113" s="152"/>
      <c r="HLT113" s="152"/>
      <c r="HLU113" s="152"/>
      <c r="HLV113" s="152"/>
      <c r="HLW113" s="152"/>
      <c r="HLX113" s="152"/>
      <c r="HLY113" s="152"/>
      <c r="HLZ113" s="152"/>
      <c r="HMA113" s="152"/>
      <c r="HMB113" s="152"/>
      <c r="HMC113" s="152"/>
      <c r="HMD113" s="152"/>
      <c r="HME113" s="152"/>
      <c r="HMF113" s="152"/>
      <c r="HMG113" s="152"/>
      <c r="HMH113" s="152"/>
      <c r="HMI113" s="152"/>
      <c r="HMJ113" s="152"/>
      <c r="HMK113" s="152"/>
      <c r="HML113" s="152"/>
      <c r="HMM113" s="152"/>
      <c r="HMN113" s="152"/>
      <c r="HMO113" s="152"/>
      <c r="HMP113" s="152"/>
      <c r="HMQ113" s="152"/>
      <c r="HMR113" s="152"/>
      <c r="HMS113" s="152"/>
      <c r="HMT113" s="152"/>
      <c r="HMU113" s="152"/>
      <c r="HMV113" s="152"/>
      <c r="HMW113" s="152"/>
      <c r="HMX113" s="152"/>
      <c r="HMY113" s="152"/>
      <c r="HMZ113" s="152"/>
      <c r="HNA113" s="152"/>
      <c r="HNB113" s="152"/>
      <c r="HNC113" s="152"/>
      <c r="HND113" s="152"/>
      <c r="HNE113" s="152"/>
      <c r="HNF113" s="152"/>
      <c r="HNG113" s="152"/>
      <c r="HNH113" s="152"/>
      <c r="HNI113" s="152"/>
      <c r="HNJ113" s="152"/>
      <c r="HNK113" s="152"/>
      <c r="HNL113" s="152"/>
      <c r="HNM113" s="152"/>
      <c r="HNN113" s="152"/>
      <c r="HNO113" s="152"/>
      <c r="HNP113" s="152"/>
      <c r="HNQ113" s="152"/>
      <c r="HNR113" s="152"/>
      <c r="HNS113" s="152"/>
      <c r="HNT113" s="152"/>
      <c r="HNU113" s="152"/>
      <c r="HNV113" s="152"/>
      <c r="HNW113" s="152"/>
      <c r="HNX113" s="152"/>
      <c r="HNY113" s="152"/>
      <c r="HNZ113" s="152"/>
      <c r="HOA113" s="152"/>
      <c r="HOB113" s="152"/>
      <c r="HOC113" s="152"/>
      <c r="HOD113" s="152"/>
      <c r="HOE113" s="152"/>
      <c r="HOF113" s="152"/>
      <c r="HOG113" s="152"/>
      <c r="HOH113" s="152"/>
      <c r="HOI113" s="152"/>
      <c r="HOJ113" s="152"/>
      <c r="HOK113" s="152"/>
      <c r="HOL113" s="152"/>
      <c r="HOM113" s="152"/>
      <c r="HON113" s="152"/>
      <c r="HOO113" s="152"/>
      <c r="HOP113" s="152"/>
      <c r="HOQ113" s="152"/>
      <c r="HOR113" s="152"/>
      <c r="HOS113" s="152"/>
      <c r="HOT113" s="152"/>
      <c r="HOU113" s="152"/>
      <c r="HOV113" s="152"/>
      <c r="HOW113" s="152"/>
      <c r="HOX113" s="152"/>
      <c r="HOY113" s="152"/>
      <c r="HOZ113" s="152"/>
      <c r="HPA113" s="152"/>
      <c r="HPB113" s="152"/>
      <c r="HPC113" s="152"/>
      <c r="HPD113" s="152"/>
      <c r="HPE113" s="152"/>
      <c r="HPF113" s="152"/>
      <c r="HPG113" s="152"/>
      <c r="HPH113" s="152"/>
      <c r="HPI113" s="152"/>
      <c r="HPJ113" s="152"/>
      <c r="HPK113" s="152"/>
      <c r="HPL113" s="152"/>
      <c r="HPM113" s="152"/>
      <c r="HPN113" s="152"/>
      <c r="HPO113" s="152"/>
      <c r="HPP113" s="152"/>
      <c r="HPQ113" s="152"/>
      <c r="HPR113" s="152"/>
      <c r="HPS113" s="152"/>
      <c r="HPT113" s="152"/>
      <c r="HPU113" s="152"/>
      <c r="HPV113" s="152"/>
      <c r="HPW113" s="152"/>
      <c r="HPX113" s="152"/>
      <c r="HPY113" s="152"/>
      <c r="HPZ113" s="152"/>
      <c r="HQA113" s="152"/>
      <c r="HQB113" s="152"/>
      <c r="HQC113" s="152"/>
      <c r="HQD113" s="152"/>
      <c r="HQE113" s="152"/>
      <c r="HQF113" s="152"/>
      <c r="HQG113" s="152"/>
      <c r="HQH113" s="152"/>
      <c r="HQI113" s="152"/>
      <c r="HQJ113" s="152"/>
      <c r="HQK113" s="152"/>
      <c r="HQL113" s="152"/>
      <c r="HQM113" s="152"/>
      <c r="HQN113" s="152"/>
      <c r="HQO113" s="152"/>
      <c r="HQP113" s="152"/>
      <c r="HQQ113" s="152"/>
      <c r="HQR113" s="152"/>
      <c r="HQS113" s="152"/>
      <c r="HQT113" s="152"/>
      <c r="HQU113" s="152"/>
      <c r="HQV113" s="152"/>
      <c r="HQW113" s="152"/>
      <c r="HQX113" s="152"/>
      <c r="HQY113" s="152"/>
      <c r="HQZ113" s="152"/>
      <c r="HRA113" s="152"/>
      <c r="HRB113" s="152"/>
      <c r="HRC113" s="152"/>
      <c r="HRD113" s="152"/>
      <c r="HRE113" s="152"/>
      <c r="HRF113" s="152"/>
      <c r="HRG113" s="152"/>
      <c r="HRH113" s="152"/>
      <c r="HRI113" s="152"/>
      <c r="HRJ113" s="152"/>
      <c r="HRK113" s="152"/>
      <c r="HRL113" s="152"/>
      <c r="HRM113" s="152"/>
      <c r="HRN113" s="152"/>
      <c r="HRO113" s="152"/>
      <c r="HRP113" s="152"/>
      <c r="HRQ113" s="152"/>
      <c r="HRR113" s="152"/>
      <c r="HRS113" s="152"/>
      <c r="HRT113" s="152"/>
      <c r="HRU113" s="152"/>
      <c r="HRV113" s="152"/>
      <c r="HRW113" s="152"/>
      <c r="HRX113" s="152"/>
      <c r="HRY113" s="152"/>
      <c r="HRZ113" s="152"/>
      <c r="HSA113" s="152"/>
      <c r="HSB113" s="152"/>
      <c r="HSC113" s="152"/>
      <c r="HSD113" s="152"/>
      <c r="HSE113" s="152"/>
      <c r="HSF113" s="152"/>
      <c r="HSG113" s="152"/>
      <c r="HSH113" s="152"/>
      <c r="HSI113" s="152"/>
      <c r="HSJ113" s="152"/>
      <c r="HSK113" s="152"/>
      <c r="HSL113" s="152"/>
      <c r="HSM113" s="152"/>
      <c r="HSN113" s="152"/>
      <c r="HSO113" s="152"/>
      <c r="HSP113" s="152"/>
      <c r="HSQ113" s="152"/>
      <c r="HSR113" s="152"/>
      <c r="HSS113" s="152"/>
      <c r="HST113" s="152"/>
      <c r="HSU113" s="152"/>
      <c r="HSV113" s="152"/>
      <c r="HSW113" s="152"/>
      <c r="HSX113" s="152"/>
      <c r="HSY113" s="152"/>
      <c r="HSZ113" s="152"/>
      <c r="HTA113" s="152"/>
      <c r="HTB113" s="152"/>
      <c r="HTC113" s="152"/>
      <c r="HTD113" s="152"/>
      <c r="HTE113" s="152"/>
      <c r="HTF113" s="152"/>
      <c r="HTG113" s="152"/>
      <c r="HTH113" s="152"/>
      <c r="HTI113" s="152"/>
      <c r="HTJ113" s="152"/>
      <c r="HTK113" s="152"/>
      <c r="HTL113" s="152"/>
      <c r="HTM113" s="152"/>
      <c r="HTN113" s="152"/>
      <c r="HTO113" s="152"/>
      <c r="HTP113" s="152"/>
      <c r="HTQ113" s="152"/>
      <c r="HTR113" s="152"/>
      <c r="HTS113" s="152"/>
      <c r="HTT113" s="152"/>
      <c r="HTU113" s="152"/>
      <c r="HTV113" s="152"/>
      <c r="HTW113" s="152"/>
      <c r="HTX113" s="152"/>
      <c r="HTY113" s="152"/>
      <c r="HTZ113" s="152"/>
      <c r="HUA113" s="152"/>
      <c r="HUB113" s="152"/>
      <c r="HUC113" s="152"/>
      <c r="HUD113" s="152"/>
      <c r="HUE113" s="152"/>
      <c r="HUF113" s="152"/>
      <c r="HUG113" s="152"/>
      <c r="HUH113" s="152"/>
      <c r="HUI113" s="152"/>
      <c r="HUJ113" s="152"/>
      <c r="HUK113" s="152"/>
      <c r="HUL113" s="152"/>
      <c r="HUM113" s="152"/>
      <c r="HUN113" s="152"/>
      <c r="HUO113" s="152"/>
      <c r="HUP113" s="152"/>
      <c r="HUQ113" s="152"/>
      <c r="HUR113" s="152"/>
      <c r="HUS113" s="152"/>
      <c r="HUT113" s="152"/>
      <c r="HUU113" s="152"/>
      <c r="HUV113" s="152"/>
      <c r="HUW113" s="152"/>
      <c r="HUX113" s="152"/>
      <c r="HUY113" s="152"/>
      <c r="HUZ113" s="152"/>
      <c r="HVA113" s="152"/>
      <c r="HVB113" s="152"/>
      <c r="HVC113" s="152"/>
      <c r="HVD113" s="152"/>
      <c r="HVE113" s="152"/>
      <c r="HVF113" s="152"/>
      <c r="HVG113" s="152"/>
      <c r="HVH113" s="152"/>
      <c r="HVI113" s="152"/>
      <c r="HVJ113" s="152"/>
      <c r="HVK113" s="152"/>
      <c r="HVL113" s="152"/>
      <c r="HVM113" s="152"/>
      <c r="HVN113" s="152"/>
      <c r="HVO113" s="152"/>
      <c r="HVP113" s="152"/>
      <c r="HVQ113" s="152"/>
      <c r="HVR113" s="152"/>
      <c r="HVS113" s="152"/>
      <c r="HVT113" s="152"/>
      <c r="HVU113" s="152"/>
      <c r="HVV113" s="152"/>
      <c r="HVW113" s="152"/>
      <c r="HVX113" s="152"/>
      <c r="HVY113" s="152"/>
      <c r="HVZ113" s="152"/>
      <c r="HWA113" s="152"/>
      <c r="HWB113" s="152"/>
      <c r="HWC113" s="152"/>
      <c r="HWD113" s="152"/>
      <c r="HWE113" s="152"/>
      <c r="HWF113" s="152"/>
      <c r="HWG113" s="152"/>
      <c r="HWH113" s="152"/>
      <c r="HWI113" s="152"/>
      <c r="HWJ113" s="152"/>
      <c r="HWK113" s="152"/>
      <c r="HWL113" s="152"/>
      <c r="HWM113" s="152"/>
      <c r="HWN113" s="152"/>
      <c r="HWO113" s="152"/>
      <c r="HWP113" s="152"/>
      <c r="HWQ113" s="152"/>
      <c r="HWR113" s="152"/>
      <c r="HWS113" s="152"/>
      <c r="HWT113" s="152"/>
      <c r="HWU113" s="152"/>
      <c r="HWV113" s="152"/>
      <c r="HWW113" s="152"/>
      <c r="HWX113" s="152"/>
      <c r="HWY113" s="152"/>
      <c r="HWZ113" s="152"/>
      <c r="HXA113" s="152"/>
      <c r="HXB113" s="152"/>
      <c r="HXC113" s="152"/>
      <c r="HXD113" s="152"/>
      <c r="HXE113" s="152"/>
      <c r="HXF113" s="152"/>
      <c r="HXG113" s="152"/>
      <c r="HXH113" s="152"/>
      <c r="HXI113" s="152"/>
      <c r="HXJ113" s="152"/>
      <c r="HXK113" s="152"/>
      <c r="HXL113" s="152"/>
      <c r="HXM113" s="152"/>
      <c r="HXN113" s="152"/>
      <c r="HXO113" s="152"/>
      <c r="HXP113" s="152"/>
      <c r="HXQ113" s="152"/>
      <c r="HXR113" s="152"/>
      <c r="HXS113" s="152"/>
      <c r="HXT113" s="152"/>
      <c r="HXU113" s="152"/>
      <c r="HXV113" s="152"/>
      <c r="HXW113" s="152"/>
      <c r="HXX113" s="152"/>
      <c r="HXY113" s="152"/>
      <c r="HXZ113" s="152"/>
      <c r="HYA113" s="152"/>
      <c r="HYB113" s="152"/>
      <c r="HYC113" s="152"/>
      <c r="HYD113" s="152"/>
      <c r="HYE113" s="152"/>
      <c r="HYF113" s="152"/>
      <c r="HYG113" s="152"/>
      <c r="HYH113" s="152"/>
      <c r="HYI113" s="152"/>
      <c r="HYJ113" s="152"/>
      <c r="HYK113" s="152"/>
      <c r="HYL113" s="152"/>
      <c r="HYM113" s="152"/>
      <c r="HYN113" s="152"/>
      <c r="HYO113" s="152"/>
      <c r="HYP113" s="152"/>
      <c r="HYQ113" s="152"/>
      <c r="HYR113" s="152"/>
      <c r="HYS113" s="152"/>
      <c r="HYT113" s="152"/>
      <c r="HYU113" s="152"/>
      <c r="HYV113" s="152"/>
      <c r="HYW113" s="152"/>
      <c r="HYX113" s="152"/>
      <c r="HYY113" s="152"/>
      <c r="HYZ113" s="152"/>
      <c r="HZA113" s="152"/>
      <c r="HZB113" s="152"/>
      <c r="HZC113" s="152"/>
      <c r="HZD113" s="152"/>
      <c r="HZE113" s="152"/>
      <c r="HZF113" s="152"/>
      <c r="HZG113" s="152"/>
      <c r="HZH113" s="152"/>
      <c r="HZI113" s="152"/>
      <c r="HZJ113" s="152"/>
      <c r="HZK113" s="152"/>
      <c r="HZL113" s="152"/>
      <c r="HZM113" s="152"/>
      <c r="HZN113" s="152"/>
      <c r="HZO113" s="152"/>
      <c r="HZP113" s="152"/>
      <c r="HZQ113" s="152"/>
      <c r="HZR113" s="152"/>
      <c r="HZS113" s="152"/>
      <c r="HZT113" s="152"/>
      <c r="HZU113" s="152"/>
      <c r="HZV113" s="152"/>
      <c r="HZW113" s="152"/>
      <c r="HZX113" s="152"/>
      <c r="HZY113" s="152"/>
      <c r="HZZ113" s="152"/>
      <c r="IAA113" s="152"/>
      <c r="IAB113" s="152"/>
      <c r="IAC113" s="152"/>
      <c r="IAD113" s="152"/>
      <c r="IAE113" s="152"/>
      <c r="IAF113" s="152"/>
      <c r="IAG113" s="152"/>
      <c r="IAH113" s="152"/>
      <c r="IAI113" s="152"/>
      <c r="IAJ113" s="152"/>
      <c r="IAK113" s="152"/>
      <c r="IAL113" s="152"/>
      <c r="IAM113" s="152"/>
      <c r="IAN113" s="152"/>
      <c r="IAO113" s="152"/>
      <c r="IAP113" s="152"/>
      <c r="IAQ113" s="152"/>
      <c r="IAR113" s="152"/>
      <c r="IAS113" s="152"/>
      <c r="IAT113" s="152"/>
      <c r="IAU113" s="152"/>
      <c r="IAV113" s="152"/>
      <c r="IAW113" s="152"/>
      <c r="IAX113" s="152"/>
      <c r="IAY113" s="152"/>
      <c r="IAZ113" s="152"/>
      <c r="IBA113" s="152"/>
      <c r="IBB113" s="152"/>
      <c r="IBC113" s="152"/>
      <c r="IBD113" s="152"/>
      <c r="IBE113" s="152"/>
      <c r="IBF113" s="152"/>
      <c r="IBG113" s="152"/>
      <c r="IBH113" s="152"/>
      <c r="IBI113" s="152"/>
      <c r="IBJ113" s="152"/>
      <c r="IBK113" s="152"/>
      <c r="IBL113" s="152"/>
      <c r="IBM113" s="152"/>
      <c r="IBN113" s="152"/>
      <c r="IBO113" s="152"/>
      <c r="IBP113" s="152"/>
      <c r="IBQ113" s="152"/>
      <c r="IBR113" s="152"/>
      <c r="IBS113" s="152"/>
      <c r="IBT113" s="152"/>
      <c r="IBU113" s="152"/>
      <c r="IBV113" s="152"/>
      <c r="IBW113" s="152"/>
      <c r="IBX113" s="152"/>
      <c r="IBY113" s="152"/>
      <c r="IBZ113" s="152"/>
      <c r="ICA113" s="152"/>
      <c r="ICB113" s="152"/>
      <c r="ICC113" s="152"/>
      <c r="ICD113" s="152"/>
      <c r="ICE113" s="152"/>
      <c r="ICF113" s="152"/>
      <c r="ICG113" s="152"/>
      <c r="ICH113" s="152"/>
      <c r="ICI113" s="152"/>
      <c r="ICJ113" s="152"/>
      <c r="ICK113" s="152"/>
      <c r="ICL113" s="152"/>
      <c r="ICM113" s="152"/>
      <c r="ICN113" s="152"/>
      <c r="ICO113" s="152"/>
      <c r="ICP113" s="152"/>
      <c r="ICQ113" s="152"/>
      <c r="ICR113" s="152"/>
      <c r="ICS113" s="152"/>
      <c r="ICT113" s="152"/>
      <c r="ICU113" s="152"/>
      <c r="ICV113" s="152"/>
      <c r="ICW113" s="152"/>
      <c r="ICX113" s="152"/>
      <c r="ICY113" s="152"/>
      <c r="ICZ113" s="152"/>
      <c r="IDA113" s="152"/>
      <c r="IDB113" s="152"/>
      <c r="IDC113" s="152"/>
      <c r="IDD113" s="152"/>
      <c r="IDE113" s="152"/>
      <c r="IDF113" s="152"/>
      <c r="IDG113" s="152"/>
      <c r="IDH113" s="152"/>
      <c r="IDI113" s="152"/>
      <c r="IDJ113" s="152"/>
      <c r="IDK113" s="152"/>
      <c r="IDL113" s="152"/>
      <c r="IDM113" s="152"/>
      <c r="IDN113" s="152"/>
      <c r="IDO113" s="152"/>
      <c r="IDP113" s="152"/>
      <c r="IDQ113" s="152"/>
      <c r="IDR113" s="152"/>
      <c r="IDS113" s="152"/>
      <c r="IDT113" s="152"/>
      <c r="IDU113" s="152"/>
      <c r="IDV113" s="152"/>
      <c r="IDW113" s="152"/>
      <c r="IDX113" s="152"/>
      <c r="IDY113" s="152"/>
      <c r="IDZ113" s="152"/>
      <c r="IEA113" s="152"/>
      <c r="IEB113" s="152"/>
      <c r="IEC113" s="152"/>
      <c r="IED113" s="152"/>
      <c r="IEE113" s="152"/>
      <c r="IEF113" s="152"/>
      <c r="IEG113" s="152"/>
      <c r="IEH113" s="152"/>
      <c r="IEI113" s="152"/>
      <c r="IEJ113" s="152"/>
      <c r="IEK113" s="152"/>
      <c r="IEL113" s="152"/>
      <c r="IEM113" s="152"/>
      <c r="IEN113" s="152"/>
      <c r="IEO113" s="152"/>
      <c r="IEP113" s="152"/>
      <c r="IEQ113" s="152"/>
      <c r="IER113" s="152"/>
      <c r="IES113" s="152"/>
      <c r="IET113" s="152"/>
      <c r="IEU113" s="152"/>
      <c r="IEV113" s="152"/>
      <c r="IEW113" s="152"/>
      <c r="IEX113" s="152"/>
      <c r="IEY113" s="152"/>
      <c r="IEZ113" s="152"/>
      <c r="IFA113" s="152"/>
      <c r="IFB113" s="152"/>
      <c r="IFC113" s="152"/>
      <c r="IFD113" s="152"/>
      <c r="IFE113" s="152"/>
      <c r="IFF113" s="152"/>
      <c r="IFG113" s="152"/>
      <c r="IFH113" s="152"/>
      <c r="IFI113" s="152"/>
      <c r="IFJ113" s="152"/>
      <c r="IFK113" s="152"/>
      <c r="IFL113" s="152"/>
      <c r="IFM113" s="152"/>
      <c r="IFN113" s="152"/>
      <c r="IFO113" s="152"/>
      <c r="IFP113" s="152"/>
      <c r="IFQ113" s="152"/>
      <c r="IFR113" s="152"/>
      <c r="IFS113" s="152"/>
      <c r="IFT113" s="152"/>
      <c r="IFU113" s="152"/>
      <c r="IFV113" s="152"/>
      <c r="IFW113" s="152"/>
      <c r="IFX113" s="152"/>
      <c r="IFY113" s="152"/>
      <c r="IFZ113" s="152"/>
      <c r="IGA113" s="152"/>
      <c r="IGB113" s="152"/>
      <c r="IGC113" s="152"/>
      <c r="IGD113" s="152"/>
      <c r="IGE113" s="152"/>
      <c r="IGF113" s="152"/>
      <c r="IGG113" s="152"/>
      <c r="IGH113" s="152"/>
      <c r="IGI113" s="152"/>
      <c r="IGJ113" s="152"/>
      <c r="IGK113" s="152"/>
      <c r="IGL113" s="152"/>
      <c r="IGM113" s="152"/>
      <c r="IGN113" s="152"/>
      <c r="IGO113" s="152"/>
      <c r="IGP113" s="152"/>
      <c r="IGQ113" s="152"/>
      <c r="IGR113" s="152"/>
      <c r="IGS113" s="152"/>
      <c r="IGT113" s="152"/>
      <c r="IGU113" s="152"/>
      <c r="IGV113" s="152"/>
      <c r="IGW113" s="152"/>
      <c r="IGX113" s="152"/>
      <c r="IGY113" s="152"/>
      <c r="IGZ113" s="152"/>
      <c r="IHA113" s="152"/>
      <c r="IHB113" s="152"/>
      <c r="IHC113" s="152"/>
      <c r="IHD113" s="152"/>
      <c r="IHE113" s="152"/>
      <c r="IHF113" s="152"/>
      <c r="IHG113" s="152"/>
      <c r="IHH113" s="152"/>
      <c r="IHI113" s="152"/>
      <c r="IHJ113" s="152"/>
      <c r="IHK113" s="152"/>
      <c r="IHL113" s="152"/>
      <c r="IHM113" s="152"/>
      <c r="IHN113" s="152"/>
      <c r="IHO113" s="152"/>
      <c r="IHP113" s="152"/>
      <c r="IHQ113" s="152"/>
      <c r="IHR113" s="152"/>
      <c r="IHS113" s="152"/>
      <c r="IHT113" s="152"/>
      <c r="IHU113" s="152"/>
      <c r="IHV113" s="152"/>
      <c r="IHW113" s="152"/>
      <c r="IHX113" s="152"/>
      <c r="IHY113" s="152"/>
      <c r="IHZ113" s="152"/>
      <c r="IIA113" s="152"/>
      <c r="IIB113" s="152"/>
      <c r="IIC113" s="152"/>
      <c r="IID113" s="152"/>
      <c r="IIE113" s="152"/>
      <c r="IIF113" s="152"/>
      <c r="IIG113" s="152"/>
      <c r="IIH113" s="152"/>
      <c r="III113" s="152"/>
      <c r="IIJ113" s="152"/>
      <c r="IIK113" s="152"/>
      <c r="IIL113" s="152"/>
      <c r="IIM113" s="152"/>
      <c r="IIN113" s="152"/>
      <c r="IIO113" s="152"/>
      <c r="IIP113" s="152"/>
      <c r="IIQ113" s="152"/>
      <c r="IIR113" s="152"/>
      <c r="IIS113" s="152"/>
      <c r="IIT113" s="152"/>
      <c r="IIU113" s="152"/>
      <c r="IIV113" s="152"/>
      <c r="IIW113" s="152"/>
      <c r="IIX113" s="152"/>
      <c r="IIY113" s="152"/>
      <c r="IIZ113" s="152"/>
      <c r="IJA113" s="152"/>
      <c r="IJB113" s="152"/>
      <c r="IJC113" s="152"/>
      <c r="IJD113" s="152"/>
      <c r="IJE113" s="152"/>
      <c r="IJF113" s="152"/>
      <c r="IJG113" s="152"/>
      <c r="IJH113" s="152"/>
      <c r="IJI113" s="152"/>
      <c r="IJJ113" s="152"/>
      <c r="IJK113" s="152"/>
      <c r="IJL113" s="152"/>
      <c r="IJM113" s="152"/>
      <c r="IJN113" s="152"/>
      <c r="IJO113" s="152"/>
      <c r="IJP113" s="152"/>
      <c r="IJQ113" s="152"/>
      <c r="IJR113" s="152"/>
      <c r="IJS113" s="152"/>
      <c r="IJT113" s="152"/>
      <c r="IJU113" s="152"/>
      <c r="IJV113" s="152"/>
      <c r="IJW113" s="152"/>
      <c r="IJX113" s="152"/>
      <c r="IJY113" s="152"/>
      <c r="IJZ113" s="152"/>
      <c r="IKA113" s="152"/>
      <c r="IKB113" s="152"/>
      <c r="IKC113" s="152"/>
      <c r="IKD113" s="152"/>
      <c r="IKE113" s="152"/>
      <c r="IKF113" s="152"/>
      <c r="IKG113" s="152"/>
      <c r="IKH113" s="152"/>
      <c r="IKI113" s="152"/>
      <c r="IKJ113" s="152"/>
      <c r="IKK113" s="152"/>
      <c r="IKL113" s="152"/>
      <c r="IKM113" s="152"/>
      <c r="IKN113" s="152"/>
      <c r="IKO113" s="152"/>
      <c r="IKP113" s="152"/>
      <c r="IKQ113" s="152"/>
      <c r="IKR113" s="152"/>
      <c r="IKS113" s="152"/>
      <c r="IKT113" s="152"/>
      <c r="IKU113" s="152"/>
      <c r="IKV113" s="152"/>
      <c r="IKW113" s="152"/>
      <c r="IKX113" s="152"/>
      <c r="IKY113" s="152"/>
      <c r="IKZ113" s="152"/>
      <c r="ILA113" s="152"/>
      <c r="ILB113" s="152"/>
      <c r="ILC113" s="152"/>
      <c r="ILD113" s="152"/>
      <c r="ILE113" s="152"/>
      <c r="ILF113" s="152"/>
      <c r="ILG113" s="152"/>
      <c r="ILH113" s="152"/>
      <c r="ILI113" s="152"/>
      <c r="ILJ113" s="152"/>
      <c r="ILK113" s="152"/>
      <c r="ILL113" s="152"/>
      <c r="ILM113" s="152"/>
      <c r="ILN113" s="152"/>
      <c r="ILO113" s="152"/>
      <c r="ILP113" s="152"/>
      <c r="ILQ113" s="152"/>
      <c r="ILR113" s="152"/>
      <c r="ILS113" s="152"/>
      <c r="ILT113" s="152"/>
      <c r="ILU113" s="152"/>
      <c r="ILV113" s="152"/>
      <c r="ILW113" s="152"/>
      <c r="ILX113" s="152"/>
      <c r="ILY113" s="152"/>
      <c r="ILZ113" s="152"/>
      <c r="IMA113" s="152"/>
      <c r="IMB113" s="152"/>
      <c r="IMC113" s="152"/>
      <c r="IMD113" s="152"/>
      <c r="IME113" s="152"/>
      <c r="IMF113" s="152"/>
      <c r="IMG113" s="152"/>
      <c r="IMH113" s="152"/>
      <c r="IMI113" s="152"/>
      <c r="IMJ113" s="152"/>
      <c r="IMK113" s="152"/>
      <c r="IML113" s="152"/>
      <c r="IMM113" s="152"/>
      <c r="IMN113" s="152"/>
      <c r="IMO113" s="152"/>
      <c r="IMP113" s="152"/>
      <c r="IMQ113" s="152"/>
      <c r="IMR113" s="152"/>
      <c r="IMS113" s="152"/>
      <c r="IMT113" s="152"/>
      <c r="IMU113" s="152"/>
      <c r="IMV113" s="152"/>
      <c r="IMW113" s="152"/>
      <c r="IMX113" s="152"/>
      <c r="IMY113" s="152"/>
      <c r="IMZ113" s="152"/>
      <c r="INA113" s="152"/>
      <c r="INB113" s="152"/>
      <c r="INC113" s="152"/>
      <c r="IND113" s="152"/>
      <c r="INE113" s="152"/>
      <c r="INF113" s="152"/>
      <c r="ING113" s="152"/>
      <c r="INH113" s="152"/>
      <c r="INI113" s="152"/>
      <c r="INJ113" s="152"/>
      <c r="INK113" s="152"/>
      <c r="INL113" s="152"/>
      <c r="INM113" s="152"/>
      <c r="INN113" s="152"/>
      <c r="INO113" s="152"/>
      <c r="INP113" s="152"/>
      <c r="INQ113" s="152"/>
      <c r="INR113" s="152"/>
      <c r="INS113" s="152"/>
      <c r="INT113" s="152"/>
      <c r="INU113" s="152"/>
      <c r="INV113" s="152"/>
      <c r="INW113" s="152"/>
      <c r="INX113" s="152"/>
      <c r="INY113" s="152"/>
      <c r="INZ113" s="152"/>
      <c r="IOA113" s="152"/>
      <c r="IOB113" s="152"/>
      <c r="IOC113" s="152"/>
      <c r="IOD113" s="152"/>
      <c r="IOE113" s="152"/>
      <c r="IOF113" s="152"/>
      <c r="IOG113" s="152"/>
      <c r="IOH113" s="152"/>
      <c r="IOI113" s="152"/>
      <c r="IOJ113" s="152"/>
      <c r="IOK113" s="152"/>
      <c r="IOL113" s="152"/>
      <c r="IOM113" s="152"/>
      <c r="ION113" s="152"/>
      <c r="IOO113" s="152"/>
      <c r="IOP113" s="152"/>
      <c r="IOQ113" s="152"/>
      <c r="IOR113" s="152"/>
      <c r="IOS113" s="152"/>
      <c r="IOT113" s="152"/>
      <c r="IOU113" s="152"/>
      <c r="IOV113" s="152"/>
      <c r="IOW113" s="152"/>
      <c r="IOX113" s="152"/>
      <c r="IOY113" s="152"/>
      <c r="IOZ113" s="152"/>
      <c r="IPA113" s="152"/>
      <c r="IPB113" s="152"/>
      <c r="IPC113" s="152"/>
      <c r="IPD113" s="152"/>
      <c r="IPE113" s="152"/>
      <c r="IPF113" s="152"/>
      <c r="IPG113" s="152"/>
      <c r="IPH113" s="152"/>
      <c r="IPI113" s="152"/>
      <c r="IPJ113" s="152"/>
      <c r="IPK113" s="152"/>
      <c r="IPL113" s="152"/>
      <c r="IPM113" s="152"/>
      <c r="IPN113" s="152"/>
      <c r="IPO113" s="152"/>
      <c r="IPP113" s="152"/>
      <c r="IPQ113" s="152"/>
      <c r="IPR113" s="152"/>
      <c r="IPS113" s="152"/>
      <c r="IPT113" s="152"/>
      <c r="IPU113" s="152"/>
      <c r="IPV113" s="152"/>
      <c r="IPW113" s="152"/>
      <c r="IPX113" s="152"/>
      <c r="IPY113" s="152"/>
      <c r="IPZ113" s="152"/>
      <c r="IQA113" s="152"/>
      <c r="IQB113" s="152"/>
      <c r="IQC113" s="152"/>
      <c r="IQD113" s="152"/>
      <c r="IQE113" s="152"/>
      <c r="IQF113" s="152"/>
      <c r="IQG113" s="152"/>
      <c r="IQH113" s="152"/>
      <c r="IQI113" s="152"/>
      <c r="IQJ113" s="152"/>
      <c r="IQK113" s="152"/>
      <c r="IQL113" s="152"/>
      <c r="IQM113" s="152"/>
      <c r="IQN113" s="152"/>
      <c r="IQO113" s="152"/>
      <c r="IQP113" s="152"/>
      <c r="IQQ113" s="152"/>
      <c r="IQR113" s="152"/>
      <c r="IQS113" s="152"/>
      <c r="IQT113" s="152"/>
      <c r="IQU113" s="152"/>
      <c r="IQV113" s="152"/>
      <c r="IQW113" s="152"/>
      <c r="IQX113" s="152"/>
      <c r="IQY113" s="152"/>
      <c r="IQZ113" s="152"/>
      <c r="IRA113" s="152"/>
      <c r="IRB113" s="152"/>
      <c r="IRC113" s="152"/>
      <c r="IRD113" s="152"/>
      <c r="IRE113" s="152"/>
      <c r="IRF113" s="152"/>
      <c r="IRG113" s="152"/>
      <c r="IRH113" s="152"/>
      <c r="IRI113" s="152"/>
      <c r="IRJ113" s="152"/>
      <c r="IRK113" s="152"/>
      <c r="IRL113" s="152"/>
      <c r="IRM113" s="152"/>
      <c r="IRN113" s="152"/>
      <c r="IRO113" s="152"/>
      <c r="IRP113" s="152"/>
      <c r="IRQ113" s="152"/>
      <c r="IRR113" s="152"/>
      <c r="IRS113" s="152"/>
      <c r="IRT113" s="152"/>
      <c r="IRU113" s="152"/>
      <c r="IRV113" s="152"/>
      <c r="IRW113" s="152"/>
      <c r="IRX113" s="152"/>
      <c r="IRY113" s="152"/>
      <c r="IRZ113" s="152"/>
      <c r="ISA113" s="152"/>
      <c r="ISB113" s="152"/>
      <c r="ISC113" s="152"/>
      <c r="ISD113" s="152"/>
      <c r="ISE113" s="152"/>
      <c r="ISF113" s="152"/>
      <c r="ISG113" s="152"/>
      <c r="ISH113" s="152"/>
      <c r="ISI113" s="152"/>
      <c r="ISJ113" s="152"/>
      <c r="ISK113" s="152"/>
      <c r="ISL113" s="152"/>
      <c r="ISM113" s="152"/>
      <c r="ISN113" s="152"/>
      <c r="ISO113" s="152"/>
      <c r="ISP113" s="152"/>
      <c r="ISQ113" s="152"/>
      <c r="ISR113" s="152"/>
      <c r="ISS113" s="152"/>
      <c r="IST113" s="152"/>
      <c r="ISU113" s="152"/>
      <c r="ISV113" s="152"/>
      <c r="ISW113" s="152"/>
      <c r="ISX113" s="152"/>
      <c r="ISY113" s="152"/>
      <c r="ISZ113" s="152"/>
      <c r="ITA113" s="152"/>
      <c r="ITB113" s="152"/>
      <c r="ITC113" s="152"/>
      <c r="ITD113" s="152"/>
      <c r="ITE113" s="152"/>
      <c r="ITF113" s="152"/>
      <c r="ITG113" s="152"/>
      <c r="ITH113" s="152"/>
      <c r="ITI113" s="152"/>
      <c r="ITJ113" s="152"/>
      <c r="ITK113" s="152"/>
      <c r="ITL113" s="152"/>
      <c r="ITM113" s="152"/>
      <c r="ITN113" s="152"/>
      <c r="ITO113" s="152"/>
      <c r="ITP113" s="152"/>
      <c r="ITQ113" s="152"/>
      <c r="ITR113" s="152"/>
      <c r="ITS113" s="152"/>
      <c r="ITT113" s="152"/>
      <c r="ITU113" s="152"/>
      <c r="ITV113" s="152"/>
      <c r="ITW113" s="152"/>
      <c r="ITX113" s="152"/>
      <c r="ITY113" s="152"/>
      <c r="ITZ113" s="152"/>
      <c r="IUA113" s="152"/>
      <c r="IUB113" s="152"/>
      <c r="IUC113" s="152"/>
      <c r="IUD113" s="152"/>
      <c r="IUE113" s="152"/>
      <c r="IUF113" s="152"/>
      <c r="IUG113" s="152"/>
      <c r="IUH113" s="152"/>
      <c r="IUI113" s="152"/>
      <c r="IUJ113" s="152"/>
      <c r="IUK113" s="152"/>
      <c r="IUL113" s="152"/>
      <c r="IUM113" s="152"/>
      <c r="IUN113" s="152"/>
      <c r="IUO113" s="152"/>
      <c r="IUP113" s="152"/>
      <c r="IUQ113" s="152"/>
      <c r="IUR113" s="152"/>
      <c r="IUS113" s="152"/>
      <c r="IUT113" s="152"/>
      <c r="IUU113" s="152"/>
      <c r="IUV113" s="152"/>
      <c r="IUW113" s="152"/>
      <c r="IUX113" s="152"/>
      <c r="IUY113" s="152"/>
      <c r="IUZ113" s="152"/>
      <c r="IVA113" s="152"/>
      <c r="IVB113" s="152"/>
      <c r="IVC113" s="152"/>
      <c r="IVD113" s="152"/>
      <c r="IVE113" s="152"/>
      <c r="IVF113" s="152"/>
      <c r="IVG113" s="152"/>
      <c r="IVH113" s="152"/>
      <c r="IVI113" s="152"/>
      <c r="IVJ113" s="152"/>
      <c r="IVK113" s="152"/>
      <c r="IVL113" s="152"/>
      <c r="IVM113" s="152"/>
      <c r="IVN113" s="152"/>
      <c r="IVO113" s="152"/>
      <c r="IVP113" s="152"/>
      <c r="IVQ113" s="152"/>
      <c r="IVR113" s="152"/>
      <c r="IVS113" s="152"/>
      <c r="IVT113" s="152"/>
      <c r="IVU113" s="152"/>
      <c r="IVV113" s="152"/>
      <c r="IVW113" s="152"/>
      <c r="IVX113" s="152"/>
      <c r="IVY113" s="152"/>
      <c r="IVZ113" s="152"/>
      <c r="IWA113" s="152"/>
      <c r="IWB113" s="152"/>
      <c r="IWC113" s="152"/>
      <c r="IWD113" s="152"/>
      <c r="IWE113" s="152"/>
      <c r="IWF113" s="152"/>
      <c r="IWG113" s="152"/>
      <c r="IWH113" s="152"/>
      <c r="IWI113" s="152"/>
      <c r="IWJ113" s="152"/>
      <c r="IWK113" s="152"/>
      <c r="IWL113" s="152"/>
      <c r="IWM113" s="152"/>
      <c r="IWN113" s="152"/>
      <c r="IWO113" s="152"/>
      <c r="IWP113" s="152"/>
      <c r="IWQ113" s="152"/>
      <c r="IWR113" s="152"/>
      <c r="IWS113" s="152"/>
      <c r="IWT113" s="152"/>
      <c r="IWU113" s="152"/>
      <c r="IWV113" s="152"/>
      <c r="IWW113" s="152"/>
      <c r="IWX113" s="152"/>
      <c r="IWY113" s="152"/>
      <c r="IWZ113" s="152"/>
      <c r="IXA113" s="152"/>
      <c r="IXB113" s="152"/>
      <c r="IXC113" s="152"/>
      <c r="IXD113" s="152"/>
      <c r="IXE113" s="152"/>
      <c r="IXF113" s="152"/>
      <c r="IXG113" s="152"/>
      <c r="IXH113" s="152"/>
      <c r="IXI113" s="152"/>
      <c r="IXJ113" s="152"/>
      <c r="IXK113" s="152"/>
      <c r="IXL113" s="152"/>
      <c r="IXM113" s="152"/>
      <c r="IXN113" s="152"/>
      <c r="IXO113" s="152"/>
      <c r="IXP113" s="152"/>
      <c r="IXQ113" s="152"/>
      <c r="IXR113" s="152"/>
      <c r="IXS113" s="152"/>
      <c r="IXT113" s="152"/>
      <c r="IXU113" s="152"/>
      <c r="IXV113" s="152"/>
      <c r="IXW113" s="152"/>
      <c r="IXX113" s="152"/>
      <c r="IXY113" s="152"/>
      <c r="IXZ113" s="152"/>
      <c r="IYA113" s="152"/>
      <c r="IYB113" s="152"/>
      <c r="IYC113" s="152"/>
      <c r="IYD113" s="152"/>
      <c r="IYE113" s="152"/>
      <c r="IYF113" s="152"/>
      <c r="IYG113" s="152"/>
      <c r="IYH113" s="152"/>
      <c r="IYI113" s="152"/>
      <c r="IYJ113" s="152"/>
      <c r="IYK113" s="152"/>
      <c r="IYL113" s="152"/>
      <c r="IYM113" s="152"/>
      <c r="IYN113" s="152"/>
      <c r="IYO113" s="152"/>
      <c r="IYP113" s="152"/>
      <c r="IYQ113" s="152"/>
      <c r="IYR113" s="152"/>
      <c r="IYS113" s="152"/>
      <c r="IYT113" s="152"/>
      <c r="IYU113" s="152"/>
      <c r="IYV113" s="152"/>
      <c r="IYW113" s="152"/>
      <c r="IYX113" s="152"/>
      <c r="IYY113" s="152"/>
      <c r="IYZ113" s="152"/>
      <c r="IZA113" s="152"/>
      <c r="IZB113" s="152"/>
      <c r="IZC113" s="152"/>
      <c r="IZD113" s="152"/>
      <c r="IZE113" s="152"/>
      <c r="IZF113" s="152"/>
      <c r="IZG113" s="152"/>
      <c r="IZH113" s="152"/>
      <c r="IZI113" s="152"/>
      <c r="IZJ113" s="152"/>
      <c r="IZK113" s="152"/>
      <c r="IZL113" s="152"/>
      <c r="IZM113" s="152"/>
      <c r="IZN113" s="152"/>
      <c r="IZO113" s="152"/>
      <c r="IZP113" s="152"/>
      <c r="IZQ113" s="152"/>
      <c r="IZR113" s="152"/>
      <c r="IZS113" s="152"/>
      <c r="IZT113" s="152"/>
      <c r="IZU113" s="152"/>
      <c r="IZV113" s="152"/>
      <c r="IZW113" s="152"/>
      <c r="IZX113" s="152"/>
      <c r="IZY113" s="152"/>
      <c r="IZZ113" s="152"/>
      <c r="JAA113" s="152"/>
      <c r="JAB113" s="152"/>
      <c r="JAC113" s="152"/>
      <c r="JAD113" s="152"/>
      <c r="JAE113" s="152"/>
      <c r="JAF113" s="152"/>
      <c r="JAG113" s="152"/>
      <c r="JAH113" s="152"/>
      <c r="JAI113" s="152"/>
      <c r="JAJ113" s="152"/>
      <c r="JAK113" s="152"/>
      <c r="JAL113" s="152"/>
      <c r="JAM113" s="152"/>
      <c r="JAN113" s="152"/>
      <c r="JAO113" s="152"/>
      <c r="JAP113" s="152"/>
      <c r="JAQ113" s="152"/>
      <c r="JAR113" s="152"/>
      <c r="JAS113" s="152"/>
      <c r="JAT113" s="152"/>
      <c r="JAU113" s="152"/>
      <c r="JAV113" s="152"/>
      <c r="JAW113" s="152"/>
      <c r="JAX113" s="152"/>
      <c r="JAY113" s="152"/>
      <c r="JAZ113" s="152"/>
      <c r="JBA113" s="152"/>
      <c r="JBB113" s="152"/>
      <c r="JBC113" s="152"/>
      <c r="JBD113" s="152"/>
      <c r="JBE113" s="152"/>
      <c r="JBF113" s="152"/>
      <c r="JBG113" s="152"/>
      <c r="JBH113" s="152"/>
      <c r="JBI113" s="152"/>
      <c r="JBJ113" s="152"/>
      <c r="JBK113" s="152"/>
      <c r="JBL113" s="152"/>
      <c r="JBM113" s="152"/>
      <c r="JBN113" s="152"/>
      <c r="JBO113" s="152"/>
      <c r="JBP113" s="152"/>
      <c r="JBQ113" s="152"/>
      <c r="JBR113" s="152"/>
      <c r="JBS113" s="152"/>
      <c r="JBT113" s="152"/>
      <c r="JBU113" s="152"/>
      <c r="JBV113" s="152"/>
      <c r="JBW113" s="152"/>
      <c r="JBX113" s="152"/>
      <c r="JBY113" s="152"/>
      <c r="JBZ113" s="152"/>
      <c r="JCA113" s="152"/>
      <c r="JCB113" s="152"/>
      <c r="JCC113" s="152"/>
      <c r="JCD113" s="152"/>
      <c r="JCE113" s="152"/>
      <c r="JCF113" s="152"/>
      <c r="JCG113" s="152"/>
      <c r="JCH113" s="152"/>
      <c r="JCI113" s="152"/>
      <c r="JCJ113" s="152"/>
      <c r="JCK113" s="152"/>
      <c r="JCL113" s="152"/>
      <c r="JCM113" s="152"/>
      <c r="JCN113" s="152"/>
      <c r="JCO113" s="152"/>
      <c r="JCP113" s="152"/>
      <c r="JCQ113" s="152"/>
      <c r="JCR113" s="152"/>
      <c r="JCS113" s="152"/>
      <c r="JCT113" s="152"/>
      <c r="JCU113" s="152"/>
      <c r="JCV113" s="152"/>
      <c r="JCW113" s="152"/>
      <c r="JCX113" s="152"/>
      <c r="JCY113" s="152"/>
      <c r="JCZ113" s="152"/>
      <c r="JDA113" s="152"/>
      <c r="JDB113" s="152"/>
      <c r="JDC113" s="152"/>
      <c r="JDD113" s="152"/>
      <c r="JDE113" s="152"/>
      <c r="JDF113" s="152"/>
      <c r="JDG113" s="152"/>
      <c r="JDH113" s="152"/>
      <c r="JDI113" s="152"/>
      <c r="JDJ113" s="152"/>
      <c r="JDK113" s="152"/>
      <c r="JDL113" s="152"/>
      <c r="JDM113" s="152"/>
      <c r="JDN113" s="152"/>
      <c r="JDO113" s="152"/>
      <c r="JDP113" s="152"/>
      <c r="JDQ113" s="152"/>
      <c r="JDR113" s="152"/>
      <c r="JDS113" s="152"/>
      <c r="JDT113" s="152"/>
      <c r="JDU113" s="152"/>
      <c r="JDV113" s="152"/>
      <c r="JDW113" s="152"/>
      <c r="JDX113" s="152"/>
      <c r="JDY113" s="152"/>
      <c r="JDZ113" s="152"/>
      <c r="JEA113" s="152"/>
      <c r="JEB113" s="152"/>
      <c r="JEC113" s="152"/>
      <c r="JED113" s="152"/>
      <c r="JEE113" s="152"/>
      <c r="JEF113" s="152"/>
      <c r="JEG113" s="152"/>
      <c r="JEH113" s="152"/>
      <c r="JEI113" s="152"/>
      <c r="JEJ113" s="152"/>
      <c r="JEK113" s="152"/>
      <c r="JEL113" s="152"/>
      <c r="JEM113" s="152"/>
      <c r="JEN113" s="152"/>
      <c r="JEO113" s="152"/>
      <c r="JEP113" s="152"/>
      <c r="JEQ113" s="152"/>
      <c r="JER113" s="152"/>
      <c r="JES113" s="152"/>
      <c r="JET113" s="152"/>
      <c r="JEU113" s="152"/>
      <c r="JEV113" s="152"/>
      <c r="JEW113" s="152"/>
      <c r="JEX113" s="152"/>
      <c r="JEY113" s="152"/>
      <c r="JEZ113" s="152"/>
      <c r="JFA113" s="152"/>
      <c r="JFB113" s="152"/>
      <c r="JFC113" s="152"/>
      <c r="JFD113" s="152"/>
      <c r="JFE113" s="152"/>
      <c r="JFF113" s="152"/>
      <c r="JFG113" s="152"/>
      <c r="JFH113" s="152"/>
      <c r="JFI113" s="152"/>
      <c r="JFJ113" s="152"/>
      <c r="JFK113" s="152"/>
      <c r="JFL113" s="152"/>
      <c r="JFM113" s="152"/>
      <c r="JFN113" s="152"/>
      <c r="JFO113" s="152"/>
      <c r="JFP113" s="152"/>
      <c r="JFQ113" s="152"/>
      <c r="JFR113" s="152"/>
      <c r="JFS113" s="152"/>
      <c r="JFT113" s="152"/>
      <c r="JFU113" s="152"/>
      <c r="JFV113" s="152"/>
      <c r="JFW113" s="152"/>
      <c r="JFX113" s="152"/>
      <c r="JFY113" s="152"/>
      <c r="JFZ113" s="152"/>
      <c r="JGA113" s="152"/>
      <c r="JGB113" s="152"/>
      <c r="JGC113" s="152"/>
      <c r="JGD113" s="152"/>
      <c r="JGE113" s="152"/>
      <c r="JGF113" s="152"/>
      <c r="JGG113" s="152"/>
      <c r="JGH113" s="152"/>
      <c r="JGI113" s="152"/>
      <c r="JGJ113" s="152"/>
      <c r="JGK113" s="152"/>
      <c r="JGL113" s="152"/>
      <c r="JGM113" s="152"/>
      <c r="JGN113" s="152"/>
      <c r="JGO113" s="152"/>
      <c r="JGP113" s="152"/>
      <c r="JGQ113" s="152"/>
      <c r="JGR113" s="152"/>
      <c r="JGS113" s="152"/>
      <c r="JGT113" s="152"/>
      <c r="JGU113" s="152"/>
      <c r="JGV113" s="152"/>
      <c r="JGW113" s="152"/>
      <c r="JGX113" s="152"/>
      <c r="JGY113" s="152"/>
      <c r="JGZ113" s="152"/>
      <c r="JHA113" s="152"/>
      <c r="JHB113" s="152"/>
      <c r="JHC113" s="152"/>
      <c r="JHD113" s="152"/>
      <c r="JHE113" s="152"/>
      <c r="JHF113" s="152"/>
      <c r="JHG113" s="152"/>
      <c r="JHH113" s="152"/>
      <c r="JHI113" s="152"/>
      <c r="JHJ113" s="152"/>
      <c r="JHK113" s="152"/>
      <c r="JHL113" s="152"/>
      <c r="JHM113" s="152"/>
      <c r="JHN113" s="152"/>
      <c r="JHO113" s="152"/>
      <c r="JHP113" s="152"/>
      <c r="JHQ113" s="152"/>
      <c r="JHR113" s="152"/>
      <c r="JHS113" s="152"/>
      <c r="JHT113" s="152"/>
      <c r="JHU113" s="152"/>
      <c r="JHV113" s="152"/>
      <c r="JHW113" s="152"/>
      <c r="JHX113" s="152"/>
      <c r="JHY113" s="152"/>
      <c r="JHZ113" s="152"/>
      <c r="JIA113" s="152"/>
      <c r="JIB113" s="152"/>
      <c r="JIC113" s="152"/>
      <c r="JID113" s="152"/>
      <c r="JIE113" s="152"/>
      <c r="JIF113" s="152"/>
      <c r="JIG113" s="152"/>
      <c r="JIH113" s="152"/>
      <c r="JII113" s="152"/>
      <c r="JIJ113" s="152"/>
      <c r="JIK113" s="152"/>
      <c r="JIL113" s="152"/>
      <c r="JIM113" s="152"/>
      <c r="JIN113" s="152"/>
      <c r="JIO113" s="152"/>
      <c r="JIP113" s="152"/>
      <c r="JIQ113" s="152"/>
      <c r="JIR113" s="152"/>
      <c r="JIS113" s="152"/>
      <c r="JIT113" s="152"/>
      <c r="JIU113" s="152"/>
      <c r="JIV113" s="152"/>
      <c r="JIW113" s="152"/>
      <c r="JIX113" s="152"/>
      <c r="JIY113" s="152"/>
      <c r="JIZ113" s="152"/>
      <c r="JJA113" s="152"/>
      <c r="JJB113" s="152"/>
      <c r="JJC113" s="152"/>
      <c r="JJD113" s="152"/>
      <c r="JJE113" s="152"/>
      <c r="JJF113" s="152"/>
      <c r="JJG113" s="152"/>
      <c r="JJH113" s="152"/>
      <c r="JJI113" s="152"/>
      <c r="JJJ113" s="152"/>
      <c r="JJK113" s="152"/>
      <c r="JJL113" s="152"/>
      <c r="JJM113" s="152"/>
      <c r="JJN113" s="152"/>
      <c r="JJO113" s="152"/>
      <c r="JJP113" s="152"/>
      <c r="JJQ113" s="152"/>
      <c r="JJR113" s="152"/>
      <c r="JJS113" s="152"/>
      <c r="JJT113" s="152"/>
      <c r="JJU113" s="152"/>
      <c r="JJV113" s="152"/>
      <c r="JJW113" s="152"/>
      <c r="JJX113" s="152"/>
      <c r="JJY113" s="152"/>
      <c r="JJZ113" s="152"/>
      <c r="JKA113" s="152"/>
      <c r="JKB113" s="152"/>
      <c r="JKC113" s="152"/>
      <c r="JKD113" s="152"/>
      <c r="JKE113" s="152"/>
      <c r="JKF113" s="152"/>
      <c r="JKG113" s="152"/>
      <c r="JKH113" s="152"/>
      <c r="JKI113" s="152"/>
      <c r="JKJ113" s="152"/>
      <c r="JKK113" s="152"/>
      <c r="JKL113" s="152"/>
      <c r="JKM113" s="152"/>
      <c r="JKN113" s="152"/>
      <c r="JKO113" s="152"/>
      <c r="JKP113" s="152"/>
      <c r="JKQ113" s="152"/>
      <c r="JKR113" s="152"/>
      <c r="JKS113" s="152"/>
      <c r="JKT113" s="152"/>
      <c r="JKU113" s="152"/>
      <c r="JKV113" s="152"/>
      <c r="JKW113" s="152"/>
      <c r="JKX113" s="152"/>
      <c r="JKY113" s="152"/>
      <c r="JKZ113" s="152"/>
      <c r="JLA113" s="152"/>
      <c r="JLB113" s="152"/>
      <c r="JLC113" s="152"/>
      <c r="JLD113" s="152"/>
      <c r="JLE113" s="152"/>
      <c r="JLF113" s="152"/>
      <c r="JLG113" s="152"/>
      <c r="JLH113" s="152"/>
      <c r="JLI113" s="152"/>
      <c r="JLJ113" s="152"/>
      <c r="JLK113" s="152"/>
      <c r="JLL113" s="152"/>
      <c r="JLM113" s="152"/>
      <c r="JLN113" s="152"/>
      <c r="JLO113" s="152"/>
      <c r="JLP113" s="152"/>
      <c r="JLQ113" s="152"/>
      <c r="JLR113" s="152"/>
      <c r="JLS113" s="152"/>
      <c r="JLT113" s="152"/>
      <c r="JLU113" s="152"/>
      <c r="JLV113" s="152"/>
      <c r="JLW113" s="152"/>
      <c r="JLX113" s="152"/>
      <c r="JLY113" s="152"/>
      <c r="JLZ113" s="152"/>
      <c r="JMA113" s="152"/>
      <c r="JMB113" s="152"/>
      <c r="JMC113" s="152"/>
      <c r="JMD113" s="152"/>
      <c r="JME113" s="152"/>
      <c r="JMF113" s="152"/>
      <c r="JMG113" s="152"/>
      <c r="JMH113" s="152"/>
      <c r="JMI113" s="152"/>
      <c r="JMJ113" s="152"/>
      <c r="JMK113" s="152"/>
      <c r="JML113" s="152"/>
      <c r="JMM113" s="152"/>
      <c r="JMN113" s="152"/>
      <c r="JMO113" s="152"/>
      <c r="JMP113" s="152"/>
      <c r="JMQ113" s="152"/>
      <c r="JMR113" s="152"/>
      <c r="JMS113" s="152"/>
      <c r="JMT113" s="152"/>
      <c r="JMU113" s="152"/>
      <c r="JMV113" s="152"/>
      <c r="JMW113" s="152"/>
      <c r="JMX113" s="152"/>
      <c r="JMY113" s="152"/>
      <c r="JMZ113" s="152"/>
      <c r="JNA113" s="152"/>
      <c r="JNB113" s="152"/>
      <c r="JNC113" s="152"/>
      <c r="JND113" s="152"/>
      <c r="JNE113" s="152"/>
      <c r="JNF113" s="152"/>
      <c r="JNG113" s="152"/>
      <c r="JNH113" s="152"/>
      <c r="JNI113" s="152"/>
      <c r="JNJ113" s="152"/>
      <c r="JNK113" s="152"/>
      <c r="JNL113" s="152"/>
      <c r="JNM113" s="152"/>
      <c r="JNN113" s="152"/>
      <c r="JNO113" s="152"/>
      <c r="JNP113" s="152"/>
      <c r="JNQ113" s="152"/>
      <c r="JNR113" s="152"/>
      <c r="JNS113" s="152"/>
      <c r="JNT113" s="152"/>
      <c r="JNU113" s="152"/>
      <c r="JNV113" s="152"/>
      <c r="JNW113" s="152"/>
      <c r="JNX113" s="152"/>
      <c r="JNY113" s="152"/>
      <c r="JNZ113" s="152"/>
      <c r="JOA113" s="152"/>
      <c r="JOB113" s="152"/>
      <c r="JOC113" s="152"/>
      <c r="JOD113" s="152"/>
      <c r="JOE113" s="152"/>
      <c r="JOF113" s="152"/>
      <c r="JOG113" s="152"/>
      <c r="JOH113" s="152"/>
      <c r="JOI113" s="152"/>
      <c r="JOJ113" s="152"/>
      <c r="JOK113" s="152"/>
      <c r="JOL113" s="152"/>
      <c r="JOM113" s="152"/>
      <c r="JON113" s="152"/>
      <c r="JOO113" s="152"/>
      <c r="JOP113" s="152"/>
      <c r="JOQ113" s="152"/>
      <c r="JOR113" s="152"/>
      <c r="JOS113" s="152"/>
      <c r="JOT113" s="152"/>
      <c r="JOU113" s="152"/>
      <c r="JOV113" s="152"/>
      <c r="JOW113" s="152"/>
      <c r="JOX113" s="152"/>
      <c r="JOY113" s="152"/>
      <c r="JOZ113" s="152"/>
      <c r="JPA113" s="152"/>
      <c r="JPB113" s="152"/>
      <c r="JPC113" s="152"/>
      <c r="JPD113" s="152"/>
      <c r="JPE113" s="152"/>
      <c r="JPF113" s="152"/>
      <c r="JPG113" s="152"/>
      <c r="JPH113" s="152"/>
      <c r="JPI113" s="152"/>
      <c r="JPJ113" s="152"/>
      <c r="JPK113" s="152"/>
      <c r="JPL113" s="152"/>
      <c r="JPM113" s="152"/>
      <c r="JPN113" s="152"/>
      <c r="JPO113" s="152"/>
      <c r="JPP113" s="152"/>
      <c r="JPQ113" s="152"/>
      <c r="JPR113" s="152"/>
      <c r="JPS113" s="152"/>
      <c r="JPT113" s="152"/>
      <c r="JPU113" s="152"/>
      <c r="JPV113" s="152"/>
      <c r="JPW113" s="152"/>
      <c r="JPX113" s="152"/>
      <c r="JPY113" s="152"/>
      <c r="JPZ113" s="152"/>
      <c r="JQA113" s="152"/>
      <c r="JQB113" s="152"/>
      <c r="JQC113" s="152"/>
      <c r="JQD113" s="152"/>
      <c r="JQE113" s="152"/>
      <c r="JQF113" s="152"/>
      <c r="JQG113" s="152"/>
      <c r="JQH113" s="152"/>
      <c r="JQI113" s="152"/>
      <c r="JQJ113" s="152"/>
      <c r="JQK113" s="152"/>
      <c r="JQL113" s="152"/>
      <c r="JQM113" s="152"/>
      <c r="JQN113" s="152"/>
      <c r="JQO113" s="152"/>
      <c r="JQP113" s="152"/>
      <c r="JQQ113" s="152"/>
      <c r="JQR113" s="152"/>
      <c r="JQS113" s="152"/>
      <c r="JQT113" s="152"/>
      <c r="JQU113" s="152"/>
      <c r="JQV113" s="152"/>
      <c r="JQW113" s="152"/>
      <c r="JQX113" s="152"/>
      <c r="JQY113" s="152"/>
      <c r="JQZ113" s="152"/>
      <c r="JRA113" s="152"/>
      <c r="JRB113" s="152"/>
      <c r="JRC113" s="152"/>
      <c r="JRD113" s="152"/>
      <c r="JRE113" s="152"/>
      <c r="JRF113" s="152"/>
      <c r="JRG113" s="152"/>
      <c r="JRH113" s="152"/>
      <c r="JRI113" s="152"/>
      <c r="JRJ113" s="152"/>
      <c r="JRK113" s="152"/>
      <c r="JRL113" s="152"/>
      <c r="JRM113" s="152"/>
      <c r="JRN113" s="152"/>
      <c r="JRO113" s="152"/>
      <c r="JRP113" s="152"/>
      <c r="JRQ113" s="152"/>
      <c r="JRR113" s="152"/>
      <c r="JRS113" s="152"/>
      <c r="JRT113" s="152"/>
      <c r="JRU113" s="152"/>
      <c r="JRV113" s="152"/>
      <c r="JRW113" s="152"/>
      <c r="JRX113" s="152"/>
      <c r="JRY113" s="152"/>
      <c r="JRZ113" s="152"/>
      <c r="JSA113" s="152"/>
      <c r="JSB113" s="152"/>
      <c r="JSC113" s="152"/>
      <c r="JSD113" s="152"/>
      <c r="JSE113" s="152"/>
      <c r="JSF113" s="152"/>
      <c r="JSG113" s="152"/>
      <c r="JSH113" s="152"/>
      <c r="JSI113" s="152"/>
      <c r="JSJ113" s="152"/>
      <c r="JSK113" s="152"/>
      <c r="JSL113" s="152"/>
      <c r="JSM113" s="152"/>
      <c r="JSN113" s="152"/>
      <c r="JSO113" s="152"/>
      <c r="JSP113" s="152"/>
      <c r="JSQ113" s="152"/>
      <c r="JSR113" s="152"/>
      <c r="JSS113" s="152"/>
      <c r="JST113" s="152"/>
      <c r="JSU113" s="152"/>
      <c r="JSV113" s="152"/>
      <c r="JSW113" s="152"/>
      <c r="JSX113" s="152"/>
      <c r="JSY113" s="152"/>
      <c r="JSZ113" s="152"/>
      <c r="JTA113" s="152"/>
      <c r="JTB113" s="152"/>
      <c r="JTC113" s="152"/>
      <c r="JTD113" s="152"/>
      <c r="JTE113" s="152"/>
      <c r="JTF113" s="152"/>
      <c r="JTG113" s="152"/>
      <c r="JTH113" s="152"/>
      <c r="JTI113" s="152"/>
      <c r="JTJ113" s="152"/>
      <c r="JTK113" s="152"/>
      <c r="JTL113" s="152"/>
      <c r="JTM113" s="152"/>
      <c r="JTN113" s="152"/>
      <c r="JTO113" s="152"/>
      <c r="JTP113" s="152"/>
      <c r="JTQ113" s="152"/>
      <c r="JTR113" s="152"/>
      <c r="JTS113" s="152"/>
      <c r="JTT113" s="152"/>
      <c r="JTU113" s="152"/>
      <c r="JTV113" s="152"/>
      <c r="JTW113" s="152"/>
      <c r="JTX113" s="152"/>
      <c r="JTY113" s="152"/>
      <c r="JTZ113" s="152"/>
      <c r="JUA113" s="152"/>
      <c r="JUB113" s="152"/>
      <c r="JUC113" s="152"/>
      <c r="JUD113" s="152"/>
      <c r="JUE113" s="152"/>
      <c r="JUF113" s="152"/>
      <c r="JUG113" s="152"/>
      <c r="JUH113" s="152"/>
      <c r="JUI113" s="152"/>
      <c r="JUJ113" s="152"/>
      <c r="JUK113" s="152"/>
      <c r="JUL113" s="152"/>
      <c r="JUM113" s="152"/>
      <c r="JUN113" s="152"/>
      <c r="JUO113" s="152"/>
      <c r="JUP113" s="152"/>
      <c r="JUQ113" s="152"/>
      <c r="JUR113" s="152"/>
      <c r="JUS113" s="152"/>
      <c r="JUT113" s="152"/>
      <c r="JUU113" s="152"/>
      <c r="JUV113" s="152"/>
      <c r="JUW113" s="152"/>
      <c r="JUX113" s="152"/>
      <c r="JUY113" s="152"/>
      <c r="JUZ113" s="152"/>
      <c r="JVA113" s="152"/>
      <c r="JVB113" s="152"/>
      <c r="JVC113" s="152"/>
      <c r="JVD113" s="152"/>
      <c r="JVE113" s="152"/>
      <c r="JVF113" s="152"/>
      <c r="JVG113" s="152"/>
      <c r="JVH113" s="152"/>
      <c r="JVI113" s="152"/>
      <c r="JVJ113" s="152"/>
      <c r="JVK113" s="152"/>
      <c r="JVL113" s="152"/>
      <c r="JVM113" s="152"/>
      <c r="JVN113" s="152"/>
      <c r="JVO113" s="152"/>
      <c r="JVP113" s="152"/>
      <c r="JVQ113" s="152"/>
      <c r="JVR113" s="152"/>
      <c r="JVS113" s="152"/>
      <c r="JVT113" s="152"/>
      <c r="JVU113" s="152"/>
      <c r="JVV113" s="152"/>
      <c r="JVW113" s="152"/>
      <c r="JVX113" s="152"/>
      <c r="JVY113" s="152"/>
      <c r="JVZ113" s="152"/>
      <c r="JWA113" s="152"/>
      <c r="JWB113" s="152"/>
      <c r="JWC113" s="152"/>
      <c r="JWD113" s="152"/>
      <c r="JWE113" s="152"/>
      <c r="JWF113" s="152"/>
      <c r="JWG113" s="152"/>
      <c r="JWH113" s="152"/>
      <c r="JWI113" s="152"/>
      <c r="JWJ113" s="152"/>
      <c r="JWK113" s="152"/>
      <c r="JWL113" s="152"/>
      <c r="JWM113" s="152"/>
      <c r="JWN113" s="152"/>
      <c r="JWO113" s="152"/>
      <c r="JWP113" s="152"/>
      <c r="JWQ113" s="152"/>
      <c r="JWR113" s="152"/>
      <c r="JWS113" s="152"/>
      <c r="JWT113" s="152"/>
      <c r="JWU113" s="152"/>
      <c r="JWV113" s="152"/>
      <c r="JWW113" s="152"/>
      <c r="JWX113" s="152"/>
      <c r="JWY113" s="152"/>
      <c r="JWZ113" s="152"/>
      <c r="JXA113" s="152"/>
      <c r="JXB113" s="152"/>
      <c r="JXC113" s="152"/>
      <c r="JXD113" s="152"/>
      <c r="JXE113" s="152"/>
      <c r="JXF113" s="152"/>
      <c r="JXG113" s="152"/>
      <c r="JXH113" s="152"/>
      <c r="JXI113" s="152"/>
      <c r="JXJ113" s="152"/>
      <c r="JXK113" s="152"/>
      <c r="JXL113" s="152"/>
      <c r="JXM113" s="152"/>
      <c r="JXN113" s="152"/>
      <c r="JXO113" s="152"/>
      <c r="JXP113" s="152"/>
      <c r="JXQ113" s="152"/>
      <c r="JXR113" s="152"/>
      <c r="JXS113" s="152"/>
      <c r="JXT113" s="152"/>
      <c r="JXU113" s="152"/>
      <c r="JXV113" s="152"/>
      <c r="JXW113" s="152"/>
      <c r="JXX113" s="152"/>
      <c r="JXY113" s="152"/>
      <c r="JXZ113" s="152"/>
      <c r="JYA113" s="152"/>
      <c r="JYB113" s="152"/>
      <c r="JYC113" s="152"/>
      <c r="JYD113" s="152"/>
      <c r="JYE113" s="152"/>
      <c r="JYF113" s="152"/>
      <c r="JYG113" s="152"/>
      <c r="JYH113" s="152"/>
      <c r="JYI113" s="152"/>
      <c r="JYJ113" s="152"/>
      <c r="JYK113" s="152"/>
      <c r="JYL113" s="152"/>
      <c r="JYM113" s="152"/>
      <c r="JYN113" s="152"/>
      <c r="JYO113" s="152"/>
      <c r="JYP113" s="152"/>
      <c r="JYQ113" s="152"/>
      <c r="JYR113" s="152"/>
      <c r="JYS113" s="152"/>
      <c r="JYT113" s="152"/>
      <c r="JYU113" s="152"/>
      <c r="JYV113" s="152"/>
      <c r="JYW113" s="152"/>
      <c r="JYX113" s="152"/>
      <c r="JYY113" s="152"/>
      <c r="JYZ113" s="152"/>
      <c r="JZA113" s="152"/>
      <c r="JZB113" s="152"/>
      <c r="JZC113" s="152"/>
      <c r="JZD113" s="152"/>
      <c r="JZE113" s="152"/>
      <c r="JZF113" s="152"/>
      <c r="JZG113" s="152"/>
      <c r="JZH113" s="152"/>
      <c r="JZI113" s="152"/>
      <c r="JZJ113" s="152"/>
      <c r="JZK113" s="152"/>
      <c r="JZL113" s="152"/>
      <c r="JZM113" s="152"/>
      <c r="JZN113" s="152"/>
      <c r="JZO113" s="152"/>
      <c r="JZP113" s="152"/>
      <c r="JZQ113" s="152"/>
      <c r="JZR113" s="152"/>
      <c r="JZS113" s="152"/>
      <c r="JZT113" s="152"/>
      <c r="JZU113" s="152"/>
      <c r="JZV113" s="152"/>
      <c r="JZW113" s="152"/>
      <c r="JZX113" s="152"/>
      <c r="JZY113" s="152"/>
      <c r="JZZ113" s="152"/>
      <c r="KAA113" s="152"/>
      <c r="KAB113" s="152"/>
      <c r="KAC113" s="152"/>
      <c r="KAD113" s="152"/>
      <c r="KAE113" s="152"/>
      <c r="KAF113" s="152"/>
      <c r="KAG113" s="152"/>
      <c r="KAH113" s="152"/>
      <c r="KAI113" s="152"/>
      <c r="KAJ113" s="152"/>
      <c r="KAK113" s="152"/>
      <c r="KAL113" s="152"/>
      <c r="KAM113" s="152"/>
      <c r="KAN113" s="152"/>
      <c r="KAO113" s="152"/>
      <c r="KAP113" s="152"/>
      <c r="KAQ113" s="152"/>
      <c r="KAR113" s="152"/>
      <c r="KAS113" s="152"/>
      <c r="KAT113" s="152"/>
      <c r="KAU113" s="152"/>
      <c r="KAV113" s="152"/>
      <c r="KAW113" s="152"/>
      <c r="KAX113" s="152"/>
      <c r="KAY113" s="152"/>
      <c r="KAZ113" s="152"/>
      <c r="KBA113" s="152"/>
      <c r="KBB113" s="152"/>
      <c r="KBC113" s="152"/>
      <c r="KBD113" s="152"/>
      <c r="KBE113" s="152"/>
      <c r="KBF113" s="152"/>
      <c r="KBG113" s="152"/>
      <c r="KBH113" s="152"/>
      <c r="KBI113" s="152"/>
      <c r="KBJ113" s="152"/>
      <c r="KBK113" s="152"/>
      <c r="KBL113" s="152"/>
      <c r="KBM113" s="152"/>
      <c r="KBN113" s="152"/>
      <c r="KBO113" s="152"/>
      <c r="KBP113" s="152"/>
      <c r="KBQ113" s="152"/>
      <c r="KBR113" s="152"/>
      <c r="KBS113" s="152"/>
      <c r="KBT113" s="152"/>
      <c r="KBU113" s="152"/>
      <c r="KBV113" s="152"/>
      <c r="KBW113" s="152"/>
      <c r="KBX113" s="152"/>
      <c r="KBY113" s="152"/>
      <c r="KBZ113" s="152"/>
      <c r="KCA113" s="152"/>
      <c r="KCB113" s="152"/>
      <c r="KCC113" s="152"/>
      <c r="KCD113" s="152"/>
      <c r="KCE113" s="152"/>
      <c r="KCF113" s="152"/>
      <c r="KCG113" s="152"/>
      <c r="KCH113" s="152"/>
      <c r="KCI113" s="152"/>
      <c r="KCJ113" s="152"/>
      <c r="KCK113" s="152"/>
      <c r="KCL113" s="152"/>
      <c r="KCM113" s="152"/>
      <c r="KCN113" s="152"/>
      <c r="KCO113" s="152"/>
      <c r="KCP113" s="152"/>
      <c r="KCQ113" s="152"/>
      <c r="KCR113" s="152"/>
      <c r="KCS113" s="152"/>
      <c r="KCT113" s="152"/>
      <c r="KCU113" s="152"/>
      <c r="KCV113" s="152"/>
      <c r="KCW113" s="152"/>
      <c r="KCX113" s="152"/>
      <c r="KCY113" s="152"/>
      <c r="KCZ113" s="152"/>
      <c r="KDA113" s="152"/>
      <c r="KDB113" s="152"/>
      <c r="KDC113" s="152"/>
      <c r="KDD113" s="152"/>
      <c r="KDE113" s="152"/>
      <c r="KDF113" s="152"/>
      <c r="KDG113" s="152"/>
      <c r="KDH113" s="152"/>
      <c r="KDI113" s="152"/>
      <c r="KDJ113" s="152"/>
      <c r="KDK113" s="152"/>
      <c r="KDL113" s="152"/>
      <c r="KDM113" s="152"/>
      <c r="KDN113" s="152"/>
      <c r="KDO113" s="152"/>
      <c r="KDP113" s="152"/>
      <c r="KDQ113" s="152"/>
      <c r="KDR113" s="152"/>
      <c r="KDS113" s="152"/>
      <c r="KDT113" s="152"/>
      <c r="KDU113" s="152"/>
      <c r="KDV113" s="152"/>
      <c r="KDW113" s="152"/>
      <c r="KDX113" s="152"/>
      <c r="KDY113" s="152"/>
      <c r="KDZ113" s="152"/>
      <c r="KEA113" s="152"/>
      <c r="KEB113" s="152"/>
      <c r="KEC113" s="152"/>
      <c r="KED113" s="152"/>
      <c r="KEE113" s="152"/>
      <c r="KEF113" s="152"/>
      <c r="KEG113" s="152"/>
      <c r="KEH113" s="152"/>
      <c r="KEI113" s="152"/>
      <c r="KEJ113" s="152"/>
      <c r="KEK113" s="152"/>
      <c r="KEL113" s="152"/>
      <c r="KEM113" s="152"/>
      <c r="KEN113" s="152"/>
      <c r="KEO113" s="152"/>
      <c r="KEP113" s="152"/>
      <c r="KEQ113" s="152"/>
      <c r="KER113" s="152"/>
      <c r="KES113" s="152"/>
      <c r="KET113" s="152"/>
      <c r="KEU113" s="152"/>
      <c r="KEV113" s="152"/>
      <c r="KEW113" s="152"/>
      <c r="KEX113" s="152"/>
      <c r="KEY113" s="152"/>
      <c r="KEZ113" s="152"/>
      <c r="KFA113" s="152"/>
      <c r="KFB113" s="152"/>
      <c r="KFC113" s="152"/>
      <c r="KFD113" s="152"/>
      <c r="KFE113" s="152"/>
      <c r="KFF113" s="152"/>
      <c r="KFG113" s="152"/>
      <c r="KFH113" s="152"/>
      <c r="KFI113" s="152"/>
      <c r="KFJ113" s="152"/>
      <c r="KFK113" s="152"/>
      <c r="KFL113" s="152"/>
      <c r="KFM113" s="152"/>
      <c r="KFN113" s="152"/>
      <c r="KFO113" s="152"/>
      <c r="KFP113" s="152"/>
      <c r="KFQ113" s="152"/>
      <c r="KFR113" s="152"/>
      <c r="KFS113" s="152"/>
      <c r="KFT113" s="152"/>
      <c r="KFU113" s="152"/>
      <c r="KFV113" s="152"/>
      <c r="KFW113" s="152"/>
      <c r="KFX113" s="152"/>
      <c r="KFY113" s="152"/>
      <c r="KFZ113" s="152"/>
      <c r="KGA113" s="152"/>
      <c r="KGB113" s="152"/>
      <c r="KGC113" s="152"/>
      <c r="KGD113" s="152"/>
      <c r="KGE113" s="152"/>
      <c r="KGF113" s="152"/>
      <c r="KGG113" s="152"/>
      <c r="KGH113" s="152"/>
      <c r="KGI113" s="152"/>
      <c r="KGJ113" s="152"/>
      <c r="KGK113" s="152"/>
      <c r="KGL113" s="152"/>
      <c r="KGM113" s="152"/>
      <c r="KGN113" s="152"/>
      <c r="KGO113" s="152"/>
      <c r="KGP113" s="152"/>
      <c r="KGQ113" s="152"/>
      <c r="KGR113" s="152"/>
      <c r="KGS113" s="152"/>
      <c r="KGT113" s="152"/>
      <c r="KGU113" s="152"/>
      <c r="KGV113" s="152"/>
      <c r="KGW113" s="152"/>
      <c r="KGX113" s="152"/>
      <c r="KGY113" s="152"/>
      <c r="KGZ113" s="152"/>
      <c r="KHA113" s="152"/>
      <c r="KHB113" s="152"/>
      <c r="KHC113" s="152"/>
      <c r="KHD113" s="152"/>
      <c r="KHE113" s="152"/>
      <c r="KHF113" s="152"/>
      <c r="KHG113" s="152"/>
      <c r="KHH113" s="152"/>
      <c r="KHI113" s="152"/>
      <c r="KHJ113" s="152"/>
      <c r="KHK113" s="152"/>
      <c r="KHL113" s="152"/>
      <c r="KHM113" s="152"/>
      <c r="KHN113" s="152"/>
      <c r="KHO113" s="152"/>
      <c r="KHP113" s="152"/>
      <c r="KHQ113" s="152"/>
      <c r="KHR113" s="152"/>
      <c r="KHS113" s="152"/>
      <c r="KHT113" s="152"/>
      <c r="KHU113" s="152"/>
      <c r="KHV113" s="152"/>
      <c r="KHW113" s="152"/>
      <c r="KHX113" s="152"/>
      <c r="KHY113" s="152"/>
      <c r="KHZ113" s="152"/>
      <c r="KIA113" s="152"/>
      <c r="KIB113" s="152"/>
      <c r="KIC113" s="152"/>
      <c r="KID113" s="152"/>
      <c r="KIE113" s="152"/>
      <c r="KIF113" s="152"/>
      <c r="KIG113" s="152"/>
      <c r="KIH113" s="152"/>
      <c r="KII113" s="152"/>
      <c r="KIJ113" s="152"/>
      <c r="KIK113" s="152"/>
      <c r="KIL113" s="152"/>
      <c r="KIM113" s="152"/>
      <c r="KIN113" s="152"/>
      <c r="KIO113" s="152"/>
      <c r="KIP113" s="152"/>
      <c r="KIQ113" s="152"/>
      <c r="KIR113" s="152"/>
      <c r="KIS113" s="152"/>
      <c r="KIT113" s="152"/>
      <c r="KIU113" s="152"/>
      <c r="KIV113" s="152"/>
      <c r="KIW113" s="152"/>
      <c r="KIX113" s="152"/>
      <c r="KIY113" s="152"/>
      <c r="KIZ113" s="152"/>
      <c r="KJA113" s="152"/>
      <c r="KJB113" s="152"/>
      <c r="KJC113" s="152"/>
      <c r="KJD113" s="152"/>
      <c r="KJE113" s="152"/>
      <c r="KJF113" s="152"/>
      <c r="KJG113" s="152"/>
      <c r="KJH113" s="152"/>
      <c r="KJI113" s="152"/>
      <c r="KJJ113" s="152"/>
      <c r="KJK113" s="152"/>
      <c r="KJL113" s="152"/>
      <c r="KJM113" s="152"/>
      <c r="KJN113" s="152"/>
      <c r="KJO113" s="152"/>
      <c r="KJP113" s="152"/>
      <c r="KJQ113" s="152"/>
      <c r="KJR113" s="152"/>
      <c r="KJS113" s="152"/>
      <c r="KJT113" s="152"/>
      <c r="KJU113" s="152"/>
      <c r="KJV113" s="152"/>
      <c r="KJW113" s="152"/>
      <c r="KJX113" s="152"/>
      <c r="KJY113" s="152"/>
      <c r="KJZ113" s="152"/>
      <c r="KKA113" s="152"/>
      <c r="KKB113" s="152"/>
      <c r="KKC113" s="152"/>
      <c r="KKD113" s="152"/>
      <c r="KKE113" s="152"/>
      <c r="KKF113" s="152"/>
      <c r="KKG113" s="152"/>
      <c r="KKH113" s="152"/>
      <c r="KKI113" s="152"/>
      <c r="KKJ113" s="152"/>
      <c r="KKK113" s="152"/>
      <c r="KKL113" s="152"/>
      <c r="KKM113" s="152"/>
      <c r="KKN113" s="152"/>
      <c r="KKO113" s="152"/>
      <c r="KKP113" s="152"/>
      <c r="KKQ113" s="152"/>
      <c r="KKR113" s="152"/>
      <c r="KKS113" s="152"/>
      <c r="KKT113" s="152"/>
      <c r="KKU113" s="152"/>
      <c r="KKV113" s="152"/>
      <c r="KKW113" s="152"/>
      <c r="KKX113" s="152"/>
      <c r="KKY113" s="152"/>
      <c r="KKZ113" s="152"/>
      <c r="KLA113" s="152"/>
      <c r="KLB113" s="152"/>
      <c r="KLC113" s="152"/>
      <c r="KLD113" s="152"/>
      <c r="KLE113" s="152"/>
      <c r="KLF113" s="152"/>
      <c r="KLG113" s="152"/>
      <c r="KLH113" s="152"/>
      <c r="KLI113" s="152"/>
      <c r="KLJ113" s="152"/>
      <c r="KLK113" s="152"/>
      <c r="KLL113" s="152"/>
      <c r="KLM113" s="152"/>
      <c r="KLN113" s="152"/>
      <c r="KLO113" s="152"/>
      <c r="KLP113" s="152"/>
      <c r="KLQ113" s="152"/>
      <c r="KLR113" s="152"/>
      <c r="KLS113" s="152"/>
      <c r="KLT113" s="152"/>
      <c r="KLU113" s="152"/>
      <c r="KLV113" s="152"/>
      <c r="KLW113" s="152"/>
      <c r="KLX113" s="152"/>
      <c r="KLY113" s="152"/>
      <c r="KLZ113" s="152"/>
      <c r="KMA113" s="152"/>
      <c r="KMB113" s="152"/>
      <c r="KMC113" s="152"/>
      <c r="KMD113" s="152"/>
      <c r="KME113" s="152"/>
      <c r="KMF113" s="152"/>
      <c r="KMG113" s="152"/>
      <c r="KMH113" s="152"/>
      <c r="KMI113" s="152"/>
      <c r="KMJ113" s="152"/>
      <c r="KMK113" s="152"/>
      <c r="KML113" s="152"/>
      <c r="KMM113" s="152"/>
      <c r="KMN113" s="152"/>
      <c r="KMO113" s="152"/>
      <c r="KMP113" s="152"/>
      <c r="KMQ113" s="152"/>
      <c r="KMR113" s="152"/>
      <c r="KMS113" s="152"/>
      <c r="KMT113" s="152"/>
      <c r="KMU113" s="152"/>
      <c r="KMV113" s="152"/>
      <c r="KMW113" s="152"/>
      <c r="KMX113" s="152"/>
      <c r="KMY113" s="152"/>
      <c r="KMZ113" s="152"/>
      <c r="KNA113" s="152"/>
      <c r="KNB113" s="152"/>
      <c r="KNC113" s="152"/>
      <c r="KND113" s="152"/>
      <c r="KNE113" s="152"/>
      <c r="KNF113" s="152"/>
      <c r="KNG113" s="152"/>
      <c r="KNH113" s="152"/>
      <c r="KNI113" s="152"/>
      <c r="KNJ113" s="152"/>
      <c r="KNK113" s="152"/>
      <c r="KNL113" s="152"/>
      <c r="KNM113" s="152"/>
      <c r="KNN113" s="152"/>
      <c r="KNO113" s="152"/>
      <c r="KNP113" s="152"/>
      <c r="KNQ113" s="152"/>
      <c r="KNR113" s="152"/>
      <c r="KNS113" s="152"/>
      <c r="KNT113" s="152"/>
      <c r="KNU113" s="152"/>
      <c r="KNV113" s="152"/>
      <c r="KNW113" s="152"/>
      <c r="KNX113" s="152"/>
      <c r="KNY113" s="152"/>
      <c r="KNZ113" s="152"/>
      <c r="KOA113" s="152"/>
      <c r="KOB113" s="152"/>
      <c r="KOC113" s="152"/>
      <c r="KOD113" s="152"/>
      <c r="KOE113" s="152"/>
      <c r="KOF113" s="152"/>
      <c r="KOG113" s="152"/>
      <c r="KOH113" s="152"/>
      <c r="KOI113" s="152"/>
      <c r="KOJ113" s="152"/>
      <c r="KOK113" s="152"/>
      <c r="KOL113" s="152"/>
      <c r="KOM113" s="152"/>
      <c r="KON113" s="152"/>
      <c r="KOO113" s="152"/>
      <c r="KOP113" s="152"/>
      <c r="KOQ113" s="152"/>
      <c r="KOR113" s="152"/>
      <c r="KOS113" s="152"/>
      <c r="KOT113" s="152"/>
      <c r="KOU113" s="152"/>
      <c r="KOV113" s="152"/>
      <c r="KOW113" s="152"/>
      <c r="KOX113" s="152"/>
      <c r="KOY113" s="152"/>
      <c r="KOZ113" s="152"/>
      <c r="KPA113" s="152"/>
      <c r="KPB113" s="152"/>
      <c r="KPC113" s="152"/>
      <c r="KPD113" s="152"/>
      <c r="KPE113" s="152"/>
      <c r="KPF113" s="152"/>
      <c r="KPG113" s="152"/>
      <c r="KPH113" s="152"/>
      <c r="KPI113" s="152"/>
      <c r="KPJ113" s="152"/>
      <c r="KPK113" s="152"/>
      <c r="KPL113" s="152"/>
      <c r="KPM113" s="152"/>
      <c r="KPN113" s="152"/>
      <c r="KPO113" s="152"/>
      <c r="KPP113" s="152"/>
      <c r="KPQ113" s="152"/>
      <c r="KPR113" s="152"/>
      <c r="KPS113" s="152"/>
      <c r="KPT113" s="152"/>
      <c r="KPU113" s="152"/>
      <c r="KPV113" s="152"/>
      <c r="KPW113" s="152"/>
      <c r="KPX113" s="152"/>
      <c r="KPY113" s="152"/>
      <c r="KPZ113" s="152"/>
      <c r="KQA113" s="152"/>
      <c r="KQB113" s="152"/>
      <c r="KQC113" s="152"/>
      <c r="KQD113" s="152"/>
      <c r="KQE113" s="152"/>
      <c r="KQF113" s="152"/>
      <c r="KQG113" s="152"/>
      <c r="KQH113" s="152"/>
      <c r="KQI113" s="152"/>
      <c r="KQJ113" s="152"/>
      <c r="KQK113" s="152"/>
      <c r="KQL113" s="152"/>
      <c r="KQM113" s="152"/>
      <c r="KQN113" s="152"/>
      <c r="KQO113" s="152"/>
      <c r="KQP113" s="152"/>
      <c r="KQQ113" s="152"/>
      <c r="KQR113" s="152"/>
      <c r="KQS113" s="152"/>
      <c r="KQT113" s="152"/>
      <c r="KQU113" s="152"/>
      <c r="KQV113" s="152"/>
      <c r="KQW113" s="152"/>
      <c r="KQX113" s="152"/>
      <c r="KQY113" s="152"/>
      <c r="KQZ113" s="152"/>
      <c r="KRA113" s="152"/>
      <c r="KRB113" s="152"/>
      <c r="KRC113" s="152"/>
      <c r="KRD113" s="152"/>
      <c r="KRE113" s="152"/>
      <c r="KRF113" s="152"/>
      <c r="KRG113" s="152"/>
      <c r="KRH113" s="152"/>
      <c r="KRI113" s="152"/>
      <c r="KRJ113" s="152"/>
      <c r="KRK113" s="152"/>
      <c r="KRL113" s="152"/>
      <c r="KRM113" s="152"/>
      <c r="KRN113" s="152"/>
      <c r="KRO113" s="152"/>
      <c r="KRP113" s="152"/>
      <c r="KRQ113" s="152"/>
      <c r="KRR113" s="152"/>
      <c r="KRS113" s="152"/>
      <c r="KRT113" s="152"/>
      <c r="KRU113" s="152"/>
      <c r="KRV113" s="152"/>
      <c r="KRW113" s="152"/>
      <c r="KRX113" s="152"/>
      <c r="KRY113" s="152"/>
      <c r="KRZ113" s="152"/>
      <c r="KSA113" s="152"/>
      <c r="KSB113" s="152"/>
      <c r="KSC113" s="152"/>
      <c r="KSD113" s="152"/>
      <c r="KSE113" s="152"/>
      <c r="KSF113" s="152"/>
      <c r="KSG113" s="152"/>
      <c r="KSH113" s="152"/>
      <c r="KSI113" s="152"/>
      <c r="KSJ113" s="152"/>
      <c r="KSK113" s="152"/>
      <c r="KSL113" s="152"/>
      <c r="KSM113" s="152"/>
      <c r="KSN113" s="152"/>
      <c r="KSO113" s="152"/>
      <c r="KSP113" s="152"/>
      <c r="KSQ113" s="152"/>
      <c r="KSR113" s="152"/>
      <c r="KSS113" s="152"/>
      <c r="KST113" s="152"/>
      <c r="KSU113" s="152"/>
      <c r="KSV113" s="152"/>
      <c r="KSW113" s="152"/>
      <c r="KSX113" s="152"/>
      <c r="KSY113" s="152"/>
      <c r="KSZ113" s="152"/>
      <c r="KTA113" s="152"/>
      <c r="KTB113" s="152"/>
      <c r="KTC113" s="152"/>
      <c r="KTD113" s="152"/>
      <c r="KTE113" s="152"/>
      <c r="KTF113" s="152"/>
      <c r="KTG113" s="152"/>
      <c r="KTH113" s="152"/>
      <c r="KTI113" s="152"/>
      <c r="KTJ113" s="152"/>
      <c r="KTK113" s="152"/>
      <c r="KTL113" s="152"/>
      <c r="KTM113" s="152"/>
      <c r="KTN113" s="152"/>
      <c r="KTO113" s="152"/>
      <c r="KTP113" s="152"/>
      <c r="KTQ113" s="152"/>
      <c r="KTR113" s="152"/>
      <c r="KTS113" s="152"/>
      <c r="KTT113" s="152"/>
      <c r="KTU113" s="152"/>
      <c r="KTV113" s="152"/>
      <c r="KTW113" s="152"/>
      <c r="KTX113" s="152"/>
      <c r="KTY113" s="152"/>
      <c r="KTZ113" s="152"/>
      <c r="KUA113" s="152"/>
      <c r="KUB113" s="152"/>
      <c r="KUC113" s="152"/>
      <c r="KUD113" s="152"/>
      <c r="KUE113" s="152"/>
      <c r="KUF113" s="152"/>
      <c r="KUG113" s="152"/>
      <c r="KUH113" s="152"/>
      <c r="KUI113" s="152"/>
      <c r="KUJ113" s="152"/>
      <c r="KUK113" s="152"/>
      <c r="KUL113" s="152"/>
      <c r="KUM113" s="152"/>
      <c r="KUN113" s="152"/>
      <c r="KUO113" s="152"/>
      <c r="KUP113" s="152"/>
      <c r="KUQ113" s="152"/>
      <c r="KUR113" s="152"/>
      <c r="KUS113" s="152"/>
      <c r="KUT113" s="152"/>
      <c r="KUU113" s="152"/>
      <c r="KUV113" s="152"/>
      <c r="KUW113" s="152"/>
      <c r="KUX113" s="152"/>
      <c r="KUY113" s="152"/>
      <c r="KUZ113" s="152"/>
      <c r="KVA113" s="152"/>
      <c r="KVB113" s="152"/>
      <c r="KVC113" s="152"/>
      <c r="KVD113" s="152"/>
      <c r="KVE113" s="152"/>
      <c r="KVF113" s="152"/>
      <c r="KVG113" s="152"/>
      <c r="KVH113" s="152"/>
      <c r="KVI113" s="152"/>
      <c r="KVJ113" s="152"/>
      <c r="KVK113" s="152"/>
      <c r="KVL113" s="152"/>
      <c r="KVM113" s="152"/>
      <c r="KVN113" s="152"/>
      <c r="KVO113" s="152"/>
      <c r="KVP113" s="152"/>
      <c r="KVQ113" s="152"/>
      <c r="KVR113" s="152"/>
      <c r="KVS113" s="152"/>
      <c r="KVT113" s="152"/>
      <c r="KVU113" s="152"/>
      <c r="KVV113" s="152"/>
      <c r="KVW113" s="152"/>
      <c r="KVX113" s="152"/>
      <c r="KVY113" s="152"/>
      <c r="KVZ113" s="152"/>
      <c r="KWA113" s="152"/>
      <c r="KWB113" s="152"/>
      <c r="KWC113" s="152"/>
      <c r="KWD113" s="152"/>
      <c r="KWE113" s="152"/>
      <c r="KWF113" s="152"/>
      <c r="KWG113" s="152"/>
      <c r="KWH113" s="152"/>
      <c r="KWI113" s="152"/>
      <c r="KWJ113" s="152"/>
      <c r="KWK113" s="152"/>
      <c r="KWL113" s="152"/>
      <c r="KWM113" s="152"/>
      <c r="KWN113" s="152"/>
      <c r="KWO113" s="152"/>
      <c r="KWP113" s="152"/>
      <c r="KWQ113" s="152"/>
      <c r="KWR113" s="152"/>
      <c r="KWS113" s="152"/>
      <c r="KWT113" s="152"/>
      <c r="KWU113" s="152"/>
      <c r="KWV113" s="152"/>
      <c r="KWW113" s="152"/>
      <c r="KWX113" s="152"/>
      <c r="KWY113" s="152"/>
      <c r="KWZ113" s="152"/>
      <c r="KXA113" s="152"/>
      <c r="KXB113" s="152"/>
      <c r="KXC113" s="152"/>
      <c r="KXD113" s="152"/>
      <c r="KXE113" s="152"/>
      <c r="KXF113" s="152"/>
      <c r="KXG113" s="152"/>
      <c r="KXH113" s="152"/>
      <c r="KXI113" s="152"/>
      <c r="KXJ113" s="152"/>
      <c r="KXK113" s="152"/>
      <c r="KXL113" s="152"/>
      <c r="KXM113" s="152"/>
      <c r="KXN113" s="152"/>
      <c r="KXO113" s="152"/>
      <c r="KXP113" s="152"/>
      <c r="KXQ113" s="152"/>
      <c r="KXR113" s="152"/>
      <c r="KXS113" s="152"/>
      <c r="KXT113" s="152"/>
      <c r="KXU113" s="152"/>
      <c r="KXV113" s="152"/>
      <c r="KXW113" s="152"/>
      <c r="KXX113" s="152"/>
      <c r="KXY113" s="152"/>
      <c r="KXZ113" s="152"/>
      <c r="KYA113" s="152"/>
      <c r="KYB113" s="152"/>
      <c r="KYC113" s="152"/>
      <c r="KYD113" s="152"/>
      <c r="KYE113" s="152"/>
      <c r="KYF113" s="152"/>
      <c r="KYG113" s="152"/>
      <c r="KYH113" s="152"/>
      <c r="KYI113" s="152"/>
      <c r="KYJ113" s="152"/>
      <c r="KYK113" s="152"/>
      <c r="KYL113" s="152"/>
      <c r="KYM113" s="152"/>
      <c r="KYN113" s="152"/>
      <c r="KYO113" s="152"/>
      <c r="KYP113" s="152"/>
      <c r="KYQ113" s="152"/>
      <c r="KYR113" s="152"/>
      <c r="KYS113" s="152"/>
      <c r="KYT113" s="152"/>
      <c r="KYU113" s="152"/>
      <c r="KYV113" s="152"/>
      <c r="KYW113" s="152"/>
      <c r="KYX113" s="152"/>
      <c r="KYY113" s="152"/>
      <c r="KYZ113" s="152"/>
      <c r="KZA113" s="152"/>
      <c r="KZB113" s="152"/>
      <c r="KZC113" s="152"/>
      <c r="KZD113" s="152"/>
      <c r="KZE113" s="152"/>
      <c r="KZF113" s="152"/>
      <c r="KZG113" s="152"/>
      <c r="KZH113" s="152"/>
      <c r="KZI113" s="152"/>
      <c r="KZJ113" s="152"/>
      <c r="KZK113" s="152"/>
      <c r="KZL113" s="152"/>
      <c r="KZM113" s="152"/>
      <c r="KZN113" s="152"/>
      <c r="KZO113" s="152"/>
      <c r="KZP113" s="152"/>
      <c r="KZQ113" s="152"/>
      <c r="KZR113" s="152"/>
      <c r="KZS113" s="152"/>
      <c r="KZT113" s="152"/>
      <c r="KZU113" s="152"/>
      <c r="KZV113" s="152"/>
      <c r="KZW113" s="152"/>
      <c r="KZX113" s="152"/>
      <c r="KZY113" s="152"/>
      <c r="KZZ113" s="152"/>
      <c r="LAA113" s="152"/>
      <c r="LAB113" s="152"/>
      <c r="LAC113" s="152"/>
      <c r="LAD113" s="152"/>
      <c r="LAE113" s="152"/>
      <c r="LAF113" s="152"/>
      <c r="LAG113" s="152"/>
      <c r="LAH113" s="152"/>
      <c r="LAI113" s="152"/>
      <c r="LAJ113" s="152"/>
      <c r="LAK113" s="152"/>
      <c r="LAL113" s="152"/>
      <c r="LAM113" s="152"/>
      <c r="LAN113" s="152"/>
      <c r="LAO113" s="152"/>
      <c r="LAP113" s="152"/>
      <c r="LAQ113" s="152"/>
      <c r="LAR113" s="152"/>
      <c r="LAS113" s="152"/>
      <c r="LAT113" s="152"/>
      <c r="LAU113" s="152"/>
      <c r="LAV113" s="152"/>
      <c r="LAW113" s="152"/>
      <c r="LAX113" s="152"/>
      <c r="LAY113" s="152"/>
      <c r="LAZ113" s="152"/>
      <c r="LBA113" s="152"/>
      <c r="LBB113" s="152"/>
      <c r="LBC113" s="152"/>
      <c r="LBD113" s="152"/>
      <c r="LBE113" s="152"/>
      <c r="LBF113" s="152"/>
      <c r="LBG113" s="152"/>
      <c r="LBH113" s="152"/>
      <c r="LBI113" s="152"/>
      <c r="LBJ113" s="152"/>
      <c r="LBK113" s="152"/>
      <c r="LBL113" s="152"/>
      <c r="LBM113" s="152"/>
      <c r="LBN113" s="152"/>
      <c r="LBO113" s="152"/>
      <c r="LBP113" s="152"/>
      <c r="LBQ113" s="152"/>
      <c r="LBR113" s="152"/>
      <c r="LBS113" s="152"/>
      <c r="LBT113" s="152"/>
      <c r="LBU113" s="152"/>
      <c r="LBV113" s="152"/>
      <c r="LBW113" s="152"/>
      <c r="LBX113" s="152"/>
      <c r="LBY113" s="152"/>
      <c r="LBZ113" s="152"/>
      <c r="LCA113" s="152"/>
      <c r="LCB113" s="152"/>
      <c r="LCC113" s="152"/>
      <c r="LCD113" s="152"/>
      <c r="LCE113" s="152"/>
      <c r="LCF113" s="152"/>
      <c r="LCG113" s="152"/>
      <c r="LCH113" s="152"/>
      <c r="LCI113" s="152"/>
      <c r="LCJ113" s="152"/>
      <c r="LCK113" s="152"/>
      <c r="LCL113" s="152"/>
      <c r="LCM113" s="152"/>
      <c r="LCN113" s="152"/>
      <c r="LCO113" s="152"/>
      <c r="LCP113" s="152"/>
      <c r="LCQ113" s="152"/>
      <c r="LCR113" s="152"/>
      <c r="LCS113" s="152"/>
      <c r="LCT113" s="152"/>
      <c r="LCU113" s="152"/>
      <c r="LCV113" s="152"/>
      <c r="LCW113" s="152"/>
      <c r="LCX113" s="152"/>
      <c r="LCY113" s="152"/>
      <c r="LCZ113" s="152"/>
      <c r="LDA113" s="152"/>
      <c r="LDB113" s="152"/>
      <c r="LDC113" s="152"/>
      <c r="LDD113" s="152"/>
      <c r="LDE113" s="152"/>
      <c r="LDF113" s="152"/>
      <c r="LDG113" s="152"/>
      <c r="LDH113" s="152"/>
      <c r="LDI113" s="152"/>
      <c r="LDJ113" s="152"/>
      <c r="LDK113" s="152"/>
      <c r="LDL113" s="152"/>
      <c r="LDM113" s="152"/>
      <c r="LDN113" s="152"/>
      <c r="LDO113" s="152"/>
      <c r="LDP113" s="152"/>
      <c r="LDQ113" s="152"/>
      <c r="LDR113" s="152"/>
      <c r="LDS113" s="152"/>
      <c r="LDT113" s="152"/>
      <c r="LDU113" s="152"/>
      <c r="LDV113" s="152"/>
      <c r="LDW113" s="152"/>
      <c r="LDX113" s="152"/>
      <c r="LDY113" s="152"/>
      <c r="LDZ113" s="152"/>
      <c r="LEA113" s="152"/>
      <c r="LEB113" s="152"/>
      <c r="LEC113" s="152"/>
      <c r="LED113" s="152"/>
      <c r="LEE113" s="152"/>
      <c r="LEF113" s="152"/>
      <c r="LEG113" s="152"/>
      <c r="LEH113" s="152"/>
      <c r="LEI113" s="152"/>
      <c r="LEJ113" s="152"/>
      <c r="LEK113" s="152"/>
      <c r="LEL113" s="152"/>
      <c r="LEM113" s="152"/>
      <c r="LEN113" s="152"/>
      <c r="LEO113" s="152"/>
      <c r="LEP113" s="152"/>
      <c r="LEQ113" s="152"/>
      <c r="LER113" s="152"/>
      <c r="LES113" s="152"/>
      <c r="LET113" s="152"/>
      <c r="LEU113" s="152"/>
      <c r="LEV113" s="152"/>
      <c r="LEW113" s="152"/>
      <c r="LEX113" s="152"/>
      <c r="LEY113" s="152"/>
      <c r="LEZ113" s="152"/>
      <c r="LFA113" s="152"/>
      <c r="LFB113" s="152"/>
      <c r="LFC113" s="152"/>
      <c r="LFD113" s="152"/>
      <c r="LFE113" s="152"/>
      <c r="LFF113" s="152"/>
      <c r="LFG113" s="152"/>
      <c r="LFH113" s="152"/>
      <c r="LFI113" s="152"/>
      <c r="LFJ113" s="152"/>
      <c r="LFK113" s="152"/>
      <c r="LFL113" s="152"/>
      <c r="LFM113" s="152"/>
      <c r="LFN113" s="152"/>
      <c r="LFO113" s="152"/>
      <c r="LFP113" s="152"/>
      <c r="LFQ113" s="152"/>
      <c r="LFR113" s="152"/>
      <c r="LFS113" s="152"/>
      <c r="LFT113" s="152"/>
      <c r="LFU113" s="152"/>
      <c r="LFV113" s="152"/>
      <c r="LFW113" s="152"/>
      <c r="LFX113" s="152"/>
      <c r="LFY113" s="152"/>
      <c r="LFZ113" s="152"/>
      <c r="LGA113" s="152"/>
      <c r="LGB113" s="152"/>
      <c r="LGC113" s="152"/>
      <c r="LGD113" s="152"/>
      <c r="LGE113" s="152"/>
      <c r="LGF113" s="152"/>
      <c r="LGG113" s="152"/>
      <c r="LGH113" s="152"/>
      <c r="LGI113" s="152"/>
      <c r="LGJ113" s="152"/>
      <c r="LGK113" s="152"/>
      <c r="LGL113" s="152"/>
      <c r="LGM113" s="152"/>
      <c r="LGN113" s="152"/>
      <c r="LGO113" s="152"/>
      <c r="LGP113" s="152"/>
      <c r="LGQ113" s="152"/>
      <c r="LGR113" s="152"/>
      <c r="LGS113" s="152"/>
      <c r="LGT113" s="152"/>
      <c r="LGU113" s="152"/>
      <c r="LGV113" s="152"/>
      <c r="LGW113" s="152"/>
      <c r="LGX113" s="152"/>
      <c r="LGY113" s="152"/>
      <c r="LGZ113" s="152"/>
      <c r="LHA113" s="152"/>
      <c r="LHB113" s="152"/>
      <c r="LHC113" s="152"/>
      <c r="LHD113" s="152"/>
      <c r="LHE113" s="152"/>
      <c r="LHF113" s="152"/>
      <c r="LHG113" s="152"/>
      <c r="LHH113" s="152"/>
      <c r="LHI113" s="152"/>
      <c r="LHJ113" s="152"/>
      <c r="LHK113" s="152"/>
      <c r="LHL113" s="152"/>
      <c r="LHM113" s="152"/>
      <c r="LHN113" s="152"/>
      <c r="LHO113" s="152"/>
      <c r="LHP113" s="152"/>
      <c r="LHQ113" s="152"/>
      <c r="LHR113" s="152"/>
      <c r="LHS113" s="152"/>
      <c r="LHT113" s="152"/>
      <c r="LHU113" s="152"/>
      <c r="LHV113" s="152"/>
      <c r="LHW113" s="152"/>
      <c r="LHX113" s="152"/>
      <c r="LHY113" s="152"/>
      <c r="LHZ113" s="152"/>
      <c r="LIA113" s="152"/>
      <c r="LIB113" s="152"/>
      <c r="LIC113" s="152"/>
      <c r="LID113" s="152"/>
      <c r="LIE113" s="152"/>
      <c r="LIF113" s="152"/>
      <c r="LIG113" s="152"/>
      <c r="LIH113" s="152"/>
      <c r="LII113" s="152"/>
      <c r="LIJ113" s="152"/>
      <c r="LIK113" s="152"/>
      <c r="LIL113" s="152"/>
      <c r="LIM113" s="152"/>
      <c r="LIN113" s="152"/>
      <c r="LIO113" s="152"/>
      <c r="LIP113" s="152"/>
      <c r="LIQ113" s="152"/>
      <c r="LIR113" s="152"/>
      <c r="LIS113" s="152"/>
      <c r="LIT113" s="152"/>
      <c r="LIU113" s="152"/>
      <c r="LIV113" s="152"/>
      <c r="LIW113" s="152"/>
      <c r="LIX113" s="152"/>
      <c r="LIY113" s="152"/>
      <c r="LIZ113" s="152"/>
      <c r="LJA113" s="152"/>
      <c r="LJB113" s="152"/>
      <c r="LJC113" s="152"/>
      <c r="LJD113" s="152"/>
      <c r="LJE113" s="152"/>
      <c r="LJF113" s="152"/>
      <c r="LJG113" s="152"/>
      <c r="LJH113" s="152"/>
      <c r="LJI113" s="152"/>
      <c r="LJJ113" s="152"/>
      <c r="LJK113" s="152"/>
      <c r="LJL113" s="152"/>
      <c r="LJM113" s="152"/>
      <c r="LJN113" s="152"/>
      <c r="LJO113" s="152"/>
      <c r="LJP113" s="152"/>
      <c r="LJQ113" s="152"/>
      <c r="LJR113" s="152"/>
      <c r="LJS113" s="152"/>
      <c r="LJT113" s="152"/>
      <c r="LJU113" s="152"/>
      <c r="LJV113" s="152"/>
      <c r="LJW113" s="152"/>
      <c r="LJX113" s="152"/>
      <c r="LJY113" s="152"/>
      <c r="LJZ113" s="152"/>
      <c r="LKA113" s="152"/>
      <c r="LKB113" s="152"/>
      <c r="LKC113" s="152"/>
      <c r="LKD113" s="152"/>
      <c r="LKE113" s="152"/>
      <c r="LKF113" s="152"/>
      <c r="LKG113" s="152"/>
      <c r="LKH113" s="152"/>
      <c r="LKI113" s="152"/>
      <c r="LKJ113" s="152"/>
      <c r="LKK113" s="152"/>
      <c r="LKL113" s="152"/>
      <c r="LKM113" s="152"/>
      <c r="LKN113" s="152"/>
      <c r="LKO113" s="152"/>
      <c r="LKP113" s="152"/>
      <c r="LKQ113" s="152"/>
      <c r="LKR113" s="152"/>
      <c r="LKS113" s="152"/>
      <c r="LKT113" s="152"/>
      <c r="LKU113" s="152"/>
      <c r="LKV113" s="152"/>
      <c r="LKW113" s="152"/>
      <c r="LKX113" s="152"/>
      <c r="LKY113" s="152"/>
      <c r="LKZ113" s="152"/>
      <c r="LLA113" s="152"/>
      <c r="LLB113" s="152"/>
      <c r="LLC113" s="152"/>
      <c r="LLD113" s="152"/>
      <c r="LLE113" s="152"/>
      <c r="LLF113" s="152"/>
      <c r="LLG113" s="152"/>
      <c r="LLH113" s="152"/>
      <c r="LLI113" s="152"/>
      <c r="LLJ113" s="152"/>
      <c r="LLK113" s="152"/>
      <c r="LLL113" s="152"/>
      <c r="LLM113" s="152"/>
      <c r="LLN113" s="152"/>
      <c r="LLO113" s="152"/>
      <c r="LLP113" s="152"/>
      <c r="LLQ113" s="152"/>
      <c r="LLR113" s="152"/>
      <c r="LLS113" s="152"/>
      <c r="LLT113" s="152"/>
      <c r="LLU113" s="152"/>
      <c r="LLV113" s="152"/>
      <c r="LLW113" s="152"/>
      <c r="LLX113" s="152"/>
      <c r="LLY113" s="152"/>
      <c r="LLZ113" s="152"/>
      <c r="LMA113" s="152"/>
      <c r="LMB113" s="152"/>
      <c r="LMC113" s="152"/>
      <c r="LMD113" s="152"/>
      <c r="LME113" s="152"/>
      <c r="LMF113" s="152"/>
      <c r="LMG113" s="152"/>
      <c r="LMH113" s="152"/>
      <c r="LMI113" s="152"/>
      <c r="LMJ113" s="152"/>
      <c r="LMK113" s="152"/>
      <c r="LML113" s="152"/>
      <c r="LMM113" s="152"/>
      <c r="LMN113" s="152"/>
      <c r="LMO113" s="152"/>
      <c r="LMP113" s="152"/>
      <c r="LMQ113" s="152"/>
      <c r="LMR113" s="152"/>
      <c r="LMS113" s="152"/>
      <c r="LMT113" s="152"/>
      <c r="LMU113" s="152"/>
      <c r="LMV113" s="152"/>
      <c r="LMW113" s="152"/>
      <c r="LMX113" s="152"/>
      <c r="LMY113" s="152"/>
      <c r="LMZ113" s="152"/>
      <c r="LNA113" s="152"/>
      <c r="LNB113" s="152"/>
      <c r="LNC113" s="152"/>
      <c r="LND113" s="152"/>
      <c r="LNE113" s="152"/>
      <c r="LNF113" s="152"/>
      <c r="LNG113" s="152"/>
      <c r="LNH113" s="152"/>
      <c r="LNI113" s="152"/>
      <c r="LNJ113" s="152"/>
      <c r="LNK113" s="152"/>
      <c r="LNL113" s="152"/>
      <c r="LNM113" s="152"/>
      <c r="LNN113" s="152"/>
      <c r="LNO113" s="152"/>
      <c r="LNP113" s="152"/>
      <c r="LNQ113" s="152"/>
      <c r="LNR113" s="152"/>
      <c r="LNS113" s="152"/>
      <c r="LNT113" s="152"/>
      <c r="LNU113" s="152"/>
      <c r="LNV113" s="152"/>
      <c r="LNW113" s="152"/>
      <c r="LNX113" s="152"/>
      <c r="LNY113" s="152"/>
      <c r="LNZ113" s="152"/>
      <c r="LOA113" s="152"/>
      <c r="LOB113" s="152"/>
      <c r="LOC113" s="152"/>
      <c r="LOD113" s="152"/>
      <c r="LOE113" s="152"/>
      <c r="LOF113" s="152"/>
      <c r="LOG113" s="152"/>
      <c r="LOH113" s="152"/>
      <c r="LOI113" s="152"/>
      <c r="LOJ113" s="152"/>
      <c r="LOK113" s="152"/>
      <c r="LOL113" s="152"/>
      <c r="LOM113" s="152"/>
      <c r="LON113" s="152"/>
      <c r="LOO113" s="152"/>
      <c r="LOP113" s="152"/>
      <c r="LOQ113" s="152"/>
      <c r="LOR113" s="152"/>
      <c r="LOS113" s="152"/>
      <c r="LOT113" s="152"/>
      <c r="LOU113" s="152"/>
      <c r="LOV113" s="152"/>
      <c r="LOW113" s="152"/>
      <c r="LOX113" s="152"/>
      <c r="LOY113" s="152"/>
      <c r="LOZ113" s="152"/>
      <c r="LPA113" s="152"/>
      <c r="LPB113" s="152"/>
      <c r="LPC113" s="152"/>
      <c r="LPD113" s="152"/>
      <c r="LPE113" s="152"/>
      <c r="LPF113" s="152"/>
      <c r="LPG113" s="152"/>
      <c r="LPH113" s="152"/>
      <c r="LPI113" s="152"/>
      <c r="LPJ113" s="152"/>
      <c r="LPK113" s="152"/>
      <c r="LPL113" s="152"/>
      <c r="LPM113" s="152"/>
      <c r="LPN113" s="152"/>
      <c r="LPO113" s="152"/>
      <c r="LPP113" s="152"/>
      <c r="LPQ113" s="152"/>
      <c r="LPR113" s="152"/>
      <c r="LPS113" s="152"/>
      <c r="LPT113" s="152"/>
      <c r="LPU113" s="152"/>
      <c r="LPV113" s="152"/>
      <c r="LPW113" s="152"/>
      <c r="LPX113" s="152"/>
      <c r="LPY113" s="152"/>
      <c r="LPZ113" s="152"/>
      <c r="LQA113" s="152"/>
      <c r="LQB113" s="152"/>
      <c r="LQC113" s="152"/>
      <c r="LQD113" s="152"/>
      <c r="LQE113" s="152"/>
      <c r="LQF113" s="152"/>
      <c r="LQG113" s="152"/>
      <c r="LQH113" s="152"/>
      <c r="LQI113" s="152"/>
      <c r="LQJ113" s="152"/>
      <c r="LQK113" s="152"/>
      <c r="LQL113" s="152"/>
      <c r="LQM113" s="152"/>
      <c r="LQN113" s="152"/>
      <c r="LQO113" s="152"/>
      <c r="LQP113" s="152"/>
      <c r="LQQ113" s="152"/>
      <c r="LQR113" s="152"/>
      <c r="LQS113" s="152"/>
      <c r="LQT113" s="152"/>
      <c r="LQU113" s="152"/>
      <c r="LQV113" s="152"/>
      <c r="LQW113" s="152"/>
      <c r="LQX113" s="152"/>
      <c r="LQY113" s="152"/>
      <c r="LQZ113" s="152"/>
      <c r="LRA113" s="152"/>
      <c r="LRB113" s="152"/>
      <c r="LRC113" s="152"/>
      <c r="LRD113" s="152"/>
      <c r="LRE113" s="152"/>
      <c r="LRF113" s="152"/>
      <c r="LRG113" s="152"/>
      <c r="LRH113" s="152"/>
      <c r="LRI113" s="152"/>
      <c r="LRJ113" s="152"/>
      <c r="LRK113" s="152"/>
      <c r="LRL113" s="152"/>
      <c r="LRM113" s="152"/>
      <c r="LRN113" s="152"/>
      <c r="LRO113" s="152"/>
      <c r="LRP113" s="152"/>
      <c r="LRQ113" s="152"/>
      <c r="LRR113" s="152"/>
      <c r="LRS113" s="152"/>
      <c r="LRT113" s="152"/>
      <c r="LRU113" s="152"/>
      <c r="LRV113" s="152"/>
      <c r="LRW113" s="152"/>
      <c r="LRX113" s="152"/>
      <c r="LRY113" s="152"/>
      <c r="LRZ113" s="152"/>
      <c r="LSA113" s="152"/>
      <c r="LSB113" s="152"/>
      <c r="LSC113" s="152"/>
      <c r="LSD113" s="152"/>
      <c r="LSE113" s="152"/>
      <c r="LSF113" s="152"/>
      <c r="LSG113" s="152"/>
      <c r="LSH113" s="152"/>
      <c r="LSI113" s="152"/>
      <c r="LSJ113" s="152"/>
      <c r="LSK113" s="152"/>
      <c r="LSL113" s="152"/>
      <c r="LSM113" s="152"/>
      <c r="LSN113" s="152"/>
      <c r="LSO113" s="152"/>
      <c r="LSP113" s="152"/>
      <c r="LSQ113" s="152"/>
      <c r="LSR113" s="152"/>
      <c r="LSS113" s="152"/>
      <c r="LST113" s="152"/>
      <c r="LSU113" s="152"/>
      <c r="LSV113" s="152"/>
      <c r="LSW113" s="152"/>
      <c r="LSX113" s="152"/>
      <c r="LSY113" s="152"/>
      <c r="LSZ113" s="152"/>
      <c r="LTA113" s="152"/>
      <c r="LTB113" s="152"/>
      <c r="LTC113" s="152"/>
      <c r="LTD113" s="152"/>
      <c r="LTE113" s="152"/>
      <c r="LTF113" s="152"/>
      <c r="LTG113" s="152"/>
      <c r="LTH113" s="152"/>
      <c r="LTI113" s="152"/>
      <c r="LTJ113" s="152"/>
      <c r="LTK113" s="152"/>
      <c r="LTL113" s="152"/>
      <c r="LTM113" s="152"/>
      <c r="LTN113" s="152"/>
      <c r="LTO113" s="152"/>
      <c r="LTP113" s="152"/>
      <c r="LTQ113" s="152"/>
      <c r="LTR113" s="152"/>
      <c r="LTS113" s="152"/>
      <c r="LTT113" s="152"/>
      <c r="LTU113" s="152"/>
      <c r="LTV113" s="152"/>
      <c r="LTW113" s="152"/>
      <c r="LTX113" s="152"/>
      <c r="LTY113" s="152"/>
      <c r="LTZ113" s="152"/>
      <c r="LUA113" s="152"/>
      <c r="LUB113" s="152"/>
      <c r="LUC113" s="152"/>
      <c r="LUD113" s="152"/>
      <c r="LUE113" s="152"/>
      <c r="LUF113" s="152"/>
      <c r="LUG113" s="152"/>
      <c r="LUH113" s="152"/>
      <c r="LUI113" s="152"/>
      <c r="LUJ113" s="152"/>
      <c r="LUK113" s="152"/>
      <c r="LUL113" s="152"/>
      <c r="LUM113" s="152"/>
      <c r="LUN113" s="152"/>
      <c r="LUO113" s="152"/>
      <c r="LUP113" s="152"/>
      <c r="LUQ113" s="152"/>
      <c r="LUR113" s="152"/>
      <c r="LUS113" s="152"/>
      <c r="LUT113" s="152"/>
      <c r="LUU113" s="152"/>
      <c r="LUV113" s="152"/>
      <c r="LUW113" s="152"/>
      <c r="LUX113" s="152"/>
      <c r="LUY113" s="152"/>
      <c r="LUZ113" s="152"/>
      <c r="LVA113" s="152"/>
      <c r="LVB113" s="152"/>
      <c r="LVC113" s="152"/>
      <c r="LVD113" s="152"/>
      <c r="LVE113" s="152"/>
      <c r="LVF113" s="152"/>
      <c r="LVG113" s="152"/>
      <c r="LVH113" s="152"/>
      <c r="LVI113" s="152"/>
      <c r="LVJ113" s="152"/>
      <c r="LVK113" s="152"/>
      <c r="LVL113" s="152"/>
      <c r="LVM113" s="152"/>
      <c r="LVN113" s="152"/>
      <c r="LVO113" s="152"/>
      <c r="LVP113" s="152"/>
      <c r="LVQ113" s="152"/>
      <c r="LVR113" s="152"/>
      <c r="LVS113" s="152"/>
      <c r="LVT113" s="152"/>
      <c r="LVU113" s="152"/>
      <c r="LVV113" s="152"/>
      <c r="LVW113" s="152"/>
      <c r="LVX113" s="152"/>
      <c r="LVY113" s="152"/>
      <c r="LVZ113" s="152"/>
      <c r="LWA113" s="152"/>
      <c r="LWB113" s="152"/>
      <c r="LWC113" s="152"/>
      <c r="LWD113" s="152"/>
      <c r="LWE113" s="152"/>
      <c r="LWF113" s="152"/>
      <c r="LWG113" s="152"/>
      <c r="LWH113" s="152"/>
      <c r="LWI113" s="152"/>
      <c r="LWJ113" s="152"/>
      <c r="LWK113" s="152"/>
      <c r="LWL113" s="152"/>
      <c r="LWM113" s="152"/>
      <c r="LWN113" s="152"/>
      <c r="LWO113" s="152"/>
      <c r="LWP113" s="152"/>
      <c r="LWQ113" s="152"/>
      <c r="LWR113" s="152"/>
      <c r="LWS113" s="152"/>
      <c r="LWT113" s="152"/>
      <c r="LWU113" s="152"/>
      <c r="LWV113" s="152"/>
      <c r="LWW113" s="152"/>
      <c r="LWX113" s="152"/>
      <c r="LWY113" s="152"/>
      <c r="LWZ113" s="152"/>
      <c r="LXA113" s="152"/>
      <c r="LXB113" s="152"/>
      <c r="LXC113" s="152"/>
      <c r="LXD113" s="152"/>
      <c r="LXE113" s="152"/>
      <c r="LXF113" s="152"/>
      <c r="LXG113" s="152"/>
      <c r="LXH113" s="152"/>
      <c r="LXI113" s="152"/>
      <c r="LXJ113" s="152"/>
      <c r="LXK113" s="152"/>
      <c r="LXL113" s="152"/>
      <c r="LXM113" s="152"/>
      <c r="LXN113" s="152"/>
      <c r="LXO113" s="152"/>
      <c r="LXP113" s="152"/>
      <c r="LXQ113" s="152"/>
      <c r="LXR113" s="152"/>
      <c r="LXS113" s="152"/>
      <c r="LXT113" s="152"/>
      <c r="LXU113" s="152"/>
      <c r="LXV113" s="152"/>
      <c r="LXW113" s="152"/>
      <c r="LXX113" s="152"/>
      <c r="LXY113" s="152"/>
      <c r="LXZ113" s="152"/>
      <c r="LYA113" s="152"/>
      <c r="LYB113" s="152"/>
      <c r="LYC113" s="152"/>
      <c r="LYD113" s="152"/>
      <c r="LYE113" s="152"/>
      <c r="LYF113" s="152"/>
      <c r="LYG113" s="152"/>
      <c r="LYH113" s="152"/>
      <c r="LYI113" s="152"/>
      <c r="LYJ113" s="152"/>
      <c r="LYK113" s="152"/>
      <c r="LYL113" s="152"/>
      <c r="LYM113" s="152"/>
      <c r="LYN113" s="152"/>
      <c r="LYO113" s="152"/>
      <c r="LYP113" s="152"/>
      <c r="LYQ113" s="152"/>
      <c r="LYR113" s="152"/>
      <c r="LYS113" s="152"/>
      <c r="LYT113" s="152"/>
      <c r="LYU113" s="152"/>
      <c r="LYV113" s="152"/>
      <c r="LYW113" s="152"/>
      <c r="LYX113" s="152"/>
      <c r="LYY113" s="152"/>
      <c r="LYZ113" s="152"/>
      <c r="LZA113" s="152"/>
      <c r="LZB113" s="152"/>
      <c r="LZC113" s="152"/>
      <c r="LZD113" s="152"/>
      <c r="LZE113" s="152"/>
      <c r="LZF113" s="152"/>
      <c r="LZG113" s="152"/>
      <c r="LZH113" s="152"/>
      <c r="LZI113" s="152"/>
      <c r="LZJ113" s="152"/>
      <c r="LZK113" s="152"/>
      <c r="LZL113" s="152"/>
      <c r="LZM113" s="152"/>
      <c r="LZN113" s="152"/>
      <c r="LZO113" s="152"/>
      <c r="LZP113" s="152"/>
      <c r="LZQ113" s="152"/>
      <c r="LZR113" s="152"/>
      <c r="LZS113" s="152"/>
      <c r="LZT113" s="152"/>
      <c r="LZU113" s="152"/>
      <c r="LZV113" s="152"/>
      <c r="LZW113" s="152"/>
      <c r="LZX113" s="152"/>
      <c r="LZY113" s="152"/>
      <c r="LZZ113" s="152"/>
      <c r="MAA113" s="152"/>
      <c r="MAB113" s="152"/>
      <c r="MAC113" s="152"/>
      <c r="MAD113" s="152"/>
      <c r="MAE113" s="152"/>
      <c r="MAF113" s="152"/>
      <c r="MAG113" s="152"/>
      <c r="MAH113" s="152"/>
      <c r="MAI113" s="152"/>
      <c r="MAJ113" s="152"/>
      <c r="MAK113" s="152"/>
      <c r="MAL113" s="152"/>
      <c r="MAM113" s="152"/>
      <c r="MAN113" s="152"/>
      <c r="MAO113" s="152"/>
      <c r="MAP113" s="152"/>
      <c r="MAQ113" s="152"/>
      <c r="MAR113" s="152"/>
      <c r="MAS113" s="152"/>
      <c r="MAT113" s="152"/>
      <c r="MAU113" s="152"/>
      <c r="MAV113" s="152"/>
      <c r="MAW113" s="152"/>
      <c r="MAX113" s="152"/>
      <c r="MAY113" s="152"/>
      <c r="MAZ113" s="152"/>
      <c r="MBA113" s="152"/>
      <c r="MBB113" s="152"/>
      <c r="MBC113" s="152"/>
      <c r="MBD113" s="152"/>
      <c r="MBE113" s="152"/>
      <c r="MBF113" s="152"/>
      <c r="MBG113" s="152"/>
      <c r="MBH113" s="152"/>
      <c r="MBI113" s="152"/>
      <c r="MBJ113" s="152"/>
      <c r="MBK113" s="152"/>
      <c r="MBL113" s="152"/>
      <c r="MBM113" s="152"/>
      <c r="MBN113" s="152"/>
      <c r="MBO113" s="152"/>
      <c r="MBP113" s="152"/>
      <c r="MBQ113" s="152"/>
      <c r="MBR113" s="152"/>
      <c r="MBS113" s="152"/>
      <c r="MBT113" s="152"/>
      <c r="MBU113" s="152"/>
      <c r="MBV113" s="152"/>
      <c r="MBW113" s="152"/>
      <c r="MBX113" s="152"/>
      <c r="MBY113" s="152"/>
      <c r="MBZ113" s="152"/>
      <c r="MCA113" s="152"/>
      <c r="MCB113" s="152"/>
      <c r="MCC113" s="152"/>
      <c r="MCD113" s="152"/>
      <c r="MCE113" s="152"/>
      <c r="MCF113" s="152"/>
      <c r="MCG113" s="152"/>
      <c r="MCH113" s="152"/>
      <c r="MCI113" s="152"/>
      <c r="MCJ113" s="152"/>
      <c r="MCK113" s="152"/>
      <c r="MCL113" s="152"/>
      <c r="MCM113" s="152"/>
      <c r="MCN113" s="152"/>
      <c r="MCO113" s="152"/>
      <c r="MCP113" s="152"/>
      <c r="MCQ113" s="152"/>
      <c r="MCR113" s="152"/>
      <c r="MCS113" s="152"/>
      <c r="MCT113" s="152"/>
      <c r="MCU113" s="152"/>
      <c r="MCV113" s="152"/>
      <c r="MCW113" s="152"/>
      <c r="MCX113" s="152"/>
      <c r="MCY113" s="152"/>
      <c r="MCZ113" s="152"/>
      <c r="MDA113" s="152"/>
      <c r="MDB113" s="152"/>
      <c r="MDC113" s="152"/>
      <c r="MDD113" s="152"/>
      <c r="MDE113" s="152"/>
      <c r="MDF113" s="152"/>
      <c r="MDG113" s="152"/>
      <c r="MDH113" s="152"/>
      <c r="MDI113" s="152"/>
      <c r="MDJ113" s="152"/>
      <c r="MDK113" s="152"/>
      <c r="MDL113" s="152"/>
      <c r="MDM113" s="152"/>
      <c r="MDN113" s="152"/>
      <c r="MDO113" s="152"/>
      <c r="MDP113" s="152"/>
      <c r="MDQ113" s="152"/>
      <c r="MDR113" s="152"/>
      <c r="MDS113" s="152"/>
      <c r="MDT113" s="152"/>
      <c r="MDU113" s="152"/>
      <c r="MDV113" s="152"/>
      <c r="MDW113" s="152"/>
      <c r="MDX113" s="152"/>
      <c r="MDY113" s="152"/>
      <c r="MDZ113" s="152"/>
      <c r="MEA113" s="152"/>
      <c r="MEB113" s="152"/>
      <c r="MEC113" s="152"/>
      <c r="MED113" s="152"/>
      <c r="MEE113" s="152"/>
      <c r="MEF113" s="152"/>
      <c r="MEG113" s="152"/>
      <c r="MEH113" s="152"/>
      <c r="MEI113" s="152"/>
      <c r="MEJ113" s="152"/>
      <c r="MEK113" s="152"/>
      <c r="MEL113" s="152"/>
      <c r="MEM113" s="152"/>
      <c r="MEN113" s="152"/>
      <c r="MEO113" s="152"/>
      <c r="MEP113" s="152"/>
      <c r="MEQ113" s="152"/>
      <c r="MER113" s="152"/>
      <c r="MES113" s="152"/>
      <c r="MET113" s="152"/>
      <c r="MEU113" s="152"/>
      <c r="MEV113" s="152"/>
      <c r="MEW113" s="152"/>
      <c r="MEX113" s="152"/>
      <c r="MEY113" s="152"/>
      <c r="MEZ113" s="152"/>
      <c r="MFA113" s="152"/>
      <c r="MFB113" s="152"/>
      <c r="MFC113" s="152"/>
      <c r="MFD113" s="152"/>
      <c r="MFE113" s="152"/>
      <c r="MFF113" s="152"/>
      <c r="MFG113" s="152"/>
      <c r="MFH113" s="152"/>
      <c r="MFI113" s="152"/>
      <c r="MFJ113" s="152"/>
      <c r="MFK113" s="152"/>
      <c r="MFL113" s="152"/>
      <c r="MFM113" s="152"/>
      <c r="MFN113" s="152"/>
      <c r="MFO113" s="152"/>
      <c r="MFP113" s="152"/>
      <c r="MFQ113" s="152"/>
      <c r="MFR113" s="152"/>
      <c r="MFS113" s="152"/>
      <c r="MFT113" s="152"/>
      <c r="MFU113" s="152"/>
      <c r="MFV113" s="152"/>
      <c r="MFW113" s="152"/>
      <c r="MFX113" s="152"/>
      <c r="MFY113" s="152"/>
      <c r="MFZ113" s="152"/>
      <c r="MGA113" s="152"/>
      <c r="MGB113" s="152"/>
      <c r="MGC113" s="152"/>
      <c r="MGD113" s="152"/>
      <c r="MGE113" s="152"/>
      <c r="MGF113" s="152"/>
      <c r="MGG113" s="152"/>
      <c r="MGH113" s="152"/>
      <c r="MGI113" s="152"/>
      <c r="MGJ113" s="152"/>
      <c r="MGK113" s="152"/>
      <c r="MGL113" s="152"/>
      <c r="MGM113" s="152"/>
      <c r="MGN113" s="152"/>
      <c r="MGO113" s="152"/>
      <c r="MGP113" s="152"/>
      <c r="MGQ113" s="152"/>
      <c r="MGR113" s="152"/>
      <c r="MGS113" s="152"/>
      <c r="MGT113" s="152"/>
      <c r="MGU113" s="152"/>
      <c r="MGV113" s="152"/>
      <c r="MGW113" s="152"/>
      <c r="MGX113" s="152"/>
      <c r="MGY113" s="152"/>
      <c r="MGZ113" s="152"/>
      <c r="MHA113" s="152"/>
      <c r="MHB113" s="152"/>
      <c r="MHC113" s="152"/>
      <c r="MHD113" s="152"/>
      <c r="MHE113" s="152"/>
      <c r="MHF113" s="152"/>
      <c r="MHG113" s="152"/>
      <c r="MHH113" s="152"/>
      <c r="MHI113" s="152"/>
      <c r="MHJ113" s="152"/>
      <c r="MHK113" s="152"/>
      <c r="MHL113" s="152"/>
      <c r="MHM113" s="152"/>
      <c r="MHN113" s="152"/>
      <c r="MHO113" s="152"/>
      <c r="MHP113" s="152"/>
      <c r="MHQ113" s="152"/>
      <c r="MHR113" s="152"/>
      <c r="MHS113" s="152"/>
      <c r="MHT113" s="152"/>
      <c r="MHU113" s="152"/>
      <c r="MHV113" s="152"/>
      <c r="MHW113" s="152"/>
      <c r="MHX113" s="152"/>
      <c r="MHY113" s="152"/>
      <c r="MHZ113" s="152"/>
      <c r="MIA113" s="152"/>
      <c r="MIB113" s="152"/>
      <c r="MIC113" s="152"/>
      <c r="MID113" s="152"/>
      <c r="MIE113" s="152"/>
      <c r="MIF113" s="152"/>
      <c r="MIG113" s="152"/>
      <c r="MIH113" s="152"/>
      <c r="MII113" s="152"/>
      <c r="MIJ113" s="152"/>
      <c r="MIK113" s="152"/>
      <c r="MIL113" s="152"/>
      <c r="MIM113" s="152"/>
      <c r="MIN113" s="152"/>
      <c r="MIO113" s="152"/>
      <c r="MIP113" s="152"/>
      <c r="MIQ113" s="152"/>
      <c r="MIR113" s="152"/>
      <c r="MIS113" s="152"/>
      <c r="MIT113" s="152"/>
      <c r="MIU113" s="152"/>
      <c r="MIV113" s="152"/>
      <c r="MIW113" s="152"/>
      <c r="MIX113" s="152"/>
      <c r="MIY113" s="152"/>
      <c r="MIZ113" s="152"/>
      <c r="MJA113" s="152"/>
      <c r="MJB113" s="152"/>
      <c r="MJC113" s="152"/>
      <c r="MJD113" s="152"/>
      <c r="MJE113" s="152"/>
      <c r="MJF113" s="152"/>
      <c r="MJG113" s="152"/>
      <c r="MJH113" s="152"/>
      <c r="MJI113" s="152"/>
      <c r="MJJ113" s="152"/>
      <c r="MJK113" s="152"/>
      <c r="MJL113" s="152"/>
      <c r="MJM113" s="152"/>
      <c r="MJN113" s="152"/>
      <c r="MJO113" s="152"/>
      <c r="MJP113" s="152"/>
      <c r="MJQ113" s="152"/>
      <c r="MJR113" s="152"/>
      <c r="MJS113" s="152"/>
      <c r="MJT113" s="152"/>
      <c r="MJU113" s="152"/>
      <c r="MJV113" s="152"/>
      <c r="MJW113" s="152"/>
      <c r="MJX113" s="152"/>
      <c r="MJY113" s="152"/>
      <c r="MJZ113" s="152"/>
      <c r="MKA113" s="152"/>
      <c r="MKB113" s="152"/>
      <c r="MKC113" s="152"/>
      <c r="MKD113" s="152"/>
      <c r="MKE113" s="152"/>
      <c r="MKF113" s="152"/>
      <c r="MKG113" s="152"/>
      <c r="MKH113" s="152"/>
      <c r="MKI113" s="152"/>
      <c r="MKJ113" s="152"/>
      <c r="MKK113" s="152"/>
      <c r="MKL113" s="152"/>
      <c r="MKM113" s="152"/>
      <c r="MKN113" s="152"/>
      <c r="MKO113" s="152"/>
      <c r="MKP113" s="152"/>
      <c r="MKQ113" s="152"/>
      <c r="MKR113" s="152"/>
      <c r="MKS113" s="152"/>
      <c r="MKT113" s="152"/>
      <c r="MKU113" s="152"/>
      <c r="MKV113" s="152"/>
      <c r="MKW113" s="152"/>
      <c r="MKX113" s="152"/>
      <c r="MKY113" s="152"/>
      <c r="MKZ113" s="152"/>
      <c r="MLA113" s="152"/>
      <c r="MLB113" s="152"/>
      <c r="MLC113" s="152"/>
      <c r="MLD113" s="152"/>
      <c r="MLE113" s="152"/>
      <c r="MLF113" s="152"/>
      <c r="MLG113" s="152"/>
      <c r="MLH113" s="152"/>
      <c r="MLI113" s="152"/>
      <c r="MLJ113" s="152"/>
      <c r="MLK113" s="152"/>
      <c r="MLL113" s="152"/>
      <c r="MLM113" s="152"/>
      <c r="MLN113" s="152"/>
      <c r="MLO113" s="152"/>
      <c r="MLP113" s="152"/>
      <c r="MLQ113" s="152"/>
      <c r="MLR113" s="152"/>
      <c r="MLS113" s="152"/>
      <c r="MLT113" s="152"/>
      <c r="MLU113" s="152"/>
      <c r="MLV113" s="152"/>
      <c r="MLW113" s="152"/>
      <c r="MLX113" s="152"/>
      <c r="MLY113" s="152"/>
      <c r="MLZ113" s="152"/>
      <c r="MMA113" s="152"/>
      <c r="MMB113" s="152"/>
      <c r="MMC113" s="152"/>
      <c r="MMD113" s="152"/>
      <c r="MME113" s="152"/>
      <c r="MMF113" s="152"/>
      <c r="MMG113" s="152"/>
      <c r="MMH113" s="152"/>
      <c r="MMI113" s="152"/>
      <c r="MMJ113" s="152"/>
      <c r="MMK113" s="152"/>
      <c r="MML113" s="152"/>
      <c r="MMM113" s="152"/>
      <c r="MMN113" s="152"/>
      <c r="MMO113" s="152"/>
      <c r="MMP113" s="152"/>
      <c r="MMQ113" s="152"/>
      <c r="MMR113" s="152"/>
      <c r="MMS113" s="152"/>
      <c r="MMT113" s="152"/>
      <c r="MMU113" s="152"/>
      <c r="MMV113" s="152"/>
      <c r="MMW113" s="152"/>
      <c r="MMX113" s="152"/>
      <c r="MMY113" s="152"/>
      <c r="MMZ113" s="152"/>
      <c r="MNA113" s="152"/>
      <c r="MNB113" s="152"/>
      <c r="MNC113" s="152"/>
      <c r="MND113" s="152"/>
      <c r="MNE113" s="152"/>
      <c r="MNF113" s="152"/>
      <c r="MNG113" s="152"/>
      <c r="MNH113" s="152"/>
      <c r="MNI113" s="152"/>
      <c r="MNJ113" s="152"/>
      <c r="MNK113" s="152"/>
      <c r="MNL113" s="152"/>
      <c r="MNM113" s="152"/>
      <c r="MNN113" s="152"/>
      <c r="MNO113" s="152"/>
      <c r="MNP113" s="152"/>
      <c r="MNQ113" s="152"/>
      <c r="MNR113" s="152"/>
      <c r="MNS113" s="152"/>
      <c r="MNT113" s="152"/>
      <c r="MNU113" s="152"/>
      <c r="MNV113" s="152"/>
      <c r="MNW113" s="152"/>
      <c r="MNX113" s="152"/>
      <c r="MNY113" s="152"/>
      <c r="MNZ113" s="152"/>
      <c r="MOA113" s="152"/>
      <c r="MOB113" s="152"/>
      <c r="MOC113" s="152"/>
      <c r="MOD113" s="152"/>
      <c r="MOE113" s="152"/>
      <c r="MOF113" s="152"/>
      <c r="MOG113" s="152"/>
      <c r="MOH113" s="152"/>
      <c r="MOI113" s="152"/>
      <c r="MOJ113" s="152"/>
      <c r="MOK113" s="152"/>
      <c r="MOL113" s="152"/>
      <c r="MOM113" s="152"/>
      <c r="MON113" s="152"/>
      <c r="MOO113" s="152"/>
      <c r="MOP113" s="152"/>
      <c r="MOQ113" s="152"/>
      <c r="MOR113" s="152"/>
      <c r="MOS113" s="152"/>
      <c r="MOT113" s="152"/>
      <c r="MOU113" s="152"/>
      <c r="MOV113" s="152"/>
      <c r="MOW113" s="152"/>
      <c r="MOX113" s="152"/>
      <c r="MOY113" s="152"/>
      <c r="MOZ113" s="152"/>
      <c r="MPA113" s="152"/>
      <c r="MPB113" s="152"/>
      <c r="MPC113" s="152"/>
      <c r="MPD113" s="152"/>
      <c r="MPE113" s="152"/>
      <c r="MPF113" s="152"/>
      <c r="MPG113" s="152"/>
      <c r="MPH113" s="152"/>
      <c r="MPI113" s="152"/>
      <c r="MPJ113" s="152"/>
      <c r="MPK113" s="152"/>
      <c r="MPL113" s="152"/>
      <c r="MPM113" s="152"/>
      <c r="MPN113" s="152"/>
      <c r="MPO113" s="152"/>
      <c r="MPP113" s="152"/>
      <c r="MPQ113" s="152"/>
      <c r="MPR113" s="152"/>
      <c r="MPS113" s="152"/>
      <c r="MPT113" s="152"/>
      <c r="MPU113" s="152"/>
      <c r="MPV113" s="152"/>
      <c r="MPW113" s="152"/>
      <c r="MPX113" s="152"/>
      <c r="MPY113" s="152"/>
      <c r="MPZ113" s="152"/>
      <c r="MQA113" s="152"/>
      <c r="MQB113" s="152"/>
      <c r="MQC113" s="152"/>
      <c r="MQD113" s="152"/>
      <c r="MQE113" s="152"/>
      <c r="MQF113" s="152"/>
      <c r="MQG113" s="152"/>
      <c r="MQH113" s="152"/>
      <c r="MQI113" s="152"/>
      <c r="MQJ113" s="152"/>
      <c r="MQK113" s="152"/>
      <c r="MQL113" s="152"/>
      <c r="MQM113" s="152"/>
      <c r="MQN113" s="152"/>
      <c r="MQO113" s="152"/>
      <c r="MQP113" s="152"/>
      <c r="MQQ113" s="152"/>
      <c r="MQR113" s="152"/>
      <c r="MQS113" s="152"/>
      <c r="MQT113" s="152"/>
      <c r="MQU113" s="152"/>
      <c r="MQV113" s="152"/>
      <c r="MQW113" s="152"/>
      <c r="MQX113" s="152"/>
      <c r="MQY113" s="152"/>
      <c r="MQZ113" s="152"/>
      <c r="MRA113" s="152"/>
      <c r="MRB113" s="152"/>
      <c r="MRC113" s="152"/>
      <c r="MRD113" s="152"/>
      <c r="MRE113" s="152"/>
      <c r="MRF113" s="152"/>
      <c r="MRG113" s="152"/>
      <c r="MRH113" s="152"/>
      <c r="MRI113" s="152"/>
      <c r="MRJ113" s="152"/>
      <c r="MRK113" s="152"/>
      <c r="MRL113" s="152"/>
      <c r="MRM113" s="152"/>
      <c r="MRN113" s="152"/>
      <c r="MRO113" s="152"/>
      <c r="MRP113" s="152"/>
      <c r="MRQ113" s="152"/>
      <c r="MRR113" s="152"/>
      <c r="MRS113" s="152"/>
      <c r="MRT113" s="152"/>
      <c r="MRU113" s="152"/>
      <c r="MRV113" s="152"/>
      <c r="MRW113" s="152"/>
      <c r="MRX113" s="152"/>
      <c r="MRY113" s="152"/>
      <c r="MRZ113" s="152"/>
      <c r="MSA113" s="152"/>
      <c r="MSB113" s="152"/>
      <c r="MSC113" s="152"/>
      <c r="MSD113" s="152"/>
      <c r="MSE113" s="152"/>
      <c r="MSF113" s="152"/>
      <c r="MSG113" s="152"/>
      <c r="MSH113" s="152"/>
      <c r="MSI113" s="152"/>
      <c r="MSJ113" s="152"/>
      <c r="MSK113" s="152"/>
      <c r="MSL113" s="152"/>
      <c r="MSM113" s="152"/>
      <c r="MSN113" s="152"/>
      <c r="MSO113" s="152"/>
      <c r="MSP113" s="152"/>
      <c r="MSQ113" s="152"/>
      <c r="MSR113" s="152"/>
      <c r="MSS113" s="152"/>
      <c r="MST113" s="152"/>
      <c r="MSU113" s="152"/>
      <c r="MSV113" s="152"/>
      <c r="MSW113" s="152"/>
      <c r="MSX113" s="152"/>
      <c r="MSY113" s="152"/>
      <c r="MSZ113" s="152"/>
      <c r="MTA113" s="152"/>
      <c r="MTB113" s="152"/>
      <c r="MTC113" s="152"/>
      <c r="MTD113" s="152"/>
      <c r="MTE113" s="152"/>
      <c r="MTF113" s="152"/>
      <c r="MTG113" s="152"/>
      <c r="MTH113" s="152"/>
      <c r="MTI113" s="152"/>
      <c r="MTJ113" s="152"/>
      <c r="MTK113" s="152"/>
      <c r="MTL113" s="152"/>
      <c r="MTM113" s="152"/>
      <c r="MTN113" s="152"/>
      <c r="MTO113" s="152"/>
      <c r="MTP113" s="152"/>
      <c r="MTQ113" s="152"/>
      <c r="MTR113" s="152"/>
      <c r="MTS113" s="152"/>
      <c r="MTT113" s="152"/>
      <c r="MTU113" s="152"/>
      <c r="MTV113" s="152"/>
      <c r="MTW113" s="152"/>
      <c r="MTX113" s="152"/>
      <c r="MTY113" s="152"/>
      <c r="MTZ113" s="152"/>
      <c r="MUA113" s="152"/>
      <c r="MUB113" s="152"/>
      <c r="MUC113" s="152"/>
      <c r="MUD113" s="152"/>
      <c r="MUE113" s="152"/>
      <c r="MUF113" s="152"/>
      <c r="MUG113" s="152"/>
      <c r="MUH113" s="152"/>
      <c r="MUI113" s="152"/>
      <c r="MUJ113" s="152"/>
      <c r="MUK113" s="152"/>
      <c r="MUL113" s="152"/>
      <c r="MUM113" s="152"/>
      <c r="MUN113" s="152"/>
      <c r="MUO113" s="152"/>
      <c r="MUP113" s="152"/>
      <c r="MUQ113" s="152"/>
      <c r="MUR113" s="152"/>
      <c r="MUS113" s="152"/>
      <c r="MUT113" s="152"/>
      <c r="MUU113" s="152"/>
      <c r="MUV113" s="152"/>
      <c r="MUW113" s="152"/>
      <c r="MUX113" s="152"/>
      <c r="MUY113" s="152"/>
      <c r="MUZ113" s="152"/>
      <c r="MVA113" s="152"/>
      <c r="MVB113" s="152"/>
      <c r="MVC113" s="152"/>
      <c r="MVD113" s="152"/>
      <c r="MVE113" s="152"/>
      <c r="MVF113" s="152"/>
      <c r="MVG113" s="152"/>
      <c r="MVH113" s="152"/>
      <c r="MVI113" s="152"/>
      <c r="MVJ113" s="152"/>
      <c r="MVK113" s="152"/>
      <c r="MVL113" s="152"/>
      <c r="MVM113" s="152"/>
      <c r="MVN113" s="152"/>
      <c r="MVO113" s="152"/>
      <c r="MVP113" s="152"/>
      <c r="MVQ113" s="152"/>
      <c r="MVR113" s="152"/>
      <c r="MVS113" s="152"/>
      <c r="MVT113" s="152"/>
      <c r="MVU113" s="152"/>
      <c r="MVV113" s="152"/>
      <c r="MVW113" s="152"/>
      <c r="MVX113" s="152"/>
      <c r="MVY113" s="152"/>
      <c r="MVZ113" s="152"/>
      <c r="MWA113" s="152"/>
      <c r="MWB113" s="152"/>
      <c r="MWC113" s="152"/>
      <c r="MWD113" s="152"/>
      <c r="MWE113" s="152"/>
      <c r="MWF113" s="152"/>
      <c r="MWG113" s="152"/>
      <c r="MWH113" s="152"/>
      <c r="MWI113" s="152"/>
      <c r="MWJ113" s="152"/>
      <c r="MWK113" s="152"/>
      <c r="MWL113" s="152"/>
      <c r="MWM113" s="152"/>
      <c r="MWN113" s="152"/>
      <c r="MWO113" s="152"/>
      <c r="MWP113" s="152"/>
      <c r="MWQ113" s="152"/>
      <c r="MWR113" s="152"/>
      <c r="MWS113" s="152"/>
      <c r="MWT113" s="152"/>
      <c r="MWU113" s="152"/>
      <c r="MWV113" s="152"/>
      <c r="MWW113" s="152"/>
      <c r="MWX113" s="152"/>
      <c r="MWY113" s="152"/>
      <c r="MWZ113" s="152"/>
      <c r="MXA113" s="152"/>
      <c r="MXB113" s="152"/>
      <c r="MXC113" s="152"/>
      <c r="MXD113" s="152"/>
      <c r="MXE113" s="152"/>
      <c r="MXF113" s="152"/>
      <c r="MXG113" s="152"/>
      <c r="MXH113" s="152"/>
      <c r="MXI113" s="152"/>
      <c r="MXJ113" s="152"/>
      <c r="MXK113" s="152"/>
      <c r="MXL113" s="152"/>
      <c r="MXM113" s="152"/>
      <c r="MXN113" s="152"/>
      <c r="MXO113" s="152"/>
      <c r="MXP113" s="152"/>
      <c r="MXQ113" s="152"/>
      <c r="MXR113" s="152"/>
      <c r="MXS113" s="152"/>
      <c r="MXT113" s="152"/>
      <c r="MXU113" s="152"/>
      <c r="MXV113" s="152"/>
      <c r="MXW113" s="152"/>
      <c r="MXX113" s="152"/>
      <c r="MXY113" s="152"/>
      <c r="MXZ113" s="152"/>
      <c r="MYA113" s="152"/>
      <c r="MYB113" s="152"/>
      <c r="MYC113" s="152"/>
      <c r="MYD113" s="152"/>
      <c r="MYE113" s="152"/>
      <c r="MYF113" s="152"/>
      <c r="MYG113" s="152"/>
      <c r="MYH113" s="152"/>
      <c r="MYI113" s="152"/>
      <c r="MYJ113" s="152"/>
      <c r="MYK113" s="152"/>
      <c r="MYL113" s="152"/>
      <c r="MYM113" s="152"/>
      <c r="MYN113" s="152"/>
      <c r="MYO113" s="152"/>
      <c r="MYP113" s="152"/>
      <c r="MYQ113" s="152"/>
      <c r="MYR113" s="152"/>
      <c r="MYS113" s="152"/>
      <c r="MYT113" s="152"/>
      <c r="MYU113" s="152"/>
      <c r="MYV113" s="152"/>
      <c r="MYW113" s="152"/>
      <c r="MYX113" s="152"/>
      <c r="MYY113" s="152"/>
      <c r="MYZ113" s="152"/>
      <c r="MZA113" s="152"/>
      <c r="MZB113" s="152"/>
      <c r="MZC113" s="152"/>
      <c r="MZD113" s="152"/>
      <c r="MZE113" s="152"/>
      <c r="MZF113" s="152"/>
      <c r="MZG113" s="152"/>
      <c r="MZH113" s="152"/>
      <c r="MZI113" s="152"/>
      <c r="MZJ113" s="152"/>
      <c r="MZK113" s="152"/>
      <c r="MZL113" s="152"/>
      <c r="MZM113" s="152"/>
      <c r="MZN113" s="152"/>
      <c r="MZO113" s="152"/>
      <c r="MZP113" s="152"/>
      <c r="MZQ113" s="152"/>
      <c r="MZR113" s="152"/>
      <c r="MZS113" s="152"/>
      <c r="MZT113" s="152"/>
      <c r="MZU113" s="152"/>
      <c r="MZV113" s="152"/>
      <c r="MZW113" s="152"/>
      <c r="MZX113" s="152"/>
      <c r="MZY113" s="152"/>
      <c r="MZZ113" s="152"/>
      <c r="NAA113" s="152"/>
      <c r="NAB113" s="152"/>
      <c r="NAC113" s="152"/>
      <c r="NAD113" s="152"/>
      <c r="NAE113" s="152"/>
      <c r="NAF113" s="152"/>
      <c r="NAG113" s="152"/>
      <c r="NAH113" s="152"/>
      <c r="NAI113" s="152"/>
      <c r="NAJ113" s="152"/>
      <c r="NAK113" s="152"/>
      <c r="NAL113" s="152"/>
      <c r="NAM113" s="152"/>
      <c r="NAN113" s="152"/>
      <c r="NAO113" s="152"/>
      <c r="NAP113" s="152"/>
      <c r="NAQ113" s="152"/>
      <c r="NAR113" s="152"/>
      <c r="NAS113" s="152"/>
      <c r="NAT113" s="152"/>
      <c r="NAU113" s="152"/>
      <c r="NAV113" s="152"/>
      <c r="NAW113" s="152"/>
      <c r="NAX113" s="152"/>
      <c r="NAY113" s="152"/>
      <c r="NAZ113" s="152"/>
      <c r="NBA113" s="152"/>
      <c r="NBB113" s="152"/>
      <c r="NBC113" s="152"/>
      <c r="NBD113" s="152"/>
      <c r="NBE113" s="152"/>
      <c r="NBF113" s="152"/>
      <c r="NBG113" s="152"/>
      <c r="NBH113" s="152"/>
      <c r="NBI113" s="152"/>
      <c r="NBJ113" s="152"/>
      <c r="NBK113" s="152"/>
      <c r="NBL113" s="152"/>
      <c r="NBM113" s="152"/>
      <c r="NBN113" s="152"/>
      <c r="NBO113" s="152"/>
      <c r="NBP113" s="152"/>
      <c r="NBQ113" s="152"/>
      <c r="NBR113" s="152"/>
      <c r="NBS113" s="152"/>
      <c r="NBT113" s="152"/>
      <c r="NBU113" s="152"/>
      <c r="NBV113" s="152"/>
      <c r="NBW113" s="152"/>
      <c r="NBX113" s="152"/>
      <c r="NBY113" s="152"/>
      <c r="NBZ113" s="152"/>
      <c r="NCA113" s="152"/>
      <c r="NCB113" s="152"/>
      <c r="NCC113" s="152"/>
      <c r="NCD113" s="152"/>
      <c r="NCE113" s="152"/>
      <c r="NCF113" s="152"/>
      <c r="NCG113" s="152"/>
      <c r="NCH113" s="152"/>
      <c r="NCI113" s="152"/>
      <c r="NCJ113" s="152"/>
      <c r="NCK113" s="152"/>
      <c r="NCL113" s="152"/>
      <c r="NCM113" s="152"/>
      <c r="NCN113" s="152"/>
      <c r="NCO113" s="152"/>
      <c r="NCP113" s="152"/>
      <c r="NCQ113" s="152"/>
      <c r="NCR113" s="152"/>
      <c r="NCS113" s="152"/>
      <c r="NCT113" s="152"/>
      <c r="NCU113" s="152"/>
      <c r="NCV113" s="152"/>
      <c r="NCW113" s="152"/>
      <c r="NCX113" s="152"/>
      <c r="NCY113" s="152"/>
      <c r="NCZ113" s="152"/>
      <c r="NDA113" s="152"/>
      <c r="NDB113" s="152"/>
      <c r="NDC113" s="152"/>
      <c r="NDD113" s="152"/>
      <c r="NDE113" s="152"/>
      <c r="NDF113" s="152"/>
      <c r="NDG113" s="152"/>
      <c r="NDH113" s="152"/>
      <c r="NDI113" s="152"/>
      <c r="NDJ113" s="152"/>
      <c r="NDK113" s="152"/>
      <c r="NDL113" s="152"/>
      <c r="NDM113" s="152"/>
      <c r="NDN113" s="152"/>
      <c r="NDO113" s="152"/>
      <c r="NDP113" s="152"/>
      <c r="NDQ113" s="152"/>
      <c r="NDR113" s="152"/>
      <c r="NDS113" s="152"/>
      <c r="NDT113" s="152"/>
      <c r="NDU113" s="152"/>
      <c r="NDV113" s="152"/>
      <c r="NDW113" s="152"/>
      <c r="NDX113" s="152"/>
      <c r="NDY113" s="152"/>
      <c r="NDZ113" s="152"/>
      <c r="NEA113" s="152"/>
      <c r="NEB113" s="152"/>
      <c r="NEC113" s="152"/>
      <c r="NED113" s="152"/>
      <c r="NEE113" s="152"/>
      <c r="NEF113" s="152"/>
      <c r="NEG113" s="152"/>
      <c r="NEH113" s="152"/>
      <c r="NEI113" s="152"/>
      <c r="NEJ113" s="152"/>
      <c r="NEK113" s="152"/>
      <c r="NEL113" s="152"/>
      <c r="NEM113" s="152"/>
      <c r="NEN113" s="152"/>
      <c r="NEO113" s="152"/>
      <c r="NEP113" s="152"/>
      <c r="NEQ113" s="152"/>
      <c r="NER113" s="152"/>
      <c r="NES113" s="152"/>
      <c r="NET113" s="152"/>
      <c r="NEU113" s="152"/>
      <c r="NEV113" s="152"/>
      <c r="NEW113" s="152"/>
      <c r="NEX113" s="152"/>
      <c r="NEY113" s="152"/>
      <c r="NEZ113" s="152"/>
      <c r="NFA113" s="152"/>
      <c r="NFB113" s="152"/>
      <c r="NFC113" s="152"/>
      <c r="NFD113" s="152"/>
      <c r="NFE113" s="152"/>
      <c r="NFF113" s="152"/>
      <c r="NFG113" s="152"/>
      <c r="NFH113" s="152"/>
      <c r="NFI113" s="152"/>
      <c r="NFJ113" s="152"/>
      <c r="NFK113" s="152"/>
      <c r="NFL113" s="152"/>
      <c r="NFM113" s="152"/>
      <c r="NFN113" s="152"/>
      <c r="NFO113" s="152"/>
      <c r="NFP113" s="152"/>
      <c r="NFQ113" s="152"/>
      <c r="NFR113" s="152"/>
      <c r="NFS113" s="152"/>
      <c r="NFT113" s="152"/>
      <c r="NFU113" s="152"/>
      <c r="NFV113" s="152"/>
      <c r="NFW113" s="152"/>
      <c r="NFX113" s="152"/>
      <c r="NFY113" s="152"/>
      <c r="NFZ113" s="152"/>
      <c r="NGA113" s="152"/>
      <c r="NGB113" s="152"/>
      <c r="NGC113" s="152"/>
      <c r="NGD113" s="152"/>
      <c r="NGE113" s="152"/>
      <c r="NGF113" s="152"/>
      <c r="NGG113" s="152"/>
      <c r="NGH113" s="152"/>
      <c r="NGI113" s="152"/>
      <c r="NGJ113" s="152"/>
      <c r="NGK113" s="152"/>
      <c r="NGL113" s="152"/>
      <c r="NGM113" s="152"/>
      <c r="NGN113" s="152"/>
      <c r="NGO113" s="152"/>
      <c r="NGP113" s="152"/>
      <c r="NGQ113" s="152"/>
      <c r="NGR113" s="152"/>
      <c r="NGS113" s="152"/>
      <c r="NGT113" s="152"/>
      <c r="NGU113" s="152"/>
      <c r="NGV113" s="152"/>
      <c r="NGW113" s="152"/>
      <c r="NGX113" s="152"/>
      <c r="NGY113" s="152"/>
      <c r="NGZ113" s="152"/>
      <c r="NHA113" s="152"/>
      <c r="NHB113" s="152"/>
      <c r="NHC113" s="152"/>
      <c r="NHD113" s="152"/>
      <c r="NHE113" s="152"/>
      <c r="NHF113" s="152"/>
      <c r="NHG113" s="152"/>
      <c r="NHH113" s="152"/>
      <c r="NHI113" s="152"/>
      <c r="NHJ113" s="152"/>
      <c r="NHK113" s="152"/>
      <c r="NHL113" s="152"/>
      <c r="NHM113" s="152"/>
      <c r="NHN113" s="152"/>
      <c r="NHO113" s="152"/>
      <c r="NHP113" s="152"/>
      <c r="NHQ113" s="152"/>
      <c r="NHR113" s="152"/>
      <c r="NHS113" s="152"/>
      <c r="NHT113" s="152"/>
      <c r="NHU113" s="152"/>
      <c r="NHV113" s="152"/>
      <c r="NHW113" s="152"/>
      <c r="NHX113" s="152"/>
      <c r="NHY113" s="152"/>
      <c r="NHZ113" s="152"/>
      <c r="NIA113" s="152"/>
      <c r="NIB113" s="152"/>
      <c r="NIC113" s="152"/>
      <c r="NID113" s="152"/>
      <c r="NIE113" s="152"/>
      <c r="NIF113" s="152"/>
      <c r="NIG113" s="152"/>
      <c r="NIH113" s="152"/>
      <c r="NII113" s="152"/>
      <c r="NIJ113" s="152"/>
      <c r="NIK113" s="152"/>
      <c r="NIL113" s="152"/>
      <c r="NIM113" s="152"/>
      <c r="NIN113" s="152"/>
      <c r="NIO113" s="152"/>
      <c r="NIP113" s="152"/>
      <c r="NIQ113" s="152"/>
      <c r="NIR113" s="152"/>
      <c r="NIS113" s="152"/>
      <c r="NIT113" s="152"/>
      <c r="NIU113" s="152"/>
      <c r="NIV113" s="152"/>
      <c r="NIW113" s="152"/>
      <c r="NIX113" s="152"/>
      <c r="NIY113" s="152"/>
      <c r="NIZ113" s="152"/>
      <c r="NJA113" s="152"/>
      <c r="NJB113" s="152"/>
      <c r="NJC113" s="152"/>
      <c r="NJD113" s="152"/>
      <c r="NJE113" s="152"/>
      <c r="NJF113" s="152"/>
      <c r="NJG113" s="152"/>
      <c r="NJH113" s="152"/>
      <c r="NJI113" s="152"/>
      <c r="NJJ113" s="152"/>
      <c r="NJK113" s="152"/>
      <c r="NJL113" s="152"/>
      <c r="NJM113" s="152"/>
      <c r="NJN113" s="152"/>
      <c r="NJO113" s="152"/>
      <c r="NJP113" s="152"/>
      <c r="NJQ113" s="152"/>
      <c r="NJR113" s="152"/>
      <c r="NJS113" s="152"/>
      <c r="NJT113" s="152"/>
      <c r="NJU113" s="152"/>
      <c r="NJV113" s="152"/>
      <c r="NJW113" s="152"/>
      <c r="NJX113" s="152"/>
      <c r="NJY113" s="152"/>
      <c r="NJZ113" s="152"/>
      <c r="NKA113" s="152"/>
      <c r="NKB113" s="152"/>
      <c r="NKC113" s="152"/>
      <c r="NKD113" s="152"/>
      <c r="NKE113" s="152"/>
      <c r="NKF113" s="152"/>
      <c r="NKG113" s="152"/>
      <c r="NKH113" s="152"/>
      <c r="NKI113" s="152"/>
      <c r="NKJ113" s="152"/>
      <c r="NKK113" s="152"/>
      <c r="NKL113" s="152"/>
      <c r="NKM113" s="152"/>
      <c r="NKN113" s="152"/>
      <c r="NKO113" s="152"/>
      <c r="NKP113" s="152"/>
      <c r="NKQ113" s="152"/>
      <c r="NKR113" s="152"/>
      <c r="NKS113" s="152"/>
      <c r="NKT113" s="152"/>
      <c r="NKU113" s="152"/>
      <c r="NKV113" s="152"/>
      <c r="NKW113" s="152"/>
      <c r="NKX113" s="152"/>
      <c r="NKY113" s="152"/>
      <c r="NKZ113" s="152"/>
      <c r="NLA113" s="152"/>
      <c r="NLB113" s="152"/>
      <c r="NLC113" s="152"/>
      <c r="NLD113" s="152"/>
      <c r="NLE113" s="152"/>
      <c r="NLF113" s="152"/>
      <c r="NLG113" s="152"/>
      <c r="NLH113" s="152"/>
      <c r="NLI113" s="152"/>
      <c r="NLJ113" s="152"/>
      <c r="NLK113" s="152"/>
      <c r="NLL113" s="152"/>
      <c r="NLM113" s="152"/>
      <c r="NLN113" s="152"/>
      <c r="NLO113" s="152"/>
      <c r="NLP113" s="152"/>
      <c r="NLQ113" s="152"/>
      <c r="NLR113" s="152"/>
      <c r="NLS113" s="152"/>
      <c r="NLT113" s="152"/>
      <c r="NLU113" s="152"/>
      <c r="NLV113" s="152"/>
      <c r="NLW113" s="152"/>
      <c r="NLX113" s="152"/>
      <c r="NLY113" s="152"/>
      <c r="NLZ113" s="152"/>
      <c r="NMA113" s="152"/>
      <c r="NMB113" s="152"/>
      <c r="NMC113" s="152"/>
      <c r="NMD113" s="152"/>
      <c r="NME113" s="152"/>
      <c r="NMF113" s="152"/>
      <c r="NMG113" s="152"/>
      <c r="NMH113" s="152"/>
      <c r="NMI113" s="152"/>
      <c r="NMJ113" s="152"/>
      <c r="NMK113" s="152"/>
      <c r="NML113" s="152"/>
      <c r="NMM113" s="152"/>
      <c r="NMN113" s="152"/>
      <c r="NMO113" s="152"/>
      <c r="NMP113" s="152"/>
      <c r="NMQ113" s="152"/>
      <c r="NMR113" s="152"/>
      <c r="NMS113" s="152"/>
      <c r="NMT113" s="152"/>
      <c r="NMU113" s="152"/>
      <c r="NMV113" s="152"/>
      <c r="NMW113" s="152"/>
      <c r="NMX113" s="152"/>
      <c r="NMY113" s="152"/>
      <c r="NMZ113" s="152"/>
      <c r="NNA113" s="152"/>
      <c r="NNB113" s="152"/>
      <c r="NNC113" s="152"/>
      <c r="NND113" s="152"/>
      <c r="NNE113" s="152"/>
      <c r="NNF113" s="152"/>
      <c r="NNG113" s="152"/>
      <c r="NNH113" s="152"/>
      <c r="NNI113" s="152"/>
      <c r="NNJ113" s="152"/>
      <c r="NNK113" s="152"/>
      <c r="NNL113" s="152"/>
      <c r="NNM113" s="152"/>
      <c r="NNN113" s="152"/>
      <c r="NNO113" s="152"/>
      <c r="NNP113" s="152"/>
      <c r="NNQ113" s="152"/>
      <c r="NNR113" s="152"/>
      <c r="NNS113" s="152"/>
      <c r="NNT113" s="152"/>
      <c r="NNU113" s="152"/>
      <c r="NNV113" s="152"/>
      <c r="NNW113" s="152"/>
      <c r="NNX113" s="152"/>
      <c r="NNY113" s="152"/>
      <c r="NNZ113" s="152"/>
      <c r="NOA113" s="152"/>
      <c r="NOB113" s="152"/>
      <c r="NOC113" s="152"/>
      <c r="NOD113" s="152"/>
      <c r="NOE113" s="152"/>
      <c r="NOF113" s="152"/>
      <c r="NOG113" s="152"/>
      <c r="NOH113" s="152"/>
      <c r="NOI113" s="152"/>
      <c r="NOJ113" s="152"/>
      <c r="NOK113" s="152"/>
      <c r="NOL113" s="152"/>
      <c r="NOM113" s="152"/>
      <c r="NON113" s="152"/>
      <c r="NOO113" s="152"/>
      <c r="NOP113" s="152"/>
      <c r="NOQ113" s="152"/>
      <c r="NOR113" s="152"/>
      <c r="NOS113" s="152"/>
      <c r="NOT113" s="152"/>
      <c r="NOU113" s="152"/>
      <c r="NOV113" s="152"/>
      <c r="NOW113" s="152"/>
      <c r="NOX113" s="152"/>
      <c r="NOY113" s="152"/>
      <c r="NOZ113" s="152"/>
      <c r="NPA113" s="152"/>
      <c r="NPB113" s="152"/>
      <c r="NPC113" s="152"/>
      <c r="NPD113" s="152"/>
      <c r="NPE113" s="152"/>
      <c r="NPF113" s="152"/>
      <c r="NPG113" s="152"/>
      <c r="NPH113" s="152"/>
      <c r="NPI113" s="152"/>
      <c r="NPJ113" s="152"/>
      <c r="NPK113" s="152"/>
      <c r="NPL113" s="152"/>
      <c r="NPM113" s="152"/>
      <c r="NPN113" s="152"/>
      <c r="NPO113" s="152"/>
      <c r="NPP113" s="152"/>
      <c r="NPQ113" s="152"/>
      <c r="NPR113" s="152"/>
      <c r="NPS113" s="152"/>
      <c r="NPT113" s="152"/>
      <c r="NPU113" s="152"/>
      <c r="NPV113" s="152"/>
      <c r="NPW113" s="152"/>
      <c r="NPX113" s="152"/>
      <c r="NPY113" s="152"/>
      <c r="NPZ113" s="152"/>
      <c r="NQA113" s="152"/>
      <c r="NQB113" s="152"/>
      <c r="NQC113" s="152"/>
      <c r="NQD113" s="152"/>
      <c r="NQE113" s="152"/>
      <c r="NQF113" s="152"/>
      <c r="NQG113" s="152"/>
      <c r="NQH113" s="152"/>
      <c r="NQI113" s="152"/>
      <c r="NQJ113" s="152"/>
      <c r="NQK113" s="152"/>
      <c r="NQL113" s="152"/>
      <c r="NQM113" s="152"/>
      <c r="NQN113" s="152"/>
      <c r="NQO113" s="152"/>
      <c r="NQP113" s="152"/>
      <c r="NQQ113" s="152"/>
      <c r="NQR113" s="152"/>
      <c r="NQS113" s="152"/>
      <c r="NQT113" s="152"/>
      <c r="NQU113" s="152"/>
      <c r="NQV113" s="152"/>
      <c r="NQW113" s="152"/>
      <c r="NQX113" s="152"/>
      <c r="NQY113" s="152"/>
      <c r="NQZ113" s="152"/>
      <c r="NRA113" s="152"/>
      <c r="NRB113" s="152"/>
      <c r="NRC113" s="152"/>
      <c r="NRD113" s="152"/>
      <c r="NRE113" s="152"/>
      <c r="NRF113" s="152"/>
      <c r="NRG113" s="152"/>
      <c r="NRH113" s="152"/>
      <c r="NRI113" s="152"/>
      <c r="NRJ113" s="152"/>
      <c r="NRK113" s="152"/>
      <c r="NRL113" s="152"/>
      <c r="NRM113" s="152"/>
      <c r="NRN113" s="152"/>
      <c r="NRO113" s="152"/>
      <c r="NRP113" s="152"/>
      <c r="NRQ113" s="152"/>
      <c r="NRR113" s="152"/>
      <c r="NRS113" s="152"/>
      <c r="NRT113" s="152"/>
      <c r="NRU113" s="152"/>
      <c r="NRV113" s="152"/>
      <c r="NRW113" s="152"/>
      <c r="NRX113" s="152"/>
      <c r="NRY113" s="152"/>
      <c r="NRZ113" s="152"/>
      <c r="NSA113" s="152"/>
      <c r="NSB113" s="152"/>
      <c r="NSC113" s="152"/>
      <c r="NSD113" s="152"/>
      <c r="NSE113" s="152"/>
      <c r="NSF113" s="152"/>
      <c r="NSG113" s="152"/>
      <c r="NSH113" s="152"/>
      <c r="NSI113" s="152"/>
      <c r="NSJ113" s="152"/>
      <c r="NSK113" s="152"/>
      <c r="NSL113" s="152"/>
      <c r="NSM113" s="152"/>
      <c r="NSN113" s="152"/>
      <c r="NSO113" s="152"/>
      <c r="NSP113" s="152"/>
      <c r="NSQ113" s="152"/>
      <c r="NSR113" s="152"/>
      <c r="NSS113" s="152"/>
      <c r="NST113" s="152"/>
      <c r="NSU113" s="152"/>
      <c r="NSV113" s="152"/>
      <c r="NSW113" s="152"/>
      <c r="NSX113" s="152"/>
      <c r="NSY113" s="152"/>
      <c r="NSZ113" s="152"/>
      <c r="NTA113" s="152"/>
      <c r="NTB113" s="152"/>
      <c r="NTC113" s="152"/>
      <c r="NTD113" s="152"/>
      <c r="NTE113" s="152"/>
      <c r="NTF113" s="152"/>
      <c r="NTG113" s="152"/>
      <c r="NTH113" s="152"/>
      <c r="NTI113" s="152"/>
      <c r="NTJ113" s="152"/>
      <c r="NTK113" s="152"/>
      <c r="NTL113" s="152"/>
      <c r="NTM113" s="152"/>
      <c r="NTN113" s="152"/>
      <c r="NTO113" s="152"/>
      <c r="NTP113" s="152"/>
      <c r="NTQ113" s="152"/>
      <c r="NTR113" s="152"/>
      <c r="NTS113" s="152"/>
      <c r="NTT113" s="152"/>
      <c r="NTU113" s="152"/>
      <c r="NTV113" s="152"/>
      <c r="NTW113" s="152"/>
      <c r="NTX113" s="152"/>
      <c r="NTY113" s="152"/>
      <c r="NTZ113" s="152"/>
      <c r="NUA113" s="152"/>
      <c r="NUB113" s="152"/>
      <c r="NUC113" s="152"/>
      <c r="NUD113" s="152"/>
      <c r="NUE113" s="152"/>
      <c r="NUF113" s="152"/>
      <c r="NUG113" s="152"/>
      <c r="NUH113" s="152"/>
      <c r="NUI113" s="152"/>
      <c r="NUJ113" s="152"/>
      <c r="NUK113" s="152"/>
      <c r="NUL113" s="152"/>
      <c r="NUM113" s="152"/>
      <c r="NUN113" s="152"/>
      <c r="NUO113" s="152"/>
      <c r="NUP113" s="152"/>
      <c r="NUQ113" s="152"/>
      <c r="NUR113" s="152"/>
      <c r="NUS113" s="152"/>
      <c r="NUT113" s="152"/>
      <c r="NUU113" s="152"/>
      <c r="NUV113" s="152"/>
      <c r="NUW113" s="152"/>
      <c r="NUX113" s="152"/>
      <c r="NUY113" s="152"/>
      <c r="NUZ113" s="152"/>
      <c r="NVA113" s="152"/>
      <c r="NVB113" s="152"/>
      <c r="NVC113" s="152"/>
      <c r="NVD113" s="152"/>
      <c r="NVE113" s="152"/>
      <c r="NVF113" s="152"/>
      <c r="NVG113" s="152"/>
      <c r="NVH113" s="152"/>
      <c r="NVI113" s="152"/>
      <c r="NVJ113" s="152"/>
      <c r="NVK113" s="152"/>
      <c r="NVL113" s="152"/>
      <c r="NVM113" s="152"/>
      <c r="NVN113" s="152"/>
      <c r="NVO113" s="152"/>
      <c r="NVP113" s="152"/>
      <c r="NVQ113" s="152"/>
      <c r="NVR113" s="152"/>
      <c r="NVS113" s="152"/>
      <c r="NVT113" s="152"/>
      <c r="NVU113" s="152"/>
      <c r="NVV113" s="152"/>
      <c r="NVW113" s="152"/>
      <c r="NVX113" s="152"/>
      <c r="NVY113" s="152"/>
      <c r="NVZ113" s="152"/>
      <c r="NWA113" s="152"/>
      <c r="NWB113" s="152"/>
      <c r="NWC113" s="152"/>
      <c r="NWD113" s="152"/>
      <c r="NWE113" s="152"/>
      <c r="NWF113" s="152"/>
      <c r="NWG113" s="152"/>
      <c r="NWH113" s="152"/>
      <c r="NWI113" s="152"/>
      <c r="NWJ113" s="152"/>
      <c r="NWK113" s="152"/>
      <c r="NWL113" s="152"/>
      <c r="NWM113" s="152"/>
      <c r="NWN113" s="152"/>
      <c r="NWO113" s="152"/>
      <c r="NWP113" s="152"/>
      <c r="NWQ113" s="152"/>
      <c r="NWR113" s="152"/>
      <c r="NWS113" s="152"/>
      <c r="NWT113" s="152"/>
      <c r="NWU113" s="152"/>
      <c r="NWV113" s="152"/>
      <c r="NWW113" s="152"/>
      <c r="NWX113" s="152"/>
      <c r="NWY113" s="152"/>
      <c r="NWZ113" s="152"/>
      <c r="NXA113" s="152"/>
      <c r="NXB113" s="152"/>
      <c r="NXC113" s="152"/>
      <c r="NXD113" s="152"/>
      <c r="NXE113" s="152"/>
      <c r="NXF113" s="152"/>
      <c r="NXG113" s="152"/>
      <c r="NXH113" s="152"/>
      <c r="NXI113" s="152"/>
      <c r="NXJ113" s="152"/>
      <c r="NXK113" s="152"/>
      <c r="NXL113" s="152"/>
      <c r="NXM113" s="152"/>
      <c r="NXN113" s="152"/>
      <c r="NXO113" s="152"/>
      <c r="NXP113" s="152"/>
      <c r="NXQ113" s="152"/>
      <c r="NXR113" s="152"/>
      <c r="NXS113" s="152"/>
      <c r="NXT113" s="152"/>
      <c r="NXU113" s="152"/>
      <c r="NXV113" s="152"/>
      <c r="NXW113" s="152"/>
      <c r="NXX113" s="152"/>
      <c r="NXY113" s="152"/>
      <c r="NXZ113" s="152"/>
      <c r="NYA113" s="152"/>
      <c r="NYB113" s="152"/>
      <c r="NYC113" s="152"/>
      <c r="NYD113" s="152"/>
      <c r="NYE113" s="152"/>
      <c r="NYF113" s="152"/>
      <c r="NYG113" s="152"/>
      <c r="NYH113" s="152"/>
      <c r="NYI113" s="152"/>
      <c r="NYJ113" s="152"/>
      <c r="NYK113" s="152"/>
      <c r="NYL113" s="152"/>
      <c r="NYM113" s="152"/>
      <c r="NYN113" s="152"/>
      <c r="NYO113" s="152"/>
      <c r="NYP113" s="152"/>
      <c r="NYQ113" s="152"/>
      <c r="NYR113" s="152"/>
      <c r="NYS113" s="152"/>
      <c r="NYT113" s="152"/>
      <c r="NYU113" s="152"/>
      <c r="NYV113" s="152"/>
      <c r="NYW113" s="152"/>
      <c r="NYX113" s="152"/>
      <c r="NYY113" s="152"/>
      <c r="NYZ113" s="152"/>
      <c r="NZA113" s="152"/>
      <c r="NZB113" s="152"/>
      <c r="NZC113" s="152"/>
      <c r="NZD113" s="152"/>
      <c r="NZE113" s="152"/>
      <c r="NZF113" s="152"/>
      <c r="NZG113" s="152"/>
      <c r="NZH113" s="152"/>
      <c r="NZI113" s="152"/>
      <c r="NZJ113" s="152"/>
      <c r="NZK113" s="152"/>
      <c r="NZL113" s="152"/>
      <c r="NZM113" s="152"/>
      <c r="NZN113" s="152"/>
      <c r="NZO113" s="152"/>
      <c r="NZP113" s="152"/>
      <c r="NZQ113" s="152"/>
      <c r="NZR113" s="152"/>
      <c r="NZS113" s="152"/>
      <c r="NZT113" s="152"/>
      <c r="NZU113" s="152"/>
      <c r="NZV113" s="152"/>
      <c r="NZW113" s="152"/>
      <c r="NZX113" s="152"/>
      <c r="NZY113" s="152"/>
      <c r="NZZ113" s="152"/>
      <c r="OAA113" s="152"/>
      <c r="OAB113" s="152"/>
      <c r="OAC113" s="152"/>
      <c r="OAD113" s="152"/>
      <c r="OAE113" s="152"/>
      <c r="OAF113" s="152"/>
      <c r="OAG113" s="152"/>
      <c r="OAH113" s="152"/>
      <c r="OAI113" s="152"/>
      <c r="OAJ113" s="152"/>
      <c r="OAK113" s="152"/>
      <c r="OAL113" s="152"/>
      <c r="OAM113" s="152"/>
      <c r="OAN113" s="152"/>
      <c r="OAO113" s="152"/>
      <c r="OAP113" s="152"/>
      <c r="OAQ113" s="152"/>
      <c r="OAR113" s="152"/>
      <c r="OAS113" s="152"/>
      <c r="OAT113" s="152"/>
      <c r="OAU113" s="152"/>
      <c r="OAV113" s="152"/>
      <c r="OAW113" s="152"/>
      <c r="OAX113" s="152"/>
      <c r="OAY113" s="152"/>
      <c r="OAZ113" s="152"/>
      <c r="OBA113" s="152"/>
      <c r="OBB113" s="152"/>
      <c r="OBC113" s="152"/>
      <c r="OBD113" s="152"/>
      <c r="OBE113" s="152"/>
      <c r="OBF113" s="152"/>
      <c r="OBG113" s="152"/>
      <c r="OBH113" s="152"/>
      <c r="OBI113" s="152"/>
      <c r="OBJ113" s="152"/>
      <c r="OBK113" s="152"/>
      <c r="OBL113" s="152"/>
      <c r="OBM113" s="152"/>
      <c r="OBN113" s="152"/>
      <c r="OBO113" s="152"/>
      <c r="OBP113" s="152"/>
      <c r="OBQ113" s="152"/>
      <c r="OBR113" s="152"/>
      <c r="OBS113" s="152"/>
      <c r="OBT113" s="152"/>
      <c r="OBU113" s="152"/>
      <c r="OBV113" s="152"/>
      <c r="OBW113" s="152"/>
      <c r="OBX113" s="152"/>
      <c r="OBY113" s="152"/>
      <c r="OBZ113" s="152"/>
      <c r="OCA113" s="152"/>
      <c r="OCB113" s="152"/>
      <c r="OCC113" s="152"/>
      <c r="OCD113" s="152"/>
      <c r="OCE113" s="152"/>
      <c r="OCF113" s="152"/>
      <c r="OCG113" s="152"/>
      <c r="OCH113" s="152"/>
      <c r="OCI113" s="152"/>
      <c r="OCJ113" s="152"/>
      <c r="OCK113" s="152"/>
      <c r="OCL113" s="152"/>
      <c r="OCM113" s="152"/>
      <c r="OCN113" s="152"/>
      <c r="OCO113" s="152"/>
      <c r="OCP113" s="152"/>
      <c r="OCQ113" s="152"/>
      <c r="OCR113" s="152"/>
      <c r="OCS113" s="152"/>
      <c r="OCT113" s="152"/>
      <c r="OCU113" s="152"/>
      <c r="OCV113" s="152"/>
      <c r="OCW113" s="152"/>
      <c r="OCX113" s="152"/>
      <c r="OCY113" s="152"/>
      <c r="OCZ113" s="152"/>
      <c r="ODA113" s="152"/>
      <c r="ODB113" s="152"/>
      <c r="ODC113" s="152"/>
      <c r="ODD113" s="152"/>
      <c r="ODE113" s="152"/>
      <c r="ODF113" s="152"/>
      <c r="ODG113" s="152"/>
      <c r="ODH113" s="152"/>
      <c r="ODI113" s="152"/>
      <c r="ODJ113" s="152"/>
      <c r="ODK113" s="152"/>
      <c r="ODL113" s="152"/>
      <c r="ODM113" s="152"/>
      <c r="ODN113" s="152"/>
      <c r="ODO113" s="152"/>
      <c r="ODP113" s="152"/>
      <c r="ODQ113" s="152"/>
      <c r="ODR113" s="152"/>
      <c r="ODS113" s="152"/>
      <c r="ODT113" s="152"/>
      <c r="ODU113" s="152"/>
      <c r="ODV113" s="152"/>
      <c r="ODW113" s="152"/>
      <c r="ODX113" s="152"/>
      <c r="ODY113" s="152"/>
      <c r="ODZ113" s="152"/>
      <c r="OEA113" s="152"/>
      <c r="OEB113" s="152"/>
      <c r="OEC113" s="152"/>
      <c r="OED113" s="152"/>
      <c r="OEE113" s="152"/>
      <c r="OEF113" s="152"/>
      <c r="OEG113" s="152"/>
      <c r="OEH113" s="152"/>
      <c r="OEI113" s="152"/>
      <c r="OEJ113" s="152"/>
      <c r="OEK113" s="152"/>
      <c r="OEL113" s="152"/>
      <c r="OEM113" s="152"/>
      <c r="OEN113" s="152"/>
      <c r="OEO113" s="152"/>
      <c r="OEP113" s="152"/>
      <c r="OEQ113" s="152"/>
      <c r="OER113" s="152"/>
      <c r="OES113" s="152"/>
      <c r="OET113" s="152"/>
      <c r="OEU113" s="152"/>
      <c r="OEV113" s="152"/>
      <c r="OEW113" s="152"/>
      <c r="OEX113" s="152"/>
      <c r="OEY113" s="152"/>
      <c r="OEZ113" s="152"/>
      <c r="OFA113" s="152"/>
      <c r="OFB113" s="152"/>
      <c r="OFC113" s="152"/>
      <c r="OFD113" s="152"/>
      <c r="OFE113" s="152"/>
      <c r="OFF113" s="152"/>
      <c r="OFG113" s="152"/>
      <c r="OFH113" s="152"/>
      <c r="OFI113" s="152"/>
      <c r="OFJ113" s="152"/>
      <c r="OFK113" s="152"/>
      <c r="OFL113" s="152"/>
      <c r="OFM113" s="152"/>
      <c r="OFN113" s="152"/>
      <c r="OFO113" s="152"/>
      <c r="OFP113" s="152"/>
      <c r="OFQ113" s="152"/>
      <c r="OFR113" s="152"/>
      <c r="OFS113" s="152"/>
      <c r="OFT113" s="152"/>
      <c r="OFU113" s="152"/>
      <c r="OFV113" s="152"/>
      <c r="OFW113" s="152"/>
      <c r="OFX113" s="152"/>
      <c r="OFY113" s="152"/>
      <c r="OFZ113" s="152"/>
      <c r="OGA113" s="152"/>
      <c r="OGB113" s="152"/>
      <c r="OGC113" s="152"/>
      <c r="OGD113" s="152"/>
      <c r="OGE113" s="152"/>
      <c r="OGF113" s="152"/>
      <c r="OGG113" s="152"/>
      <c r="OGH113" s="152"/>
      <c r="OGI113" s="152"/>
      <c r="OGJ113" s="152"/>
      <c r="OGK113" s="152"/>
      <c r="OGL113" s="152"/>
      <c r="OGM113" s="152"/>
      <c r="OGN113" s="152"/>
      <c r="OGO113" s="152"/>
      <c r="OGP113" s="152"/>
      <c r="OGQ113" s="152"/>
      <c r="OGR113" s="152"/>
      <c r="OGS113" s="152"/>
      <c r="OGT113" s="152"/>
      <c r="OGU113" s="152"/>
      <c r="OGV113" s="152"/>
      <c r="OGW113" s="152"/>
      <c r="OGX113" s="152"/>
      <c r="OGY113" s="152"/>
      <c r="OGZ113" s="152"/>
      <c r="OHA113" s="152"/>
      <c r="OHB113" s="152"/>
      <c r="OHC113" s="152"/>
      <c r="OHD113" s="152"/>
      <c r="OHE113" s="152"/>
      <c r="OHF113" s="152"/>
      <c r="OHG113" s="152"/>
      <c r="OHH113" s="152"/>
      <c r="OHI113" s="152"/>
      <c r="OHJ113" s="152"/>
      <c r="OHK113" s="152"/>
      <c r="OHL113" s="152"/>
      <c r="OHM113" s="152"/>
      <c r="OHN113" s="152"/>
      <c r="OHO113" s="152"/>
      <c r="OHP113" s="152"/>
      <c r="OHQ113" s="152"/>
      <c r="OHR113" s="152"/>
      <c r="OHS113" s="152"/>
      <c r="OHT113" s="152"/>
      <c r="OHU113" s="152"/>
      <c r="OHV113" s="152"/>
      <c r="OHW113" s="152"/>
      <c r="OHX113" s="152"/>
      <c r="OHY113" s="152"/>
      <c r="OHZ113" s="152"/>
      <c r="OIA113" s="152"/>
      <c r="OIB113" s="152"/>
      <c r="OIC113" s="152"/>
      <c r="OID113" s="152"/>
      <c r="OIE113" s="152"/>
      <c r="OIF113" s="152"/>
      <c r="OIG113" s="152"/>
      <c r="OIH113" s="152"/>
      <c r="OII113" s="152"/>
      <c r="OIJ113" s="152"/>
      <c r="OIK113" s="152"/>
      <c r="OIL113" s="152"/>
      <c r="OIM113" s="152"/>
      <c r="OIN113" s="152"/>
      <c r="OIO113" s="152"/>
      <c r="OIP113" s="152"/>
      <c r="OIQ113" s="152"/>
      <c r="OIR113" s="152"/>
      <c r="OIS113" s="152"/>
      <c r="OIT113" s="152"/>
      <c r="OIU113" s="152"/>
      <c r="OIV113" s="152"/>
      <c r="OIW113" s="152"/>
      <c r="OIX113" s="152"/>
      <c r="OIY113" s="152"/>
      <c r="OIZ113" s="152"/>
      <c r="OJA113" s="152"/>
      <c r="OJB113" s="152"/>
      <c r="OJC113" s="152"/>
      <c r="OJD113" s="152"/>
      <c r="OJE113" s="152"/>
      <c r="OJF113" s="152"/>
      <c r="OJG113" s="152"/>
      <c r="OJH113" s="152"/>
      <c r="OJI113" s="152"/>
      <c r="OJJ113" s="152"/>
      <c r="OJK113" s="152"/>
      <c r="OJL113" s="152"/>
      <c r="OJM113" s="152"/>
      <c r="OJN113" s="152"/>
      <c r="OJO113" s="152"/>
      <c r="OJP113" s="152"/>
      <c r="OJQ113" s="152"/>
      <c r="OJR113" s="152"/>
      <c r="OJS113" s="152"/>
      <c r="OJT113" s="152"/>
      <c r="OJU113" s="152"/>
      <c r="OJV113" s="152"/>
      <c r="OJW113" s="152"/>
      <c r="OJX113" s="152"/>
      <c r="OJY113" s="152"/>
      <c r="OJZ113" s="152"/>
      <c r="OKA113" s="152"/>
      <c r="OKB113" s="152"/>
      <c r="OKC113" s="152"/>
      <c r="OKD113" s="152"/>
      <c r="OKE113" s="152"/>
      <c r="OKF113" s="152"/>
      <c r="OKG113" s="152"/>
      <c r="OKH113" s="152"/>
      <c r="OKI113" s="152"/>
      <c r="OKJ113" s="152"/>
      <c r="OKK113" s="152"/>
      <c r="OKL113" s="152"/>
      <c r="OKM113" s="152"/>
      <c r="OKN113" s="152"/>
      <c r="OKO113" s="152"/>
      <c r="OKP113" s="152"/>
      <c r="OKQ113" s="152"/>
      <c r="OKR113" s="152"/>
      <c r="OKS113" s="152"/>
      <c r="OKT113" s="152"/>
      <c r="OKU113" s="152"/>
      <c r="OKV113" s="152"/>
      <c r="OKW113" s="152"/>
      <c r="OKX113" s="152"/>
      <c r="OKY113" s="152"/>
      <c r="OKZ113" s="152"/>
      <c r="OLA113" s="152"/>
      <c r="OLB113" s="152"/>
      <c r="OLC113" s="152"/>
      <c r="OLD113" s="152"/>
      <c r="OLE113" s="152"/>
      <c r="OLF113" s="152"/>
      <c r="OLG113" s="152"/>
      <c r="OLH113" s="152"/>
      <c r="OLI113" s="152"/>
      <c r="OLJ113" s="152"/>
      <c r="OLK113" s="152"/>
      <c r="OLL113" s="152"/>
      <c r="OLM113" s="152"/>
      <c r="OLN113" s="152"/>
      <c r="OLO113" s="152"/>
      <c r="OLP113" s="152"/>
      <c r="OLQ113" s="152"/>
      <c r="OLR113" s="152"/>
      <c r="OLS113" s="152"/>
      <c r="OLT113" s="152"/>
      <c r="OLU113" s="152"/>
      <c r="OLV113" s="152"/>
      <c r="OLW113" s="152"/>
      <c r="OLX113" s="152"/>
      <c r="OLY113" s="152"/>
      <c r="OLZ113" s="152"/>
      <c r="OMA113" s="152"/>
      <c r="OMB113" s="152"/>
      <c r="OMC113" s="152"/>
      <c r="OMD113" s="152"/>
      <c r="OME113" s="152"/>
      <c r="OMF113" s="152"/>
      <c r="OMG113" s="152"/>
      <c r="OMH113" s="152"/>
      <c r="OMI113" s="152"/>
      <c r="OMJ113" s="152"/>
      <c r="OMK113" s="152"/>
      <c r="OML113" s="152"/>
      <c r="OMM113" s="152"/>
      <c r="OMN113" s="152"/>
      <c r="OMO113" s="152"/>
      <c r="OMP113" s="152"/>
      <c r="OMQ113" s="152"/>
      <c r="OMR113" s="152"/>
      <c r="OMS113" s="152"/>
      <c r="OMT113" s="152"/>
      <c r="OMU113" s="152"/>
      <c r="OMV113" s="152"/>
      <c r="OMW113" s="152"/>
      <c r="OMX113" s="152"/>
      <c r="OMY113" s="152"/>
      <c r="OMZ113" s="152"/>
      <c r="ONA113" s="152"/>
      <c r="ONB113" s="152"/>
      <c r="ONC113" s="152"/>
      <c r="OND113" s="152"/>
      <c r="ONE113" s="152"/>
      <c r="ONF113" s="152"/>
      <c r="ONG113" s="152"/>
      <c r="ONH113" s="152"/>
      <c r="ONI113" s="152"/>
      <c r="ONJ113" s="152"/>
      <c r="ONK113" s="152"/>
      <c r="ONL113" s="152"/>
      <c r="ONM113" s="152"/>
      <c r="ONN113" s="152"/>
      <c r="ONO113" s="152"/>
      <c r="ONP113" s="152"/>
      <c r="ONQ113" s="152"/>
      <c r="ONR113" s="152"/>
      <c r="ONS113" s="152"/>
      <c r="ONT113" s="152"/>
      <c r="ONU113" s="152"/>
      <c r="ONV113" s="152"/>
      <c r="ONW113" s="152"/>
      <c r="ONX113" s="152"/>
      <c r="ONY113" s="152"/>
      <c r="ONZ113" s="152"/>
      <c r="OOA113" s="152"/>
      <c r="OOB113" s="152"/>
      <c r="OOC113" s="152"/>
      <c r="OOD113" s="152"/>
      <c r="OOE113" s="152"/>
      <c r="OOF113" s="152"/>
      <c r="OOG113" s="152"/>
      <c r="OOH113" s="152"/>
      <c r="OOI113" s="152"/>
      <c r="OOJ113" s="152"/>
      <c r="OOK113" s="152"/>
      <c r="OOL113" s="152"/>
      <c r="OOM113" s="152"/>
      <c r="OON113" s="152"/>
      <c r="OOO113" s="152"/>
      <c r="OOP113" s="152"/>
      <c r="OOQ113" s="152"/>
      <c r="OOR113" s="152"/>
      <c r="OOS113" s="152"/>
      <c r="OOT113" s="152"/>
      <c r="OOU113" s="152"/>
      <c r="OOV113" s="152"/>
      <c r="OOW113" s="152"/>
      <c r="OOX113" s="152"/>
      <c r="OOY113" s="152"/>
      <c r="OOZ113" s="152"/>
      <c r="OPA113" s="152"/>
      <c r="OPB113" s="152"/>
      <c r="OPC113" s="152"/>
      <c r="OPD113" s="152"/>
      <c r="OPE113" s="152"/>
      <c r="OPF113" s="152"/>
      <c r="OPG113" s="152"/>
      <c r="OPH113" s="152"/>
      <c r="OPI113" s="152"/>
      <c r="OPJ113" s="152"/>
      <c r="OPK113" s="152"/>
      <c r="OPL113" s="152"/>
      <c r="OPM113" s="152"/>
      <c r="OPN113" s="152"/>
      <c r="OPO113" s="152"/>
      <c r="OPP113" s="152"/>
      <c r="OPQ113" s="152"/>
      <c r="OPR113" s="152"/>
      <c r="OPS113" s="152"/>
      <c r="OPT113" s="152"/>
      <c r="OPU113" s="152"/>
      <c r="OPV113" s="152"/>
      <c r="OPW113" s="152"/>
      <c r="OPX113" s="152"/>
      <c r="OPY113" s="152"/>
      <c r="OPZ113" s="152"/>
      <c r="OQA113" s="152"/>
      <c r="OQB113" s="152"/>
      <c r="OQC113" s="152"/>
      <c r="OQD113" s="152"/>
      <c r="OQE113" s="152"/>
      <c r="OQF113" s="152"/>
      <c r="OQG113" s="152"/>
      <c r="OQH113" s="152"/>
      <c r="OQI113" s="152"/>
      <c r="OQJ113" s="152"/>
      <c r="OQK113" s="152"/>
      <c r="OQL113" s="152"/>
      <c r="OQM113" s="152"/>
      <c r="OQN113" s="152"/>
      <c r="OQO113" s="152"/>
      <c r="OQP113" s="152"/>
      <c r="OQQ113" s="152"/>
      <c r="OQR113" s="152"/>
      <c r="OQS113" s="152"/>
      <c r="OQT113" s="152"/>
      <c r="OQU113" s="152"/>
      <c r="OQV113" s="152"/>
      <c r="OQW113" s="152"/>
      <c r="OQX113" s="152"/>
      <c r="OQY113" s="152"/>
      <c r="OQZ113" s="152"/>
      <c r="ORA113" s="152"/>
      <c r="ORB113" s="152"/>
      <c r="ORC113" s="152"/>
      <c r="ORD113" s="152"/>
      <c r="ORE113" s="152"/>
      <c r="ORF113" s="152"/>
      <c r="ORG113" s="152"/>
      <c r="ORH113" s="152"/>
      <c r="ORI113" s="152"/>
      <c r="ORJ113" s="152"/>
      <c r="ORK113" s="152"/>
      <c r="ORL113" s="152"/>
      <c r="ORM113" s="152"/>
      <c r="ORN113" s="152"/>
      <c r="ORO113" s="152"/>
      <c r="ORP113" s="152"/>
      <c r="ORQ113" s="152"/>
      <c r="ORR113" s="152"/>
      <c r="ORS113" s="152"/>
      <c r="ORT113" s="152"/>
      <c r="ORU113" s="152"/>
      <c r="ORV113" s="152"/>
      <c r="ORW113" s="152"/>
      <c r="ORX113" s="152"/>
      <c r="ORY113" s="152"/>
      <c r="ORZ113" s="152"/>
      <c r="OSA113" s="152"/>
      <c r="OSB113" s="152"/>
      <c r="OSC113" s="152"/>
      <c r="OSD113" s="152"/>
      <c r="OSE113" s="152"/>
      <c r="OSF113" s="152"/>
      <c r="OSG113" s="152"/>
      <c r="OSH113" s="152"/>
      <c r="OSI113" s="152"/>
      <c r="OSJ113" s="152"/>
      <c r="OSK113" s="152"/>
      <c r="OSL113" s="152"/>
      <c r="OSM113" s="152"/>
      <c r="OSN113" s="152"/>
      <c r="OSO113" s="152"/>
      <c r="OSP113" s="152"/>
      <c r="OSQ113" s="152"/>
      <c r="OSR113" s="152"/>
      <c r="OSS113" s="152"/>
      <c r="OST113" s="152"/>
      <c r="OSU113" s="152"/>
      <c r="OSV113" s="152"/>
      <c r="OSW113" s="152"/>
      <c r="OSX113" s="152"/>
      <c r="OSY113" s="152"/>
      <c r="OSZ113" s="152"/>
      <c r="OTA113" s="152"/>
      <c r="OTB113" s="152"/>
      <c r="OTC113" s="152"/>
      <c r="OTD113" s="152"/>
      <c r="OTE113" s="152"/>
      <c r="OTF113" s="152"/>
      <c r="OTG113" s="152"/>
      <c r="OTH113" s="152"/>
      <c r="OTI113" s="152"/>
      <c r="OTJ113" s="152"/>
      <c r="OTK113" s="152"/>
      <c r="OTL113" s="152"/>
      <c r="OTM113" s="152"/>
      <c r="OTN113" s="152"/>
      <c r="OTO113" s="152"/>
      <c r="OTP113" s="152"/>
      <c r="OTQ113" s="152"/>
      <c r="OTR113" s="152"/>
      <c r="OTS113" s="152"/>
      <c r="OTT113" s="152"/>
      <c r="OTU113" s="152"/>
      <c r="OTV113" s="152"/>
      <c r="OTW113" s="152"/>
      <c r="OTX113" s="152"/>
      <c r="OTY113" s="152"/>
      <c r="OTZ113" s="152"/>
      <c r="OUA113" s="152"/>
      <c r="OUB113" s="152"/>
      <c r="OUC113" s="152"/>
      <c r="OUD113" s="152"/>
      <c r="OUE113" s="152"/>
      <c r="OUF113" s="152"/>
      <c r="OUG113" s="152"/>
      <c r="OUH113" s="152"/>
      <c r="OUI113" s="152"/>
      <c r="OUJ113" s="152"/>
      <c r="OUK113" s="152"/>
      <c r="OUL113" s="152"/>
      <c r="OUM113" s="152"/>
      <c r="OUN113" s="152"/>
      <c r="OUO113" s="152"/>
      <c r="OUP113" s="152"/>
      <c r="OUQ113" s="152"/>
      <c r="OUR113" s="152"/>
      <c r="OUS113" s="152"/>
      <c r="OUT113" s="152"/>
      <c r="OUU113" s="152"/>
      <c r="OUV113" s="152"/>
      <c r="OUW113" s="152"/>
      <c r="OUX113" s="152"/>
      <c r="OUY113" s="152"/>
      <c r="OUZ113" s="152"/>
      <c r="OVA113" s="152"/>
      <c r="OVB113" s="152"/>
      <c r="OVC113" s="152"/>
      <c r="OVD113" s="152"/>
      <c r="OVE113" s="152"/>
      <c r="OVF113" s="152"/>
      <c r="OVG113" s="152"/>
      <c r="OVH113" s="152"/>
      <c r="OVI113" s="152"/>
      <c r="OVJ113" s="152"/>
      <c r="OVK113" s="152"/>
      <c r="OVL113" s="152"/>
      <c r="OVM113" s="152"/>
      <c r="OVN113" s="152"/>
      <c r="OVO113" s="152"/>
      <c r="OVP113" s="152"/>
      <c r="OVQ113" s="152"/>
      <c r="OVR113" s="152"/>
      <c r="OVS113" s="152"/>
      <c r="OVT113" s="152"/>
      <c r="OVU113" s="152"/>
      <c r="OVV113" s="152"/>
      <c r="OVW113" s="152"/>
      <c r="OVX113" s="152"/>
      <c r="OVY113" s="152"/>
      <c r="OVZ113" s="152"/>
      <c r="OWA113" s="152"/>
      <c r="OWB113" s="152"/>
      <c r="OWC113" s="152"/>
      <c r="OWD113" s="152"/>
      <c r="OWE113" s="152"/>
      <c r="OWF113" s="152"/>
      <c r="OWG113" s="152"/>
      <c r="OWH113" s="152"/>
      <c r="OWI113" s="152"/>
      <c r="OWJ113" s="152"/>
      <c r="OWK113" s="152"/>
      <c r="OWL113" s="152"/>
      <c r="OWM113" s="152"/>
      <c r="OWN113" s="152"/>
      <c r="OWO113" s="152"/>
      <c r="OWP113" s="152"/>
      <c r="OWQ113" s="152"/>
      <c r="OWR113" s="152"/>
      <c r="OWS113" s="152"/>
      <c r="OWT113" s="152"/>
      <c r="OWU113" s="152"/>
      <c r="OWV113" s="152"/>
      <c r="OWW113" s="152"/>
      <c r="OWX113" s="152"/>
      <c r="OWY113" s="152"/>
      <c r="OWZ113" s="152"/>
      <c r="OXA113" s="152"/>
      <c r="OXB113" s="152"/>
      <c r="OXC113" s="152"/>
      <c r="OXD113" s="152"/>
      <c r="OXE113" s="152"/>
      <c r="OXF113" s="152"/>
      <c r="OXG113" s="152"/>
      <c r="OXH113" s="152"/>
      <c r="OXI113" s="152"/>
      <c r="OXJ113" s="152"/>
      <c r="OXK113" s="152"/>
      <c r="OXL113" s="152"/>
      <c r="OXM113" s="152"/>
      <c r="OXN113" s="152"/>
      <c r="OXO113" s="152"/>
      <c r="OXP113" s="152"/>
      <c r="OXQ113" s="152"/>
      <c r="OXR113" s="152"/>
      <c r="OXS113" s="152"/>
      <c r="OXT113" s="152"/>
      <c r="OXU113" s="152"/>
      <c r="OXV113" s="152"/>
      <c r="OXW113" s="152"/>
      <c r="OXX113" s="152"/>
      <c r="OXY113" s="152"/>
      <c r="OXZ113" s="152"/>
      <c r="OYA113" s="152"/>
      <c r="OYB113" s="152"/>
      <c r="OYC113" s="152"/>
      <c r="OYD113" s="152"/>
      <c r="OYE113" s="152"/>
      <c r="OYF113" s="152"/>
      <c r="OYG113" s="152"/>
      <c r="OYH113" s="152"/>
      <c r="OYI113" s="152"/>
      <c r="OYJ113" s="152"/>
      <c r="OYK113" s="152"/>
      <c r="OYL113" s="152"/>
      <c r="OYM113" s="152"/>
      <c r="OYN113" s="152"/>
      <c r="OYO113" s="152"/>
      <c r="OYP113" s="152"/>
      <c r="OYQ113" s="152"/>
      <c r="OYR113" s="152"/>
      <c r="OYS113" s="152"/>
      <c r="OYT113" s="152"/>
      <c r="OYU113" s="152"/>
      <c r="OYV113" s="152"/>
      <c r="OYW113" s="152"/>
      <c r="OYX113" s="152"/>
      <c r="OYY113" s="152"/>
      <c r="OYZ113" s="152"/>
      <c r="OZA113" s="152"/>
      <c r="OZB113" s="152"/>
      <c r="OZC113" s="152"/>
      <c r="OZD113" s="152"/>
      <c r="OZE113" s="152"/>
      <c r="OZF113" s="152"/>
      <c r="OZG113" s="152"/>
      <c r="OZH113" s="152"/>
      <c r="OZI113" s="152"/>
      <c r="OZJ113" s="152"/>
      <c r="OZK113" s="152"/>
      <c r="OZL113" s="152"/>
      <c r="OZM113" s="152"/>
      <c r="OZN113" s="152"/>
      <c r="OZO113" s="152"/>
      <c r="OZP113" s="152"/>
      <c r="OZQ113" s="152"/>
      <c r="OZR113" s="152"/>
      <c r="OZS113" s="152"/>
      <c r="OZT113" s="152"/>
      <c r="OZU113" s="152"/>
      <c r="OZV113" s="152"/>
      <c r="OZW113" s="152"/>
      <c r="OZX113" s="152"/>
      <c r="OZY113" s="152"/>
      <c r="OZZ113" s="152"/>
      <c r="PAA113" s="152"/>
      <c r="PAB113" s="152"/>
      <c r="PAC113" s="152"/>
      <c r="PAD113" s="152"/>
      <c r="PAE113" s="152"/>
      <c r="PAF113" s="152"/>
      <c r="PAG113" s="152"/>
      <c r="PAH113" s="152"/>
      <c r="PAI113" s="152"/>
      <c r="PAJ113" s="152"/>
      <c r="PAK113" s="152"/>
      <c r="PAL113" s="152"/>
      <c r="PAM113" s="152"/>
      <c r="PAN113" s="152"/>
      <c r="PAO113" s="152"/>
      <c r="PAP113" s="152"/>
      <c r="PAQ113" s="152"/>
      <c r="PAR113" s="152"/>
      <c r="PAS113" s="152"/>
      <c r="PAT113" s="152"/>
      <c r="PAU113" s="152"/>
      <c r="PAV113" s="152"/>
      <c r="PAW113" s="152"/>
      <c r="PAX113" s="152"/>
      <c r="PAY113" s="152"/>
      <c r="PAZ113" s="152"/>
      <c r="PBA113" s="152"/>
      <c r="PBB113" s="152"/>
      <c r="PBC113" s="152"/>
      <c r="PBD113" s="152"/>
      <c r="PBE113" s="152"/>
      <c r="PBF113" s="152"/>
      <c r="PBG113" s="152"/>
      <c r="PBH113" s="152"/>
      <c r="PBI113" s="152"/>
      <c r="PBJ113" s="152"/>
      <c r="PBK113" s="152"/>
      <c r="PBL113" s="152"/>
      <c r="PBM113" s="152"/>
      <c r="PBN113" s="152"/>
      <c r="PBO113" s="152"/>
      <c r="PBP113" s="152"/>
      <c r="PBQ113" s="152"/>
      <c r="PBR113" s="152"/>
      <c r="PBS113" s="152"/>
      <c r="PBT113" s="152"/>
      <c r="PBU113" s="152"/>
      <c r="PBV113" s="152"/>
      <c r="PBW113" s="152"/>
      <c r="PBX113" s="152"/>
      <c r="PBY113" s="152"/>
      <c r="PBZ113" s="152"/>
      <c r="PCA113" s="152"/>
      <c r="PCB113" s="152"/>
      <c r="PCC113" s="152"/>
      <c r="PCD113" s="152"/>
      <c r="PCE113" s="152"/>
      <c r="PCF113" s="152"/>
      <c r="PCG113" s="152"/>
      <c r="PCH113" s="152"/>
      <c r="PCI113" s="152"/>
      <c r="PCJ113" s="152"/>
      <c r="PCK113" s="152"/>
      <c r="PCL113" s="152"/>
      <c r="PCM113" s="152"/>
      <c r="PCN113" s="152"/>
      <c r="PCO113" s="152"/>
      <c r="PCP113" s="152"/>
      <c r="PCQ113" s="152"/>
      <c r="PCR113" s="152"/>
      <c r="PCS113" s="152"/>
      <c r="PCT113" s="152"/>
      <c r="PCU113" s="152"/>
      <c r="PCV113" s="152"/>
      <c r="PCW113" s="152"/>
      <c r="PCX113" s="152"/>
      <c r="PCY113" s="152"/>
      <c r="PCZ113" s="152"/>
      <c r="PDA113" s="152"/>
      <c r="PDB113" s="152"/>
      <c r="PDC113" s="152"/>
      <c r="PDD113" s="152"/>
      <c r="PDE113" s="152"/>
      <c r="PDF113" s="152"/>
      <c r="PDG113" s="152"/>
      <c r="PDH113" s="152"/>
      <c r="PDI113" s="152"/>
      <c r="PDJ113" s="152"/>
      <c r="PDK113" s="152"/>
      <c r="PDL113" s="152"/>
      <c r="PDM113" s="152"/>
      <c r="PDN113" s="152"/>
      <c r="PDO113" s="152"/>
      <c r="PDP113" s="152"/>
      <c r="PDQ113" s="152"/>
      <c r="PDR113" s="152"/>
      <c r="PDS113" s="152"/>
      <c r="PDT113" s="152"/>
      <c r="PDU113" s="152"/>
      <c r="PDV113" s="152"/>
      <c r="PDW113" s="152"/>
      <c r="PDX113" s="152"/>
      <c r="PDY113" s="152"/>
      <c r="PDZ113" s="152"/>
      <c r="PEA113" s="152"/>
      <c r="PEB113" s="152"/>
      <c r="PEC113" s="152"/>
      <c r="PED113" s="152"/>
      <c r="PEE113" s="152"/>
      <c r="PEF113" s="152"/>
      <c r="PEG113" s="152"/>
      <c r="PEH113" s="152"/>
      <c r="PEI113" s="152"/>
      <c r="PEJ113" s="152"/>
      <c r="PEK113" s="152"/>
      <c r="PEL113" s="152"/>
      <c r="PEM113" s="152"/>
      <c r="PEN113" s="152"/>
      <c r="PEO113" s="152"/>
      <c r="PEP113" s="152"/>
      <c r="PEQ113" s="152"/>
      <c r="PER113" s="152"/>
      <c r="PES113" s="152"/>
      <c r="PET113" s="152"/>
      <c r="PEU113" s="152"/>
      <c r="PEV113" s="152"/>
      <c r="PEW113" s="152"/>
      <c r="PEX113" s="152"/>
      <c r="PEY113" s="152"/>
      <c r="PEZ113" s="152"/>
      <c r="PFA113" s="152"/>
      <c r="PFB113" s="152"/>
      <c r="PFC113" s="152"/>
      <c r="PFD113" s="152"/>
      <c r="PFE113" s="152"/>
      <c r="PFF113" s="152"/>
      <c r="PFG113" s="152"/>
      <c r="PFH113" s="152"/>
      <c r="PFI113" s="152"/>
      <c r="PFJ113" s="152"/>
      <c r="PFK113" s="152"/>
      <c r="PFL113" s="152"/>
      <c r="PFM113" s="152"/>
      <c r="PFN113" s="152"/>
      <c r="PFO113" s="152"/>
      <c r="PFP113" s="152"/>
      <c r="PFQ113" s="152"/>
      <c r="PFR113" s="152"/>
      <c r="PFS113" s="152"/>
      <c r="PFT113" s="152"/>
      <c r="PFU113" s="152"/>
      <c r="PFV113" s="152"/>
      <c r="PFW113" s="152"/>
      <c r="PFX113" s="152"/>
      <c r="PFY113" s="152"/>
      <c r="PFZ113" s="152"/>
      <c r="PGA113" s="152"/>
      <c r="PGB113" s="152"/>
      <c r="PGC113" s="152"/>
      <c r="PGD113" s="152"/>
      <c r="PGE113" s="152"/>
      <c r="PGF113" s="152"/>
      <c r="PGG113" s="152"/>
      <c r="PGH113" s="152"/>
      <c r="PGI113" s="152"/>
      <c r="PGJ113" s="152"/>
      <c r="PGK113" s="152"/>
      <c r="PGL113" s="152"/>
      <c r="PGM113" s="152"/>
      <c r="PGN113" s="152"/>
      <c r="PGO113" s="152"/>
      <c r="PGP113" s="152"/>
      <c r="PGQ113" s="152"/>
      <c r="PGR113" s="152"/>
      <c r="PGS113" s="152"/>
      <c r="PGT113" s="152"/>
      <c r="PGU113" s="152"/>
      <c r="PGV113" s="152"/>
      <c r="PGW113" s="152"/>
      <c r="PGX113" s="152"/>
      <c r="PGY113" s="152"/>
      <c r="PGZ113" s="152"/>
      <c r="PHA113" s="152"/>
      <c r="PHB113" s="152"/>
      <c r="PHC113" s="152"/>
      <c r="PHD113" s="152"/>
      <c r="PHE113" s="152"/>
      <c r="PHF113" s="152"/>
      <c r="PHG113" s="152"/>
      <c r="PHH113" s="152"/>
      <c r="PHI113" s="152"/>
      <c r="PHJ113" s="152"/>
      <c r="PHK113" s="152"/>
      <c r="PHL113" s="152"/>
      <c r="PHM113" s="152"/>
      <c r="PHN113" s="152"/>
      <c r="PHO113" s="152"/>
      <c r="PHP113" s="152"/>
      <c r="PHQ113" s="152"/>
      <c r="PHR113" s="152"/>
      <c r="PHS113" s="152"/>
      <c r="PHT113" s="152"/>
      <c r="PHU113" s="152"/>
      <c r="PHV113" s="152"/>
      <c r="PHW113" s="152"/>
      <c r="PHX113" s="152"/>
      <c r="PHY113" s="152"/>
      <c r="PHZ113" s="152"/>
      <c r="PIA113" s="152"/>
      <c r="PIB113" s="152"/>
      <c r="PIC113" s="152"/>
      <c r="PID113" s="152"/>
      <c r="PIE113" s="152"/>
      <c r="PIF113" s="152"/>
      <c r="PIG113" s="152"/>
      <c r="PIH113" s="152"/>
      <c r="PII113" s="152"/>
      <c r="PIJ113" s="152"/>
      <c r="PIK113" s="152"/>
      <c r="PIL113" s="152"/>
      <c r="PIM113" s="152"/>
      <c r="PIN113" s="152"/>
      <c r="PIO113" s="152"/>
      <c r="PIP113" s="152"/>
      <c r="PIQ113" s="152"/>
      <c r="PIR113" s="152"/>
      <c r="PIS113" s="152"/>
      <c r="PIT113" s="152"/>
      <c r="PIU113" s="152"/>
      <c r="PIV113" s="152"/>
      <c r="PIW113" s="152"/>
      <c r="PIX113" s="152"/>
      <c r="PIY113" s="152"/>
      <c r="PIZ113" s="152"/>
      <c r="PJA113" s="152"/>
      <c r="PJB113" s="152"/>
      <c r="PJC113" s="152"/>
      <c r="PJD113" s="152"/>
      <c r="PJE113" s="152"/>
      <c r="PJF113" s="152"/>
      <c r="PJG113" s="152"/>
      <c r="PJH113" s="152"/>
      <c r="PJI113" s="152"/>
      <c r="PJJ113" s="152"/>
      <c r="PJK113" s="152"/>
      <c r="PJL113" s="152"/>
      <c r="PJM113" s="152"/>
      <c r="PJN113" s="152"/>
      <c r="PJO113" s="152"/>
      <c r="PJP113" s="152"/>
      <c r="PJQ113" s="152"/>
      <c r="PJR113" s="152"/>
      <c r="PJS113" s="152"/>
      <c r="PJT113" s="152"/>
      <c r="PJU113" s="152"/>
      <c r="PJV113" s="152"/>
      <c r="PJW113" s="152"/>
      <c r="PJX113" s="152"/>
      <c r="PJY113" s="152"/>
      <c r="PJZ113" s="152"/>
      <c r="PKA113" s="152"/>
      <c r="PKB113" s="152"/>
      <c r="PKC113" s="152"/>
      <c r="PKD113" s="152"/>
      <c r="PKE113" s="152"/>
      <c r="PKF113" s="152"/>
      <c r="PKG113" s="152"/>
      <c r="PKH113" s="152"/>
      <c r="PKI113" s="152"/>
      <c r="PKJ113" s="152"/>
      <c r="PKK113" s="152"/>
      <c r="PKL113" s="152"/>
      <c r="PKM113" s="152"/>
      <c r="PKN113" s="152"/>
      <c r="PKO113" s="152"/>
      <c r="PKP113" s="152"/>
      <c r="PKQ113" s="152"/>
      <c r="PKR113" s="152"/>
      <c r="PKS113" s="152"/>
      <c r="PKT113" s="152"/>
      <c r="PKU113" s="152"/>
      <c r="PKV113" s="152"/>
      <c r="PKW113" s="152"/>
      <c r="PKX113" s="152"/>
      <c r="PKY113" s="152"/>
      <c r="PKZ113" s="152"/>
      <c r="PLA113" s="152"/>
      <c r="PLB113" s="152"/>
      <c r="PLC113" s="152"/>
      <c r="PLD113" s="152"/>
      <c r="PLE113" s="152"/>
      <c r="PLF113" s="152"/>
      <c r="PLG113" s="152"/>
      <c r="PLH113" s="152"/>
      <c r="PLI113" s="152"/>
      <c r="PLJ113" s="152"/>
      <c r="PLK113" s="152"/>
      <c r="PLL113" s="152"/>
      <c r="PLM113" s="152"/>
      <c r="PLN113" s="152"/>
      <c r="PLO113" s="152"/>
      <c r="PLP113" s="152"/>
      <c r="PLQ113" s="152"/>
      <c r="PLR113" s="152"/>
      <c r="PLS113" s="152"/>
      <c r="PLT113" s="152"/>
      <c r="PLU113" s="152"/>
      <c r="PLV113" s="152"/>
      <c r="PLW113" s="152"/>
      <c r="PLX113" s="152"/>
      <c r="PLY113" s="152"/>
      <c r="PLZ113" s="152"/>
      <c r="PMA113" s="152"/>
      <c r="PMB113" s="152"/>
      <c r="PMC113" s="152"/>
      <c r="PMD113" s="152"/>
      <c r="PME113" s="152"/>
      <c r="PMF113" s="152"/>
      <c r="PMG113" s="152"/>
      <c r="PMH113" s="152"/>
      <c r="PMI113" s="152"/>
      <c r="PMJ113" s="152"/>
      <c r="PMK113" s="152"/>
      <c r="PML113" s="152"/>
      <c r="PMM113" s="152"/>
      <c r="PMN113" s="152"/>
      <c r="PMO113" s="152"/>
      <c r="PMP113" s="152"/>
      <c r="PMQ113" s="152"/>
      <c r="PMR113" s="152"/>
      <c r="PMS113" s="152"/>
      <c r="PMT113" s="152"/>
      <c r="PMU113" s="152"/>
      <c r="PMV113" s="152"/>
      <c r="PMW113" s="152"/>
      <c r="PMX113" s="152"/>
      <c r="PMY113" s="152"/>
      <c r="PMZ113" s="152"/>
      <c r="PNA113" s="152"/>
      <c r="PNB113" s="152"/>
      <c r="PNC113" s="152"/>
      <c r="PND113" s="152"/>
      <c r="PNE113" s="152"/>
      <c r="PNF113" s="152"/>
      <c r="PNG113" s="152"/>
      <c r="PNH113" s="152"/>
      <c r="PNI113" s="152"/>
      <c r="PNJ113" s="152"/>
      <c r="PNK113" s="152"/>
      <c r="PNL113" s="152"/>
      <c r="PNM113" s="152"/>
      <c r="PNN113" s="152"/>
      <c r="PNO113" s="152"/>
      <c r="PNP113" s="152"/>
      <c r="PNQ113" s="152"/>
      <c r="PNR113" s="152"/>
      <c r="PNS113" s="152"/>
      <c r="PNT113" s="152"/>
      <c r="PNU113" s="152"/>
      <c r="PNV113" s="152"/>
      <c r="PNW113" s="152"/>
      <c r="PNX113" s="152"/>
      <c r="PNY113" s="152"/>
      <c r="PNZ113" s="152"/>
      <c r="POA113" s="152"/>
      <c r="POB113" s="152"/>
      <c r="POC113" s="152"/>
      <c r="POD113" s="152"/>
      <c r="POE113" s="152"/>
      <c r="POF113" s="152"/>
      <c r="POG113" s="152"/>
      <c r="POH113" s="152"/>
      <c r="POI113" s="152"/>
      <c r="POJ113" s="152"/>
      <c r="POK113" s="152"/>
      <c r="POL113" s="152"/>
      <c r="POM113" s="152"/>
      <c r="PON113" s="152"/>
      <c r="POO113" s="152"/>
      <c r="POP113" s="152"/>
      <c r="POQ113" s="152"/>
      <c r="POR113" s="152"/>
      <c r="POS113" s="152"/>
      <c r="POT113" s="152"/>
      <c r="POU113" s="152"/>
      <c r="POV113" s="152"/>
      <c r="POW113" s="152"/>
      <c r="POX113" s="152"/>
      <c r="POY113" s="152"/>
      <c r="POZ113" s="152"/>
      <c r="PPA113" s="152"/>
      <c r="PPB113" s="152"/>
      <c r="PPC113" s="152"/>
      <c r="PPD113" s="152"/>
      <c r="PPE113" s="152"/>
      <c r="PPF113" s="152"/>
      <c r="PPG113" s="152"/>
      <c r="PPH113" s="152"/>
      <c r="PPI113" s="152"/>
      <c r="PPJ113" s="152"/>
      <c r="PPK113" s="152"/>
      <c r="PPL113" s="152"/>
      <c r="PPM113" s="152"/>
      <c r="PPN113" s="152"/>
      <c r="PPO113" s="152"/>
      <c r="PPP113" s="152"/>
      <c r="PPQ113" s="152"/>
      <c r="PPR113" s="152"/>
      <c r="PPS113" s="152"/>
      <c r="PPT113" s="152"/>
      <c r="PPU113" s="152"/>
      <c r="PPV113" s="152"/>
      <c r="PPW113" s="152"/>
      <c r="PPX113" s="152"/>
      <c r="PPY113" s="152"/>
      <c r="PPZ113" s="152"/>
      <c r="PQA113" s="152"/>
      <c r="PQB113" s="152"/>
      <c r="PQC113" s="152"/>
      <c r="PQD113" s="152"/>
      <c r="PQE113" s="152"/>
      <c r="PQF113" s="152"/>
      <c r="PQG113" s="152"/>
      <c r="PQH113" s="152"/>
      <c r="PQI113" s="152"/>
      <c r="PQJ113" s="152"/>
      <c r="PQK113" s="152"/>
      <c r="PQL113" s="152"/>
      <c r="PQM113" s="152"/>
      <c r="PQN113" s="152"/>
      <c r="PQO113" s="152"/>
      <c r="PQP113" s="152"/>
      <c r="PQQ113" s="152"/>
      <c r="PQR113" s="152"/>
      <c r="PQS113" s="152"/>
      <c r="PQT113" s="152"/>
      <c r="PQU113" s="152"/>
      <c r="PQV113" s="152"/>
      <c r="PQW113" s="152"/>
      <c r="PQX113" s="152"/>
      <c r="PQY113" s="152"/>
      <c r="PQZ113" s="152"/>
      <c r="PRA113" s="152"/>
      <c r="PRB113" s="152"/>
      <c r="PRC113" s="152"/>
      <c r="PRD113" s="152"/>
      <c r="PRE113" s="152"/>
      <c r="PRF113" s="152"/>
      <c r="PRG113" s="152"/>
      <c r="PRH113" s="152"/>
      <c r="PRI113" s="152"/>
      <c r="PRJ113" s="152"/>
      <c r="PRK113" s="152"/>
      <c r="PRL113" s="152"/>
      <c r="PRM113" s="152"/>
      <c r="PRN113" s="152"/>
      <c r="PRO113" s="152"/>
      <c r="PRP113" s="152"/>
      <c r="PRQ113" s="152"/>
      <c r="PRR113" s="152"/>
      <c r="PRS113" s="152"/>
      <c r="PRT113" s="152"/>
      <c r="PRU113" s="152"/>
      <c r="PRV113" s="152"/>
      <c r="PRW113" s="152"/>
      <c r="PRX113" s="152"/>
      <c r="PRY113" s="152"/>
      <c r="PRZ113" s="152"/>
      <c r="PSA113" s="152"/>
      <c r="PSB113" s="152"/>
      <c r="PSC113" s="152"/>
      <c r="PSD113" s="152"/>
      <c r="PSE113" s="152"/>
      <c r="PSF113" s="152"/>
      <c r="PSG113" s="152"/>
      <c r="PSH113" s="152"/>
      <c r="PSI113" s="152"/>
      <c r="PSJ113" s="152"/>
      <c r="PSK113" s="152"/>
      <c r="PSL113" s="152"/>
      <c r="PSM113" s="152"/>
      <c r="PSN113" s="152"/>
      <c r="PSO113" s="152"/>
      <c r="PSP113" s="152"/>
      <c r="PSQ113" s="152"/>
      <c r="PSR113" s="152"/>
      <c r="PSS113" s="152"/>
      <c r="PST113" s="152"/>
      <c r="PSU113" s="152"/>
      <c r="PSV113" s="152"/>
      <c r="PSW113" s="152"/>
      <c r="PSX113" s="152"/>
      <c r="PSY113" s="152"/>
      <c r="PSZ113" s="152"/>
      <c r="PTA113" s="152"/>
      <c r="PTB113" s="152"/>
      <c r="PTC113" s="152"/>
      <c r="PTD113" s="152"/>
      <c r="PTE113" s="152"/>
      <c r="PTF113" s="152"/>
      <c r="PTG113" s="152"/>
      <c r="PTH113" s="152"/>
      <c r="PTI113" s="152"/>
      <c r="PTJ113" s="152"/>
      <c r="PTK113" s="152"/>
      <c r="PTL113" s="152"/>
      <c r="PTM113" s="152"/>
      <c r="PTN113" s="152"/>
      <c r="PTO113" s="152"/>
      <c r="PTP113" s="152"/>
      <c r="PTQ113" s="152"/>
      <c r="PTR113" s="152"/>
      <c r="PTS113" s="152"/>
      <c r="PTT113" s="152"/>
      <c r="PTU113" s="152"/>
      <c r="PTV113" s="152"/>
      <c r="PTW113" s="152"/>
      <c r="PTX113" s="152"/>
      <c r="PTY113" s="152"/>
      <c r="PTZ113" s="152"/>
      <c r="PUA113" s="152"/>
      <c r="PUB113" s="152"/>
      <c r="PUC113" s="152"/>
      <c r="PUD113" s="152"/>
      <c r="PUE113" s="152"/>
      <c r="PUF113" s="152"/>
      <c r="PUG113" s="152"/>
      <c r="PUH113" s="152"/>
      <c r="PUI113" s="152"/>
      <c r="PUJ113" s="152"/>
      <c r="PUK113" s="152"/>
      <c r="PUL113" s="152"/>
      <c r="PUM113" s="152"/>
      <c r="PUN113" s="152"/>
      <c r="PUO113" s="152"/>
      <c r="PUP113" s="152"/>
      <c r="PUQ113" s="152"/>
      <c r="PUR113" s="152"/>
      <c r="PUS113" s="152"/>
      <c r="PUT113" s="152"/>
      <c r="PUU113" s="152"/>
      <c r="PUV113" s="152"/>
      <c r="PUW113" s="152"/>
      <c r="PUX113" s="152"/>
      <c r="PUY113" s="152"/>
      <c r="PUZ113" s="152"/>
      <c r="PVA113" s="152"/>
      <c r="PVB113" s="152"/>
      <c r="PVC113" s="152"/>
      <c r="PVD113" s="152"/>
      <c r="PVE113" s="152"/>
      <c r="PVF113" s="152"/>
      <c r="PVG113" s="152"/>
      <c r="PVH113" s="152"/>
      <c r="PVI113" s="152"/>
      <c r="PVJ113" s="152"/>
      <c r="PVK113" s="152"/>
      <c r="PVL113" s="152"/>
      <c r="PVM113" s="152"/>
      <c r="PVN113" s="152"/>
      <c r="PVO113" s="152"/>
      <c r="PVP113" s="152"/>
      <c r="PVQ113" s="152"/>
      <c r="PVR113" s="152"/>
      <c r="PVS113" s="152"/>
      <c r="PVT113" s="152"/>
      <c r="PVU113" s="152"/>
      <c r="PVV113" s="152"/>
      <c r="PVW113" s="152"/>
      <c r="PVX113" s="152"/>
      <c r="PVY113" s="152"/>
      <c r="PVZ113" s="152"/>
      <c r="PWA113" s="152"/>
      <c r="PWB113" s="152"/>
      <c r="PWC113" s="152"/>
      <c r="PWD113" s="152"/>
      <c r="PWE113" s="152"/>
      <c r="PWF113" s="152"/>
      <c r="PWG113" s="152"/>
      <c r="PWH113" s="152"/>
      <c r="PWI113" s="152"/>
      <c r="PWJ113" s="152"/>
      <c r="PWK113" s="152"/>
      <c r="PWL113" s="152"/>
      <c r="PWM113" s="152"/>
      <c r="PWN113" s="152"/>
      <c r="PWO113" s="152"/>
      <c r="PWP113" s="152"/>
      <c r="PWQ113" s="152"/>
      <c r="PWR113" s="152"/>
      <c r="PWS113" s="152"/>
      <c r="PWT113" s="152"/>
      <c r="PWU113" s="152"/>
      <c r="PWV113" s="152"/>
      <c r="PWW113" s="152"/>
      <c r="PWX113" s="152"/>
      <c r="PWY113" s="152"/>
      <c r="PWZ113" s="152"/>
      <c r="PXA113" s="152"/>
      <c r="PXB113" s="152"/>
      <c r="PXC113" s="152"/>
      <c r="PXD113" s="152"/>
      <c r="PXE113" s="152"/>
      <c r="PXF113" s="152"/>
      <c r="PXG113" s="152"/>
      <c r="PXH113" s="152"/>
      <c r="PXI113" s="152"/>
      <c r="PXJ113" s="152"/>
      <c r="PXK113" s="152"/>
      <c r="PXL113" s="152"/>
      <c r="PXM113" s="152"/>
      <c r="PXN113" s="152"/>
      <c r="PXO113" s="152"/>
      <c r="PXP113" s="152"/>
      <c r="PXQ113" s="152"/>
      <c r="PXR113" s="152"/>
      <c r="PXS113" s="152"/>
      <c r="PXT113" s="152"/>
      <c r="PXU113" s="152"/>
      <c r="PXV113" s="152"/>
      <c r="PXW113" s="152"/>
      <c r="PXX113" s="152"/>
      <c r="PXY113" s="152"/>
      <c r="PXZ113" s="152"/>
      <c r="PYA113" s="152"/>
      <c r="PYB113" s="152"/>
      <c r="PYC113" s="152"/>
      <c r="PYD113" s="152"/>
      <c r="PYE113" s="152"/>
      <c r="PYF113" s="152"/>
      <c r="PYG113" s="152"/>
      <c r="PYH113" s="152"/>
      <c r="PYI113" s="152"/>
      <c r="PYJ113" s="152"/>
      <c r="PYK113" s="152"/>
      <c r="PYL113" s="152"/>
      <c r="PYM113" s="152"/>
      <c r="PYN113" s="152"/>
      <c r="PYO113" s="152"/>
      <c r="PYP113" s="152"/>
      <c r="PYQ113" s="152"/>
      <c r="PYR113" s="152"/>
      <c r="PYS113" s="152"/>
      <c r="PYT113" s="152"/>
      <c r="PYU113" s="152"/>
      <c r="PYV113" s="152"/>
      <c r="PYW113" s="152"/>
      <c r="PYX113" s="152"/>
      <c r="PYY113" s="152"/>
      <c r="PYZ113" s="152"/>
      <c r="PZA113" s="152"/>
      <c r="PZB113" s="152"/>
      <c r="PZC113" s="152"/>
      <c r="PZD113" s="152"/>
      <c r="PZE113" s="152"/>
      <c r="PZF113" s="152"/>
      <c r="PZG113" s="152"/>
      <c r="PZH113" s="152"/>
      <c r="PZI113" s="152"/>
      <c r="PZJ113" s="152"/>
      <c r="PZK113" s="152"/>
      <c r="PZL113" s="152"/>
      <c r="PZM113" s="152"/>
      <c r="PZN113" s="152"/>
      <c r="PZO113" s="152"/>
      <c r="PZP113" s="152"/>
      <c r="PZQ113" s="152"/>
      <c r="PZR113" s="152"/>
      <c r="PZS113" s="152"/>
      <c r="PZT113" s="152"/>
      <c r="PZU113" s="152"/>
      <c r="PZV113" s="152"/>
      <c r="PZW113" s="152"/>
      <c r="PZX113" s="152"/>
      <c r="PZY113" s="152"/>
      <c r="PZZ113" s="152"/>
      <c r="QAA113" s="152"/>
      <c r="QAB113" s="152"/>
      <c r="QAC113" s="152"/>
      <c r="QAD113" s="152"/>
      <c r="QAE113" s="152"/>
      <c r="QAF113" s="152"/>
      <c r="QAG113" s="152"/>
      <c r="QAH113" s="152"/>
      <c r="QAI113" s="152"/>
      <c r="QAJ113" s="152"/>
      <c r="QAK113" s="152"/>
      <c r="QAL113" s="152"/>
      <c r="QAM113" s="152"/>
      <c r="QAN113" s="152"/>
      <c r="QAO113" s="152"/>
      <c r="QAP113" s="152"/>
      <c r="QAQ113" s="152"/>
      <c r="QAR113" s="152"/>
      <c r="QAS113" s="152"/>
      <c r="QAT113" s="152"/>
      <c r="QAU113" s="152"/>
      <c r="QAV113" s="152"/>
      <c r="QAW113" s="152"/>
      <c r="QAX113" s="152"/>
      <c r="QAY113" s="152"/>
      <c r="QAZ113" s="152"/>
      <c r="QBA113" s="152"/>
      <c r="QBB113" s="152"/>
      <c r="QBC113" s="152"/>
      <c r="QBD113" s="152"/>
      <c r="QBE113" s="152"/>
      <c r="QBF113" s="152"/>
      <c r="QBG113" s="152"/>
      <c r="QBH113" s="152"/>
      <c r="QBI113" s="152"/>
      <c r="QBJ113" s="152"/>
      <c r="QBK113" s="152"/>
      <c r="QBL113" s="152"/>
      <c r="QBM113" s="152"/>
      <c r="QBN113" s="152"/>
      <c r="QBO113" s="152"/>
      <c r="QBP113" s="152"/>
      <c r="QBQ113" s="152"/>
      <c r="QBR113" s="152"/>
      <c r="QBS113" s="152"/>
      <c r="QBT113" s="152"/>
      <c r="QBU113" s="152"/>
      <c r="QBV113" s="152"/>
      <c r="QBW113" s="152"/>
      <c r="QBX113" s="152"/>
      <c r="QBY113" s="152"/>
      <c r="QBZ113" s="152"/>
      <c r="QCA113" s="152"/>
      <c r="QCB113" s="152"/>
      <c r="QCC113" s="152"/>
      <c r="QCD113" s="152"/>
      <c r="QCE113" s="152"/>
      <c r="QCF113" s="152"/>
      <c r="QCG113" s="152"/>
      <c r="QCH113" s="152"/>
      <c r="QCI113" s="152"/>
      <c r="QCJ113" s="152"/>
      <c r="QCK113" s="152"/>
      <c r="QCL113" s="152"/>
      <c r="QCM113" s="152"/>
      <c r="QCN113" s="152"/>
      <c r="QCO113" s="152"/>
      <c r="QCP113" s="152"/>
      <c r="QCQ113" s="152"/>
      <c r="QCR113" s="152"/>
      <c r="QCS113" s="152"/>
      <c r="QCT113" s="152"/>
      <c r="QCU113" s="152"/>
      <c r="QCV113" s="152"/>
      <c r="QCW113" s="152"/>
      <c r="QCX113" s="152"/>
      <c r="QCY113" s="152"/>
      <c r="QCZ113" s="152"/>
      <c r="QDA113" s="152"/>
      <c r="QDB113" s="152"/>
      <c r="QDC113" s="152"/>
      <c r="QDD113" s="152"/>
      <c r="QDE113" s="152"/>
      <c r="QDF113" s="152"/>
      <c r="QDG113" s="152"/>
      <c r="QDH113" s="152"/>
      <c r="QDI113" s="152"/>
      <c r="QDJ113" s="152"/>
      <c r="QDK113" s="152"/>
      <c r="QDL113" s="152"/>
      <c r="QDM113" s="152"/>
      <c r="QDN113" s="152"/>
      <c r="QDO113" s="152"/>
      <c r="QDP113" s="152"/>
      <c r="QDQ113" s="152"/>
      <c r="QDR113" s="152"/>
      <c r="QDS113" s="152"/>
      <c r="QDT113" s="152"/>
      <c r="QDU113" s="152"/>
      <c r="QDV113" s="152"/>
      <c r="QDW113" s="152"/>
      <c r="QDX113" s="152"/>
      <c r="QDY113" s="152"/>
      <c r="QDZ113" s="152"/>
      <c r="QEA113" s="152"/>
      <c r="QEB113" s="152"/>
      <c r="QEC113" s="152"/>
      <c r="QED113" s="152"/>
      <c r="QEE113" s="152"/>
      <c r="QEF113" s="152"/>
      <c r="QEG113" s="152"/>
      <c r="QEH113" s="152"/>
      <c r="QEI113" s="152"/>
      <c r="QEJ113" s="152"/>
      <c r="QEK113" s="152"/>
      <c r="QEL113" s="152"/>
      <c r="QEM113" s="152"/>
      <c r="QEN113" s="152"/>
      <c r="QEO113" s="152"/>
      <c r="QEP113" s="152"/>
      <c r="QEQ113" s="152"/>
      <c r="QER113" s="152"/>
      <c r="QES113" s="152"/>
      <c r="QET113" s="152"/>
      <c r="QEU113" s="152"/>
      <c r="QEV113" s="152"/>
      <c r="QEW113" s="152"/>
      <c r="QEX113" s="152"/>
      <c r="QEY113" s="152"/>
      <c r="QEZ113" s="152"/>
      <c r="QFA113" s="152"/>
      <c r="QFB113" s="152"/>
      <c r="QFC113" s="152"/>
      <c r="QFD113" s="152"/>
      <c r="QFE113" s="152"/>
      <c r="QFF113" s="152"/>
      <c r="QFG113" s="152"/>
      <c r="QFH113" s="152"/>
      <c r="QFI113" s="152"/>
      <c r="QFJ113" s="152"/>
      <c r="QFK113" s="152"/>
      <c r="QFL113" s="152"/>
      <c r="QFM113" s="152"/>
      <c r="QFN113" s="152"/>
      <c r="QFO113" s="152"/>
      <c r="QFP113" s="152"/>
      <c r="QFQ113" s="152"/>
      <c r="QFR113" s="152"/>
      <c r="QFS113" s="152"/>
      <c r="QFT113" s="152"/>
      <c r="QFU113" s="152"/>
      <c r="QFV113" s="152"/>
      <c r="QFW113" s="152"/>
      <c r="QFX113" s="152"/>
      <c r="QFY113" s="152"/>
      <c r="QFZ113" s="152"/>
      <c r="QGA113" s="152"/>
      <c r="QGB113" s="152"/>
      <c r="QGC113" s="152"/>
      <c r="QGD113" s="152"/>
      <c r="QGE113" s="152"/>
      <c r="QGF113" s="152"/>
      <c r="QGG113" s="152"/>
      <c r="QGH113" s="152"/>
      <c r="QGI113" s="152"/>
      <c r="QGJ113" s="152"/>
      <c r="QGK113" s="152"/>
      <c r="QGL113" s="152"/>
      <c r="QGM113" s="152"/>
      <c r="QGN113" s="152"/>
      <c r="QGO113" s="152"/>
      <c r="QGP113" s="152"/>
      <c r="QGQ113" s="152"/>
      <c r="QGR113" s="152"/>
      <c r="QGS113" s="152"/>
      <c r="QGT113" s="152"/>
      <c r="QGU113" s="152"/>
      <c r="QGV113" s="152"/>
      <c r="QGW113" s="152"/>
      <c r="QGX113" s="152"/>
      <c r="QGY113" s="152"/>
      <c r="QGZ113" s="152"/>
      <c r="QHA113" s="152"/>
      <c r="QHB113" s="152"/>
      <c r="QHC113" s="152"/>
      <c r="QHD113" s="152"/>
      <c r="QHE113" s="152"/>
      <c r="QHF113" s="152"/>
      <c r="QHG113" s="152"/>
      <c r="QHH113" s="152"/>
      <c r="QHI113" s="152"/>
      <c r="QHJ113" s="152"/>
      <c r="QHK113" s="152"/>
      <c r="QHL113" s="152"/>
      <c r="QHM113" s="152"/>
      <c r="QHN113" s="152"/>
      <c r="QHO113" s="152"/>
      <c r="QHP113" s="152"/>
      <c r="QHQ113" s="152"/>
      <c r="QHR113" s="152"/>
      <c r="QHS113" s="152"/>
      <c r="QHT113" s="152"/>
      <c r="QHU113" s="152"/>
      <c r="QHV113" s="152"/>
      <c r="QHW113" s="152"/>
      <c r="QHX113" s="152"/>
      <c r="QHY113" s="152"/>
      <c r="QHZ113" s="152"/>
      <c r="QIA113" s="152"/>
      <c r="QIB113" s="152"/>
      <c r="QIC113" s="152"/>
      <c r="QID113" s="152"/>
      <c r="QIE113" s="152"/>
      <c r="QIF113" s="152"/>
      <c r="QIG113" s="152"/>
      <c r="QIH113" s="152"/>
      <c r="QII113" s="152"/>
      <c r="QIJ113" s="152"/>
      <c r="QIK113" s="152"/>
      <c r="QIL113" s="152"/>
      <c r="QIM113" s="152"/>
      <c r="QIN113" s="152"/>
      <c r="QIO113" s="152"/>
      <c r="QIP113" s="152"/>
      <c r="QIQ113" s="152"/>
      <c r="QIR113" s="152"/>
      <c r="QIS113" s="152"/>
      <c r="QIT113" s="152"/>
      <c r="QIU113" s="152"/>
      <c r="QIV113" s="152"/>
      <c r="QIW113" s="152"/>
      <c r="QIX113" s="152"/>
      <c r="QIY113" s="152"/>
      <c r="QIZ113" s="152"/>
      <c r="QJA113" s="152"/>
      <c r="QJB113" s="152"/>
      <c r="QJC113" s="152"/>
      <c r="QJD113" s="152"/>
      <c r="QJE113" s="152"/>
      <c r="QJF113" s="152"/>
      <c r="QJG113" s="152"/>
      <c r="QJH113" s="152"/>
      <c r="QJI113" s="152"/>
      <c r="QJJ113" s="152"/>
      <c r="QJK113" s="152"/>
      <c r="QJL113" s="152"/>
      <c r="QJM113" s="152"/>
      <c r="QJN113" s="152"/>
      <c r="QJO113" s="152"/>
      <c r="QJP113" s="152"/>
      <c r="QJQ113" s="152"/>
      <c r="QJR113" s="152"/>
      <c r="QJS113" s="152"/>
      <c r="QJT113" s="152"/>
      <c r="QJU113" s="152"/>
      <c r="QJV113" s="152"/>
      <c r="QJW113" s="152"/>
      <c r="QJX113" s="152"/>
      <c r="QJY113" s="152"/>
      <c r="QJZ113" s="152"/>
      <c r="QKA113" s="152"/>
      <c r="QKB113" s="152"/>
      <c r="QKC113" s="152"/>
      <c r="QKD113" s="152"/>
      <c r="QKE113" s="152"/>
      <c r="QKF113" s="152"/>
      <c r="QKG113" s="152"/>
      <c r="QKH113" s="152"/>
      <c r="QKI113" s="152"/>
      <c r="QKJ113" s="152"/>
      <c r="QKK113" s="152"/>
      <c r="QKL113" s="152"/>
      <c r="QKM113" s="152"/>
      <c r="QKN113" s="152"/>
      <c r="QKO113" s="152"/>
      <c r="QKP113" s="152"/>
      <c r="QKQ113" s="152"/>
      <c r="QKR113" s="152"/>
      <c r="QKS113" s="152"/>
      <c r="QKT113" s="152"/>
      <c r="QKU113" s="152"/>
      <c r="QKV113" s="152"/>
      <c r="QKW113" s="152"/>
      <c r="QKX113" s="152"/>
      <c r="QKY113" s="152"/>
      <c r="QKZ113" s="152"/>
      <c r="QLA113" s="152"/>
      <c r="QLB113" s="152"/>
      <c r="QLC113" s="152"/>
      <c r="QLD113" s="152"/>
      <c r="QLE113" s="152"/>
      <c r="QLF113" s="152"/>
      <c r="QLG113" s="152"/>
      <c r="QLH113" s="152"/>
      <c r="QLI113" s="152"/>
      <c r="QLJ113" s="152"/>
      <c r="QLK113" s="152"/>
      <c r="QLL113" s="152"/>
      <c r="QLM113" s="152"/>
      <c r="QLN113" s="152"/>
      <c r="QLO113" s="152"/>
      <c r="QLP113" s="152"/>
      <c r="QLQ113" s="152"/>
      <c r="QLR113" s="152"/>
      <c r="QLS113" s="152"/>
      <c r="QLT113" s="152"/>
      <c r="QLU113" s="152"/>
      <c r="QLV113" s="152"/>
      <c r="QLW113" s="152"/>
      <c r="QLX113" s="152"/>
      <c r="QLY113" s="152"/>
      <c r="QLZ113" s="152"/>
      <c r="QMA113" s="152"/>
      <c r="QMB113" s="152"/>
      <c r="QMC113" s="152"/>
      <c r="QMD113" s="152"/>
      <c r="QME113" s="152"/>
      <c r="QMF113" s="152"/>
      <c r="QMG113" s="152"/>
      <c r="QMH113" s="152"/>
      <c r="QMI113" s="152"/>
      <c r="QMJ113" s="152"/>
      <c r="QMK113" s="152"/>
      <c r="QML113" s="152"/>
      <c r="QMM113" s="152"/>
      <c r="QMN113" s="152"/>
      <c r="QMO113" s="152"/>
      <c r="QMP113" s="152"/>
      <c r="QMQ113" s="152"/>
      <c r="QMR113" s="152"/>
      <c r="QMS113" s="152"/>
      <c r="QMT113" s="152"/>
      <c r="QMU113" s="152"/>
      <c r="QMV113" s="152"/>
      <c r="QMW113" s="152"/>
      <c r="QMX113" s="152"/>
      <c r="QMY113" s="152"/>
      <c r="QMZ113" s="152"/>
      <c r="QNA113" s="152"/>
      <c r="QNB113" s="152"/>
      <c r="QNC113" s="152"/>
      <c r="QND113" s="152"/>
      <c r="QNE113" s="152"/>
      <c r="QNF113" s="152"/>
      <c r="QNG113" s="152"/>
      <c r="QNH113" s="152"/>
      <c r="QNI113" s="152"/>
      <c r="QNJ113" s="152"/>
      <c r="QNK113" s="152"/>
      <c r="QNL113" s="152"/>
      <c r="QNM113" s="152"/>
      <c r="QNN113" s="152"/>
      <c r="QNO113" s="152"/>
      <c r="QNP113" s="152"/>
      <c r="QNQ113" s="152"/>
      <c r="QNR113" s="152"/>
      <c r="QNS113" s="152"/>
      <c r="QNT113" s="152"/>
      <c r="QNU113" s="152"/>
      <c r="QNV113" s="152"/>
      <c r="QNW113" s="152"/>
      <c r="QNX113" s="152"/>
      <c r="QNY113" s="152"/>
      <c r="QNZ113" s="152"/>
      <c r="QOA113" s="152"/>
      <c r="QOB113" s="152"/>
      <c r="QOC113" s="152"/>
      <c r="QOD113" s="152"/>
      <c r="QOE113" s="152"/>
      <c r="QOF113" s="152"/>
      <c r="QOG113" s="152"/>
      <c r="QOH113" s="152"/>
      <c r="QOI113" s="152"/>
      <c r="QOJ113" s="152"/>
      <c r="QOK113" s="152"/>
      <c r="QOL113" s="152"/>
      <c r="QOM113" s="152"/>
      <c r="QON113" s="152"/>
      <c r="QOO113" s="152"/>
      <c r="QOP113" s="152"/>
      <c r="QOQ113" s="152"/>
      <c r="QOR113" s="152"/>
      <c r="QOS113" s="152"/>
      <c r="QOT113" s="152"/>
      <c r="QOU113" s="152"/>
      <c r="QOV113" s="152"/>
      <c r="QOW113" s="152"/>
      <c r="QOX113" s="152"/>
      <c r="QOY113" s="152"/>
      <c r="QOZ113" s="152"/>
      <c r="QPA113" s="152"/>
      <c r="QPB113" s="152"/>
      <c r="QPC113" s="152"/>
      <c r="QPD113" s="152"/>
      <c r="QPE113" s="152"/>
      <c r="QPF113" s="152"/>
      <c r="QPG113" s="152"/>
      <c r="QPH113" s="152"/>
      <c r="QPI113" s="152"/>
      <c r="QPJ113" s="152"/>
      <c r="QPK113" s="152"/>
      <c r="QPL113" s="152"/>
      <c r="QPM113" s="152"/>
      <c r="QPN113" s="152"/>
      <c r="QPO113" s="152"/>
      <c r="QPP113" s="152"/>
      <c r="QPQ113" s="152"/>
      <c r="QPR113" s="152"/>
      <c r="QPS113" s="152"/>
      <c r="QPT113" s="152"/>
      <c r="QPU113" s="152"/>
      <c r="QPV113" s="152"/>
      <c r="QPW113" s="152"/>
      <c r="QPX113" s="152"/>
      <c r="QPY113" s="152"/>
      <c r="QPZ113" s="152"/>
      <c r="QQA113" s="152"/>
      <c r="QQB113" s="152"/>
      <c r="QQC113" s="152"/>
      <c r="QQD113" s="152"/>
      <c r="QQE113" s="152"/>
      <c r="QQF113" s="152"/>
      <c r="QQG113" s="152"/>
      <c r="QQH113" s="152"/>
      <c r="QQI113" s="152"/>
      <c r="QQJ113" s="152"/>
      <c r="QQK113" s="152"/>
      <c r="QQL113" s="152"/>
      <c r="QQM113" s="152"/>
      <c r="QQN113" s="152"/>
      <c r="QQO113" s="152"/>
      <c r="QQP113" s="152"/>
      <c r="QQQ113" s="152"/>
      <c r="QQR113" s="152"/>
      <c r="QQS113" s="152"/>
      <c r="QQT113" s="152"/>
      <c r="QQU113" s="152"/>
      <c r="QQV113" s="152"/>
      <c r="QQW113" s="152"/>
      <c r="QQX113" s="152"/>
      <c r="QQY113" s="152"/>
      <c r="QQZ113" s="152"/>
      <c r="QRA113" s="152"/>
      <c r="QRB113" s="152"/>
      <c r="QRC113" s="152"/>
      <c r="QRD113" s="152"/>
      <c r="QRE113" s="152"/>
      <c r="QRF113" s="152"/>
      <c r="QRG113" s="152"/>
      <c r="QRH113" s="152"/>
      <c r="QRI113" s="152"/>
      <c r="QRJ113" s="152"/>
      <c r="QRK113" s="152"/>
      <c r="QRL113" s="152"/>
      <c r="QRM113" s="152"/>
      <c r="QRN113" s="152"/>
      <c r="QRO113" s="152"/>
      <c r="QRP113" s="152"/>
      <c r="QRQ113" s="152"/>
      <c r="QRR113" s="152"/>
      <c r="QRS113" s="152"/>
      <c r="QRT113" s="152"/>
      <c r="QRU113" s="152"/>
      <c r="QRV113" s="152"/>
      <c r="QRW113" s="152"/>
      <c r="QRX113" s="152"/>
      <c r="QRY113" s="152"/>
      <c r="QRZ113" s="152"/>
      <c r="QSA113" s="152"/>
      <c r="QSB113" s="152"/>
      <c r="QSC113" s="152"/>
      <c r="QSD113" s="152"/>
      <c r="QSE113" s="152"/>
      <c r="QSF113" s="152"/>
      <c r="QSG113" s="152"/>
      <c r="QSH113" s="152"/>
      <c r="QSI113" s="152"/>
      <c r="QSJ113" s="152"/>
      <c r="QSK113" s="152"/>
      <c r="QSL113" s="152"/>
      <c r="QSM113" s="152"/>
      <c r="QSN113" s="152"/>
      <c r="QSO113" s="152"/>
      <c r="QSP113" s="152"/>
      <c r="QSQ113" s="152"/>
      <c r="QSR113" s="152"/>
      <c r="QSS113" s="152"/>
      <c r="QST113" s="152"/>
      <c r="QSU113" s="152"/>
      <c r="QSV113" s="152"/>
      <c r="QSW113" s="152"/>
      <c r="QSX113" s="152"/>
      <c r="QSY113" s="152"/>
      <c r="QSZ113" s="152"/>
      <c r="QTA113" s="152"/>
      <c r="QTB113" s="152"/>
      <c r="QTC113" s="152"/>
      <c r="QTD113" s="152"/>
      <c r="QTE113" s="152"/>
      <c r="QTF113" s="152"/>
      <c r="QTG113" s="152"/>
      <c r="QTH113" s="152"/>
      <c r="QTI113" s="152"/>
      <c r="QTJ113" s="152"/>
      <c r="QTK113" s="152"/>
      <c r="QTL113" s="152"/>
      <c r="QTM113" s="152"/>
      <c r="QTN113" s="152"/>
      <c r="QTO113" s="152"/>
      <c r="QTP113" s="152"/>
      <c r="QTQ113" s="152"/>
      <c r="QTR113" s="152"/>
      <c r="QTS113" s="152"/>
      <c r="QTT113" s="152"/>
      <c r="QTU113" s="152"/>
      <c r="QTV113" s="152"/>
      <c r="QTW113" s="152"/>
      <c r="QTX113" s="152"/>
      <c r="QTY113" s="152"/>
      <c r="QTZ113" s="152"/>
      <c r="QUA113" s="152"/>
      <c r="QUB113" s="152"/>
      <c r="QUC113" s="152"/>
      <c r="QUD113" s="152"/>
      <c r="QUE113" s="152"/>
      <c r="QUF113" s="152"/>
      <c r="QUG113" s="152"/>
      <c r="QUH113" s="152"/>
      <c r="QUI113" s="152"/>
      <c r="QUJ113" s="152"/>
      <c r="QUK113" s="152"/>
      <c r="QUL113" s="152"/>
      <c r="QUM113" s="152"/>
      <c r="QUN113" s="152"/>
      <c r="QUO113" s="152"/>
      <c r="QUP113" s="152"/>
      <c r="QUQ113" s="152"/>
      <c r="QUR113" s="152"/>
      <c r="QUS113" s="152"/>
      <c r="QUT113" s="152"/>
      <c r="QUU113" s="152"/>
      <c r="QUV113" s="152"/>
      <c r="QUW113" s="152"/>
      <c r="QUX113" s="152"/>
      <c r="QUY113" s="152"/>
      <c r="QUZ113" s="152"/>
      <c r="QVA113" s="152"/>
      <c r="QVB113" s="152"/>
      <c r="QVC113" s="152"/>
      <c r="QVD113" s="152"/>
      <c r="QVE113" s="152"/>
      <c r="QVF113" s="152"/>
      <c r="QVG113" s="152"/>
      <c r="QVH113" s="152"/>
      <c r="QVI113" s="152"/>
      <c r="QVJ113" s="152"/>
      <c r="QVK113" s="152"/>
      <c r="QVL113" s="152"/>
      <c r="QVM113" s="152"/>
      <c r="QVN113" s="152"/>
      <c r="QVO113" s="152"/>
      <c r="QVP113" s="152"/>
      <c r="QVQ113" s="152"/>
      <c r="QVR113" s="152"/>
      <c r="QVS113" s="152"/>
      <c r="QVT113" s="152"/>
      <c r="QVU113" s="152"/>
      <c r="QVV113" s="152"/>
      <c r="QVW113" s="152"/>
      <c r="QVX113" s="152"/>
      <c r="QVY113" s="152"/>
      <c r="QVZ113" s="152"/>
      <c r="QWA113" s="152"/>
      <c r="QWB113" s="152"/>
      <c r="QWC113" s="152"/>
      <c r="QWD113" s="152"/>
      <c r="QWE113" s="152"/>
      <c r="QWF113" s="152"/>
      <c r="QWG113" s="152"/>
      <c r="QWH113" s="152"/>
      <c r="QWI113" s="152"/>
      <c r="QWJ113" s="152"/>
      <c r="QWK113" s="152"/>
      <c r="QWL113" s="152"/>
      <c r="QWM113" s="152"/>
      <c r="QWN113" s="152"/>
      <c r="QWO113" s="152"/>
      <c r="QWP113" s="152"/>
      <c r="QWQ113" s="152"/>
      <c r="QWR113" s="152"/>
      <c r="QWS113" s="152"/>
      <c r="QWT113" s="152"/>
      <c r="QWU113" s="152"/>
      <c r="QWV113" s="152"/>
      <c r="QWW113" s="152"/>
      <c r="QWX113" s="152"/>
      <c r="QWY113" s="152"/>
      <c r="QWZ113" s="152"/>
      <c r="QXA113" s="152"/>
      <c r="QXB113" s="152"/>
      <c r="QXC113" s="152"/>
      <c r="QXD113" s="152"/>
      <c r="QXE113" s="152"/>
      <c r="QXF113" s="152"/>
      <c r="QXG113" s="152"/>
      <c r="QXH113" s="152"/>
      <c r="QXI113" s="152"/>
      <c r="QXJ113" s="152"/>
      <c r="QXK113" s="152"/>
      <c r="QXL113" s="152"/>
      <c r="QXM113" s="152"/>
      <c r="QXN113" s="152"/>
      <c r="QXO113" s="152"/>
      <c r="QXP113" s="152"/>
      <c r="QXQ113" s="152"/>
      <c r="QXR113" s="152"/>
      <c r="QXS113" s="152"/>
      <c r="QXT113" s="152"/>
      <c r="QXU113" s="152"/>
      <c r="QXV113" s="152"/>
      <c r="QXW113" s="152"/>
      <c r="QXX113" s="152"/>
      <c r="QXY113" s="152"/>
      <c r="QXZ113" s="152"/>
      <c r="QYA113" s="152"/>
      <c r="QYB113" s="152"/>
      <c r="QYC113" s="152"/>
      <c r="QYD113" s="152"/>
      <c r="QYE113" s="152"/>
      <c r="QYF113" s="152"/>
      <c r="QYG113" s="152"/>
      <c r="QYH113" s="152"/>
      <c r="QYI113" s="152"/>
      <c r="QYJ113" s="152"/>
      <c r="QYK113" s="152"/>
      <c r="QYL113" s="152"/>
      <c r="QYM113" s="152"/>
      <c r="QYN113" s="152"/>
      <c r="QYO113" s="152"/>
      <c r="QYP113" s="152"/>
      <c r="QYQ113" s="152"/>
      <c r="QYR113" s="152"/>
      <c r="QYS113" s="152"/>
      <c r="QYT113" s="152"/>
      <c r="QYU113" s="152"/>
      <c r="QYV113" s="152"/>
      <c r="QYW113" s="152"/>
      <c r="QYX113" s="152"/>
      <c r="QYY113" s="152"/>
      <c r="QYZ113" s="152"/>
      <c r="QZA113" s="152"/>
      <c r="QZB113" s="152"/>
      <c r="QZC113" s="152"/>
      <c r="QZD113" s="152"/>
      <c r="QZE113" s="152"/>
      <c r="QZF113" s="152"/>
      <c r="QZG113" s="152"/>
      <c r="QZH113" s="152"/>
      <c r="QZI113" s="152"/>
      <c r="QZJ113" s="152"/>
      <c r="QZK113" s="152"/>
      <c r="QZL113" s="152"/>
      <c r="QZM113" s="152"/>
      <c r="QZN113" s="152"/>
      <c r="QZO113" s="152"/>
      <c r="QZP113" s="152"/>
      <c r="QZQ113" s="152"/>
      <c r="QZR113" s="152"/>
      <c r="QZS113" s="152"/>
      <c r="QZT113" s="152"/>
      <c r="QZU113" s="152"/>
      <c r="QZV113" s="152"/>
      <c r="QZW113" s="152"/>
      <c r="QZX113" s="152"/>
      <c r="QZY113" s="152"/>
      <c r="QZZ113" s="152"/>
      <c r="RAA113" s="152"/>
      <c r="RAB113" s="152"/>
      <c r="RAC113" s="152"/>
      <c r="RAD113" s="152"/>
      <c r="RAE113" s="152"/>
      <c r="RAF113" s="152"/>
      <c r="RAG113" s="152"/>
      <c r="RAH113" s="152"/>
      <c r="RAI113" s="152"/>
      <c r="RAJ113" s="152"/>
      <c r="RAK113" s="152"/>
      <c r="RAL113" s="152"/>
      <c r="RAM113" s="152"/>
      <c r="RAN113" s="152"/>
      <c r="RAO113" s="152"/>
      <c r="RAP113" s="152"/>
      <c r="RAQ113" s="152"/>
      <c r="RAR113" s="152"/>
      <c r="RAS113" s="152"/>
      <c r="RAT113" s="152"/>
      <c r="RAU113" s="152"/>
      <c r="RAV113" s="152"/>
      <c r="RAW113" s="152"/>
      <c r="RAX113" s="152"/>
      <c r="RAY113" s="152"/>
      <c r="RAZ113" s="152"/>
      <c r="RBA113" s="152"/>
      <c r="RBB113" s="152"/>
      <c r="RBC113" s="152"/>
      <c r="RBD113" s="152"/>
      <c r="RBE113" s="152"/>
      <c r="RBF113" s="152"/>
      <c r="RBG113" s="152"/>
      <c r="RBH113" s="152"/>
      <c r="RBI113" s="152"/>
      <c r="RBJ113" s="152"/>
      <c r="RBK113" s="152"/>
      <c r="RBL113" s="152"/>
      <c r="RBM113" s="152"/>
      <c r="RBN113" s="152"/>
      <c r="RBO113" s="152"/>
      <c r="RBP113" s="152"/>
      <c r="RBQ113" s="152"/>
      <c r="RBR113" s="152"/>
      <c r="RBS113" s="152"/>
      <c r="RBT113" s="152"/>
      <c r="RBU113" s="152"/>
      <c r="RBV113" s="152"/>
      <c r="RBW113" s="152"/>
      <c r="RBX113" s="152"/>
      <c r="RBY113" s="152"/>
      <c r="RBZ113" s="152"/>
      <c r="RCA113" s="152"/>
      <c r="RCB113" s="152"/>
      <c r="RCC113" s="152"/>
      <c r="RCD113" s="152"/>
      <c r="RCE113" s="152"/>
      <c r="RCF113" s="152"/>
      <c r="RCG113" s="152"/>
      <c r="RCH113" s="152"/>
      <c r="RCI113" s="152"/>
      <c r="RCJ113" s="152"/>
      <c r="RCK113" s="152"/>
      <c r="RCL113" s="152"/>
      <c r="RCM113" s="152"/>
      <c r="RCN113" s="152"/>
      <c r="RCO113" s="152"/>
      <c r="RCP113" s="152"/>
      <c r="RCQ113" s="152"/>
      <c r="RCR113" s="152"/>
      <c r="RCS113" s="152"/>
      <c r="RCT113" s="152"/>
      <c r="RCU113" s="152"/>
      <c r="RCV113" s="152"/>
      <c r="RCW113" s="152"/>
      <c r="RCX113" s="152"/>
      <c r="RCY113" s="152"/>
      <c r="RCZ113" s="152"/>
      <c r="RDA113" s="152"/>
      <c r="RDB113" s="152"/>
      <c r="RDC113" s="152"/>
      <c r="RDD113" s="152"/>
      <c r="RDE113" s="152"/>
      <c r="RDF113" s="152"/>
      <c r="RDG113" s="152"/>
      <c r="RDH113" s="152"/>
      <c r="RDI113" s="152"/>
      <c r="RDJ113" s="152"/>
      <c r="RDK113" s="152"/>
      <c r="RDL113" s="152"/>
      <c r="RDM113" s="152"/>
      <c r="RDN113" s="152"/>
      <c r="RDO113" s="152"/>
      <c r="RDP113" s="152"/>
      <c r="RDQ113" s="152"/>
      <c r="RDR113" s="152"/>
      <c r="RDS113" s="152"/>
      <c r="RDT113" s="152"/>
      <c r="RDU113" s="152"/>
      <c r="RDV113" s="152"/>
      <c r="RDW113" s="152"/>
      <c r="RDX113" s="152"/>
      <c r="RDY113" s="152"/>
      <c r="RDZ113" s="152"/>
      <c r="REA113" s="152"/>
      <c r="REB113" s="152"/>
      <c r="REC113" s="152"/>
      <c r="RED113" s="152"/>
      <c r="REE113" s="152"/>
      <c r="REF113" s="152"/>
      <c r="REG113" s="152"/>
      <c r="REH113" s="152"/>
      <c r="REI113" s="152"/>
      <c r="REJ113" s="152"/>
      <c r="REK113" s="152"/>
      <c r="REL113" s="152"/>
      <c r="REM113" s="152"/>
      <c r="REN113" s="152"/>
      <c r="REO113" s="152"/>
      <c r="REP113" s="152"/>
      <c r="REQ113" s="152"/>
      <c r="RER113" s="152"/>
      <c r="RES113" s="152"/>
      <c r="RET113" s="152"/>
      <c r="REU113" s="152"/>
      <c r="REV113" s="152"/>
      <c r="REW113" s="152"/>
      <c r="REX113" s="152"/>
      <c r="REY113" s="152"/>
      <c r="REZ113" s="152"/>
      <c r="RFA113" s="152"/>
      <c r="RFB113" s="152"/>
      <c r="RFC113" s="152"/>
      <c r="RFD113" s="152"/>
      <c r="RFE113" s="152"/>
      <c r="RFF113" s="152"/>
      <c r="RFG113" s="152"/>
      <c r="RFH113" s="152"/>
      <c r="RFI113" s="152"/>
      <c r="RFJ113" s="152"/>
      <c r="RFK113" s="152"/>
      <c r="RFL113" s="152"/>
      <c r="RFM113" s="152"/>
      <c r="RFN113" s="152"/>
      <c r="RFO113" s="152"/>
      <c r="RFP113" s="152"/>
      <c r="RFQ113" s="152"/>
      <c r="RFR113" s="152"/>
      <c r="RFS113" s="152"/>
      <c r="RFT113" s="152"/>
      <c r="RFU113" s="152"/>
      <c r="RFV113" s="152"/>
      <c r="RFW113" s="152"/>
      <c r="RFX113" s="152"/>
      <c r="RFY113" s="152"/>
      <c r="RFZ113" s="152"/>
      <c r="RGA113" s="152"/>
      <c r="RGB113" s="152"/>
      <c r="RGC113" s="152"/>
      <c r="RGD113" s="152"/>
      <c r="RGE113" s="152"/>
      <c r="RGF113" s="152"/>
      <c r="RGG113" s="152"/>
      <c r="RGH113" s="152"/>
      <c r="RGI113" s="152"/>
      <c r="RGJ113" s="152"/>
      <c r="RGK113" s="152"/>
      <c r="RGL113" s="152"/>
      <c r="RGM113" s="152"/>
      <c r="RGN113" s="152"/>
      <c r="RGO113" s="152"/>
      <c r="RGP113" s="152"/>
      <c r="RGQ113" s="152"/>
      <c r="RGR113" s="152"/>
      <c r="RGS113" s="152"/>
      <c r="RGT113" s="152"/>
      <c r="RGU113" s="152"/>
      <c r="RGV113" s="152"/>
      <c r="RGW113" s="152"/>
      <c r="RGX113" s="152"/>
      <c r="RGY113" s="152"/>
      <c r="RGZ113" s="152"/>
      <c r="RHA113" s="152"/>
      <c r="RHB113" s="152"/>
      <c r="RHC113" s="152"/>
      <c r="RHD113" s="152"/>
      <c r="RHE113" s="152"/>
      <c r="RHF113" s="152"/>
      <c r="RHG113" s="152"/>
      <c r="RHH113" s="152"/>
      <c r="RHI113" s="152"/>
      <c r="RHJ113" s="152"/>
      <c r="RHK113" s="152"/>
      <c r="RHL113" s="152"/>
      <c r="RHM113" s="152"/>
      <c r="RHN113" s="152"/>
      <c r="RHO113" s="152"/>
      <c r="RHP113" s="152"/>
      <c r="RHQ113" s="152"/>
      <c r="RHR113" s="152"/>
      <c r="RHS113" s="152"/>
      <c r="RHT113" s="152"/>
      <c r="RHU113" s="152"/>
      <c r="RHV113" s="152"/>
      <c r="RHW113" s="152"/>
      <c r="RHX113" s="152"/>
      <c r="RHY113" s="152"/>
      <c r="RHZ113" s="152"/>
      <c r="RIA113" s="152"/>
      <c r="RIB113" s="152"/>
      <c r="RIC113" s="152"/>
      <c r="RID113" s="152"/>
      <c r="RIE113" s="152"/>
      <c r="RIF113" s="152"/>
      <c r="RIG113" s="152"/>
      <c r="RIH113" s="152"/>
      <c r="RII113" s="152"/>
      <c r="RIJ113" s="152"/>
      <c r="RIK113" s="152"/>
      <c r="RIL113" s="152"/>
      <c r="RIM113" s="152"/>
      <c r="RIN113" s="152"/>
      <c r="RIO113" s="152"/>
      <c r="RIP113" s="152"/>
      <c r="RIQ113" s="152"/>
      <c r="RIR113" s="152"/>
      <c r="RIS113" s="152"/>
      <c r="RIT113" s="152"/>
      <c r="RIU113" s="152"/>
      <c r="RIV113" s="152"/>
      <c r="RIW113" s="152"/>
      <c r="RIX113" s="152"/>
      <c r="RIY113" s="152"/>
      <c r="RIZ113" s="152"/>
      <c r="RJA113" s="152"/>
      <c r="RJB113" s="152"/>
      <c r="RJC113" s="152"/>
      <c r="RJD113" s="152"/>
      <c r="RJE113" s="152"/>
      <c r="RJF113" s="152"/>
      <c r="RJG113" s="152"/>
      <c r="RJH113" s="152"/>
      <c r="RJI113" s="152"/>
      <c r="RJJ113" s="152"/>
      <c r="RJK113" s="152"/>
      <c r="RJL113" s="152"/>
      <c r="RJM113" s="152"/>
      <c r="RJN113" s="152"/>
      <c r="RJO113" s="152"/>
      <c r="RJP113" s="152"/>
      <c r="RJQ113" s="152"/>
      <c r="RJR113" s="152"/>
      <c r="RJS113" s="152"/>
      <c r="RJT113" s="152"/>
      <c r="RJU113" s="152"/>
      <c r="RJV113" s="152"/>
      <c r="RJW113" s="152"/>
      <c r="RJX113" s="152"/>
      <c r="RJY113" s="152"/>
      <c r="RJZ113" s="152"/>
      <c r="RKA113" s="152"/>
      <c r="RKB113" s="152"/>
      <c r="RKC113" s="152"/>
      <c r="RKD113" s="152"/>
      <c r="RKE113" s="152"/>
      <c r="RKF113" s="152"/>
      <c r="RKG113" s="152"/>
      <c r="RKH113" s="152"/>
      <c r="RKI113" s="152"/>
      <c r="RKJ113" s="152"/>
      <c r="RKK113" s="152"/>
      <c r="RKL113" s="152"/>
      <c r="RKM113" s="152"/>
      <c r="RKN113" s="152"/>
      <c r="RKO113" s="152"/>
      <c r="RKP113" s="152"/>
      <c r="RKQ113" s="152"/>
      <c r="RKR113" s="152"/>
      <c r="RKS113" s="152"/>
      <c r="RKT113" s="152"/>
      <c r="RKU113" s="152"/>
      <c r="RKV113" s="152"/>
      <c r="RKW113" s="152"/>
      <c r="RKX113" s="152"/>
      <c r="RKY113" s="152"/>
      <c r="RKZ113" s="152"/>
      <c r="RLA113" s="152"/>
      <c r="RLB113" s="152"/>
      <c r="RLC113" s="152"/>
      <c r="RLD113" s="152"/>
      <c r="RLE113" s="152"/>
      <c r="RLF113" s="152"/>
      <c r="RLG113" s="152"/>
      <c r="RLH113" s="152"/>
      <c r="RLI113" s="152"/>
      <c r="RLJ113" s="152"/>
      <c r="RLK113" s="152"/>
      <c r="RLL113" s="152"/>
      <c r="RLM113" s="152"/>
      <c r="RLN113" s="152"/>
      <c r="RLO113" s="152"/>
      <c r="RLP113" s="152"/>
      <c r="RLQ113" s="152"/>
      <c r="RLR113" s="152"/>
      <c r="RLS113" s="152"/>
      <c r="RLT113" s="152"/>
      <c r="RLU113" s="152"/>
      <c r="RLV113" s="152"/>
      <c r="RLW113" s="152"/>
      <c r="RLX113" s="152"/>
      <c r="RLY113" s="152"/>
      <c r="RLZ113" s="152"/>
      <c r="RMA113" s="152"/>
      <c r="RMB113" s="152"/>
      <c r="RMC113" s="152"/>
      <c r="RMD113" s="152"/>
      <c r="RME113" s="152"/>
      <c r="RMF113" s="152"/>
      <c r="RMG113" s="152"/>
      <c r="RMH113" s="152"/>
      <c r="RMI113" s="152"/>
      <c r="RMJ113" s="152"/>
      <c r="RMK113" s="152"/>
      <c r="RML113" s="152"/>
      <c r="RMM113" s="152"/>
      <c r="RMN113" s="152"/>
      <c r="RMO113" s="152"/>
      <c r="RMP113" s="152"/>
      <c r="RMQ113" s="152"/>
      <c r="RMR113" s="152"/>
      <c r="RMS113" s="152"/>
      <c r="RMT113" s="152"/>
      <c r="RMU113" s="152"/>
      <c r="RMV113" s="152"/>
      <c r="RMW113" s="152"/>
      <c r="RMX113" s="152"/>
      <c r="RMY113" s="152"/>
      <c r="RMZ113" s="152"/>
      <c r="RNA113" s="152"/>
      <c r="RNB113" s="152"/>
      <c r="RNC113" s="152"/>
      <c r="RND113" s="152"/>
      <c r="RNE113" s="152"/>
      <c r="RNF113" s="152"/>
      <c r="RNG113" s="152"/>
      <c r="RNH113" s="152"/>
      <c r="RNI113" s="152"/>
      <c r="RNJ113" s="152"/>
      <c r="RNK113" s="152"/>
      <c r="RNL113" s="152"/>
      <c r="RNM113" s="152"/>
      <c r="RNN113" s="152"/>
      <c r="RNO113" s="152"/>
      <c r="RNP113" s="152"/>
      <c r="RNQ113" s="152"/>
      <c r="RNR113" s="152"/>
      <c r="RNS113" s="152"/>
      <c r="RNT113" s="152"/>
      <c r="RNU113" s="152"/>
      <c r="RNV113" s="152"/>
      <c r="RNW113" s="152"/>
      <c r="RNX113" s="152"/>
      <c r="RNY113" s="152"/>
      <c r="RNZ113" s="152"/>
      <c r="ROA113" s="152"/>
      <c r="ROB113" s="152"/>
      <c r="ROC113" s="152"/>
      <c r="ROD113" s="152"/>
      <c r="ROE113" s="152"/>
      <c r="ROF113" s="152"/>
      <c r="ROG113" s="152"/>
      <c r="ROH113" s="152"/>
      <c r="ROI113" s="152"/>
      <c r="ROJ113" s="152"/>
      <c r="ROK113" s="152"/>
      <c r="ROL113" s="152"/>
      <c r="ROM113" s="152"/>
      <c r="RON113" s="152"/>
      <c r="ROO113" s="152"/>
      <c r="ROP113" s="152"/>
      <c r="ROQ113" s="152"/>
      <c r="ROR113" s="152"/>
      <c r="ROS113" s="152"/>
      <c r="ROT113" s="152"/>
      <c r="ROU113" s="152"/>
      <c r="ROV113" s="152"/>
      <c r="ROW113" s="152"/>
      <c r="ROX113" s="152"/>
      <c r="ROY113" s="152"/>
      <c r="ROZ113" s="152"/>
      <c r="RPA113" s="152"/>
      <c r="RPB113" s="152"/>
      <c r="RPC113" s="152"/>
      <c r="RPD113" s="152"/>
      <c r="RPE113" s="152"/>
      <c r="RPF113" s="152"/>
      <c r="RPG113" s="152"/>
      <c r="RPH113" s="152"/>
      <c r="RPI113" s="152"/>
      <c r="RPJ113" s="152"/>
      <c r="RPK113" s="152"/>
      <c r="RPL113" s="152"/>
      <c r="RPM113" s="152"/>
      <c r="RPN113" s="152"/>
      <c r="RPO113" s="152"/>
      <c r="RPP113" s="152"/>
      <c r="RPQ113" s="152"/>
      <c r="RPR113" s="152"/>
      <c r="RPS113" s="152"/>
      <c r="RPT113" s="152"/>
      <c r="RPU113" s="152"/>
      <c r="RPV113" s="152"/>
      <c r="RPW113" s="152"/>
      <c r="RPX113" s="152"/>
      <c r="RPY113" s="152"/>
      <c r="RPZ113" s="152"/>
      <c r="RQA113" s="152"/>
      <c r="RQB113" s="152"/>
      <c r="RQC113" s="152"/>
      <c r="RQD113" s="152"/>
      <c r="RQE113" s="152"/>
      <c r="RQF113" s="152"/>
      <c r="RQG113" s="152"/>
      <c r="RQH113" s="152"/>
      <c r="RQI113" s="152"/>
      <c r="RQJ113" s="152"/>
      <c r="RQK113" s="152"/>
      <c r="RQL113" s="152"/>
      <c r="RQM113" s="152"/>
      <c r="RQN113" s="152"/>
      <c r="RQO113" s="152"/>
      <c r="RQP113" s="152"/>
      <c r="RQQ113" s="152"/>
      <c r="RQR113" s="152"/>
      <c r="RQS113" s="152"/>
      <c r="RQT113" s="152"/>
      <c r="RQU113" s="152"/>
      <c r="RQV113" s="152"/>
      <c r="RQW113" s="152"/>
      <c r="RQX113" s="152"/>
      <c r="RQY113" s="152"/>
      <c r="RQZ113" s="152"/>
      <c r="RRA113" s="152"/>
      <c r="RRB113" s="152"/>
      <c r="RRC113" s="152"/>
      <c r="RRD113" s="152"/>
      <c r="RRE113" s="152"/>
      <c r="RRF113" s="152"/>
      <c r="RRG113" s="152"/>
      <c r="RRH113" s="152"/>
      <c r="RRI113" s="152"/>
      <c r="RRJ113" s="152"/>
      <c r="RRK113" s="152"/>
      <c r="RRL113" s="152"/>
      <c r="RRM113" s="152"/>
      <c r="RRN113" s="152"/>
      <c r="RRO113" s="152"/>
      <c r="RRP113" s="152"/>
      <c r="RRQ113" s="152"/>
      <c r="RRR113" s="152"/>
      <c r="RRS113" s="152"/>
      <c r="RRT113" s="152"/>
      <c r="RRU113" s="152"/>
      <c r="RRV113" s="152"/>
      <c r="RRW113" s="152"/>
      <c r="RRX113" s="152"/>
      <c r="RRY113" s="152"/>
      <c r="RRZ113" s="152"/>
      <c r="RSA113" s="152"/>
      <c r="RSB113" s="152"/>
      <c r="RSC113" s="152"/>
      <c r="RSD113" s="152"/>
      <c r="RSE113" s="152"/>
      <c r="RSF113" s="152"/>
      <c r="RSG113" s="152"/>
      <c r="RSH113" s="152"/>
      <c r="RSI113" s="152"/>
      <c r="RSJ113" s="152"/>
      <c r="RSK113" s="152"/>
      <c r="RSL113" s="152"/>
      <c r="RSM113" s="152"/>
      <c r="RSN113" s="152"/>
      <c r="RSO113" s="152"/>
      <c r="RSP113" s="152"/>
      <c r="RSQ113" s="152"/>
      <c r="RSR113" s="152"/>
      <c r="RSS113" s="152"/>
      <c r="RST113" s="152"/>
      <c r="RSU113" s="152"/>
      <c r="RSV113" s="152"/>
      <c r="RSW113" s="152"/>
      <c r="RSX113" s="152"/>
      <c r="RSY113" s="152"/>
      <c r="RSZ113" s="152"/>
      <c r="RTA113" s="152"/>
      <c r="RTB113" s="152"/>
      <c r="RTC113" s="152"/>
      <c r="RTD113" s="152"/>
      <c r="RTE113" s="152"/>
      <c r="RTF113" s="152"/>
      <c r="RTG113" s="152"/>
      <c r="RTH113" s="152"/>
      <c r="RTI113" s="152"/>
      <c r="RTJ113" s="152"/>
      <c r="RTK113" s="152"/>
      <c r="RTL113" s="152"/>
      <c r="RTM113" s="152"/>
      <c r="RTN113" s="152"/>
      <c r="RTO113" s="152"/>
      <c r="RTP113" s="152"/>
      <c r="RTQ113" s="152"/>
      <c r="RTR113" s="152"/>
      <c r="RTS113" s="152"/>
      <c r="RTT113" s="152"/>
      <c r="RTU113" s="152"/>
      <c r="RTV113" s="152"/>
      <c r="RTW113" s="152"/>
      <c r="RTX113" s="152"/>
      <c r="RTY113" s="152"/>
      <c r="RTZ113" s="152"/>
      <c r="RUA113" s="152"/>
      <c r="RUB113" s="152"/>
      <c r="RUC113" s="152"/>
      <c r="RUD113" s="152"/>
      <c r="RUE113" s="152"/>
      <c r="RUF113" s="152"/>
      <c r="RUG113" s="152"/>
      <c r="RUH113" s="152"/>
      <c r="RUI113" s="152"/>
      <c r="RUJ113" s="152"/>
      <c r="RUK113" s="152"/>
      <c r="RUL113" s="152"/>
      <c r="RUM113" s="152"/>
      <c r="RUN113" s="152"/>
      <c r="RUO113" s="152"/>
      <c r="RUP113" s="152"/>
      <c r="RUQ113" s="152"/>
      <c r="RUR113" s="152"/>
      <c r="RUS113" s="152"/>
      <c r="RUT113" s="152"/>
      <c r="RUU113" s="152"/>
      <c r="RUV113" s="152"/>
      <c r="RUW113" s="152"/>
      <c r="RUX113" s="152"/>
      <c r="RUY113" s="152"/>
      <c r="RUZ113" s="152"/>
      <c r="RVA113" s="152"/>
      <c r="RVB113" s="152"/>
      <c r="RVC113" s="152"/>
      <c r="RVD113" s="152"/>
      <c r="RVE113" s="152"/>
      <c r="RVF113" s="152"/>
      <c r="RVG113" s="152"/>
      <c r="RVH113" s="152"/>
      <c r="RVI113" s="152"/>
      <c r="RVJ113" s="152"/>
      <c r="RVK113" s="152"/>
      <c r="RVL113" s="152"/>
      <c r="RVM113" s="152"/>
      <c r="RVN113" s="152"/>
      <c r="RVO113" s="152"/>
      <c r="RVP113" s="152"/>
      <c r="RVQ113" s="152"/>
      <c r="RVR113" s="152"/>
      <c r="RVS113" s="152"/>
      <c r="RVT113" s="152"/>
      <c r="RVU113" s="152"/>
      <c r="RVV113" s="152"/>
      <c r="RVW113" s="152"/>
      <c r="RVX113" s="152"/>
      <c r="RVY113" s="152"/>
      <c r="RVZ113" s="152"/>
      <c r="RWA113" s="152"/>
      <c r="RWB113" s="152"/>
      <c r="RWC113" s="152"/>
      <c r="RWD113" s="152"/>
      <c r="RWE113" s="152"/>
      <c r="RWF113" s="152"/>
      <c r="RWG113" s="152"/>
      <c r="RWH113" s="152"/>
      <c r="RWI113" s="152"/>
      <c r="RWJ113" s="152"/>
      <c r="RWK113" s="152"/>
      <c r="RWL113" s="152"/>
      <c r="RWM113" s="152"/>
      <c r="RWN113" s="152"/>
      <c r="RWO113" s="152"/>
      <c r="RWP113" s="152"/>
      <c r="RWQ113" s="152"/>
      <c r="RWR113" s="152"/>
      <c r="RWS113" s="152"/>
      <c r="RWT113" s="152"/>
      <c r="RWU113" s="152"/>
      <c r="RWV113" s="152"/>
      <c r="RWW113" s="152"/>
      <c r="RWX113" s="152"/>
      <c r="RWY113" s="152"/>
      <c r="RWZ113" s="152"/>
      <c r="RXA113" s="152"/>
      <c r="RXB113" s="152"/>
      <c r="RXC113" s="152"/>
      <c r="RXD113" s="152"/>
      <c r="RXE113" s="152"/>
      <c r="RXF113" s="152"/>
      <c r="RXG113" s="152"/>
      <c r="RXH113" s="152"/>
      <c r="RXI113" s="152"/>
      <c r="RXJ113" s="152"/>
      <c r="RXK113" s="152"/>
      <c r="RXL113" s="152"/>
      <c r="RXM113" s="152"/>
      <c r="RXN113" s="152"/>
      <c r="RXO113" s="152"/>
      <c r="RXP113" s="152"/>
      <c r="RXQ113" s="152"/>
      <c r="RXR113" s="152"/>
      <c r="RXS113" s="152"/>
      <c r="RXT113" s="152"/>
      <c r="RXU113" s="152"/>
      <c r="RXV113" s="152"/>
      <c r="RXW113" s="152"/>
      <c r="RXX113" s="152"/>
      <c r="RXY113" s="152"/>
      <c r="RXZ113" s="152"/>
      <c r="RYA113" s="152"/>
      <c r="RYB113" s="152"/>
      <c r="RYC113" s="152"/>
      <c r="RYD113" s="152"/>
      <c r="RYE113" s="152"/>
      <c r="RYF113" s="152"/>
      <c r="RYG113" s="152"/>
      <c r="RYH113" s="152"/>
      <c r="RYI113" s="152"/>
      <c r="RYJ113" s="152"/>
      <c r="RYK113" s="152"/>
      <c r="RYL113" s="152"/>
      <c r="RYM113" s="152"/>
      <c r="RYN113" s="152"/>
      <c r="RYO113" s="152"/>
      <c r="RYP113" s="152"/>
      <c r="RYQ113" s="152"/>
      <c r="RYR113" s="152"/>
      <c r="RYS113" s="152"/>
      <c r="RYT113" s="152"/>
      <c r="RYU113" s="152"/>
      <c r="RYV113" s="152"/>
      <c r="RYW113" s="152"/>
      <c r="RYX113" s="152"/>
      <c r="RYY113" s="152"/>
      <c r="RYZ113" s="152"/>
      <c r="RZA113" s="152"/>
      <c r="RZB113" s="152"/>
      <c r="RZC113" s="152"/>
      <c r="RZD113" s="152"/>
      <c r="RZE113" s="152"/>
      <c r="RZF113" s="152"/>
      <c r="RZG113" s="152"/>
      <c r="RZH113" s="152"/>
      <c r="RZI113" s="152"/>
      <c r="RZJ113" s="152"/>
      <c r="RZK113" s="152"/>
      <c r="RZL113" s="152"/>
      <c r="RZM113" s="152"/>
      <c r="RZN113" s="152"/>
      <c r="RZO113" s="152"/>
      <c r="RZP113" s="152"/>
      <c r="RZQ113" s="152"/>
      <c r="RZR113" s="152"/>
      <c r="RZS113" s="152"/>
      <c r="RZT113" s="152"/>
      <c r="RZU113" s="152"/>
      <c r="RZV113" s="152"/>
      <c r="RZW113" s="152"/>
      <c r="RZX113" s="152"/>
      <c r="RZY113" s="152"/>
      <c r="RZZ113" s="152"/>
      <c r="SAA113" s="152"/>
      <c r="SAB113" s="152"/>
      <c r="SAC113" s="152"/>
      <c r="SAD113" s="152"/>
      <c r="SAE113" s="152"/>
      <c r="SAF113" s="152"/>
      <c r="SAG113" s="152"/>
      <c r="SAH113" s="152"/>
      <c r="SAI113" s="152"/>
      <c r="SAJ113" s="152"/>
      <c r="SAK113" s="152"/>
      <c r="SAL113" s="152"/>
      <c r="SAM113" s="152"/>
      <c r="SAN113" s="152"/>
      <c r="SAO113" s="152"/>
      <c r="SAP113" s="152"/>
      <c r="SAQ113" s="152"/>
      <c r="SAR113" s="152"/>
      <c r="SAS113" s="152"/>
      <c r="SAT113" s="152"/>
      <c r="SAU113" s="152"/>
      <c r="SAV113" s="152"/>
      <c r="SAW113" s="152"/>
      <c r="SAX113" s="152"/>
      <c r="SAY113" s="152"/>
      <c r="SAZ113" s="152"/>
      <c r="SBA113" s="152"/>
      <c r="SBB113" s="152"/>
      <c r="SBC113" s="152"/>
      <c r="SBD113" s="152"/>
      <c r="SBE113" s="152"/>
      <c r="SBF113" s="152"/>
      <c r="SBG113" s="152"/>
      <c r="SBH113" s="152"/>
      <c r="SBI113" s="152"/>
      <c r="SBJ113" s="152"/>
      <c r="SBK113" s="152"/>
      <c r="SBL113" s="152"/>
      <c r="SBM113" s="152"/>
      <c r="SBN113" s="152"/>
      <c r="SBO113" s="152"/>
      <c r="SBP113" s="152"/>
      <c r="SBQ113" s="152"/>
      <c r="SBR113" s="152"/>
      <c r="SBS113" s="152"/>
      <c r="SBT113" s="152"/>
      <c r="SBU113" s="152"/>
      <c r="SBV113" s="152"/>
      <c r="SBW113" s="152"/>
      <c r="SBX113" s="152"/>
      <c r="SBY113" s="152"/>
      <c r="SBZ113" s="152"/>
      <c r="SCA113" s="152"/>
      <c r="SCB113" s="152"/>
      <c r="SCC113" s="152"/>
      <c r="SCD113" s="152"/>
      <c r="SCE113" s="152"/>
      <c r="SCF113" s="152"/>
      <c r="SCG113" s="152"/>
      <c r="SCH113" s="152"/>
      <c r="SCI113" s="152"/>
      <c r="SCJ113" s="152"/>
      <c r="SCK113" s="152"/>
      <c r="SCL113" s="152"/>
      <c r="SCM113" s="152"/>
      <c r="SCN113" s="152"/>
      <c r="SCO113" s="152"/>
      <c r="SCP113" s="152"/>
      <c r="SCQ113" s="152"/>
      <c r="SCR113" s="152"/>
      <c r="SCS113" s="152"/>
      <c r="SCT113" s="152"/>
      <c r="SCU113" s="152"/>
      <c r="SCV113" s="152"/>
      <c r="SCW113" s="152"/>
      <c r="SCX113" s="152"/>
      <c r="SCY113" s="152"/>
      <c r="SCZ113" s="152"/>
      <c r="SDA113" s="152"/>
      <c r="SDB113" s="152"/>
      <c r="SDC113" s="152"/>
      <c r="SDD113" s="152"/>
      <c r="SDE113" s="152"/>
      <c r="SDF113" s="152"/>
      <c r="SDG113" s="152"/>
      <c r="SDH113" s="152"/>
      <c r="SDI113" s="152"/>
      <c r="SDJ113" s="152"/>
      <c r="SDK113" s="152"/>
      <c r="SDL113" s="152"/>
      <c r="SDM113" s="152"/>
      <c r="SDN113" s="152"/>
      <c r="SDO113" s="152"/>
      <c r="SDP113" s="152"/>
      <c r="SDQ113" s="152"/>
      <c r="SDR113" s="152"/>
      <c r="SDS113" s="152"/>
      <c r="SDT113" s="152"/>
      <c r="SDU113" s="152"/>
      <c r="SDV113" s="152"/>
      <c r="SDW113" s="152"/>
      <c r="SDX113" s="152"/>
      <c r="SDY113" s="152"/>
      <c r="SDZ113" s="152"/>
      <c r="SEA113" s="152"/>
      <c r="SEB113" s="152"/>
      <c r="SEC113" s="152"/>
      <c r="SED113" s="152"/>
      <c r="SEE113" s="152"/>
      <c r="SEF113" s="152"/>
      <c r="SEG113" s="152"/>
      <c r="SEH113" s="152"/>
      <c r="SEI113" s="152"/>
      <c r="SEJ113" s="152"/>
      <c r="SEK113" s="152"/>
      <c r="SEL113" s="152"/>
      <c r="SEM113" s="152"/>
      <c r="SEN113" s="152"/>
      <c r="SEO113" s="152"/>
      <c r="SEP113" s="152"/>
      <c r="SEQ113" s="152"/>
      <c r="SER113" s="152"/>
      <c r="SES113" s="152"/>
      <c r="SET113" s="152"/>
      <c r="SEU113" s="152"/>
      <c r="SEV113" s="152"/>
      <c r="SEW113" s="152"/>
      <c r="SEX113" s="152"/>
      <c r="SEY113" s="152"/>
      <c r="SEZ113" s="152"/>
      <c r="SFA113" s="152"/>
      <c r="SFB113" s="152"/>
      <c r="SFC113" s="152"/>
      <c r="SFD113" s="152"/>
      <c r="SFE113" s="152"/>
      <c r="SFF113" s="152"/>
      <c r="SFG113" s="152"/>
      <c r="SFH113" s="152"/>
      <c r="SFI113" s="152"/>
      <c r="SFJ113" s="152"/>
      <c r="SFK113" s="152"/>
      <c r="SFL113" s="152"/>
      <c r="SFM113" s="152"/>
      <c r="SFN113" s="152"/>
      <c r="SFO113" s="152"/>
      <c r="SFP113" s="152"/>
      <c r="SFQ113" s="152"/>
      <c r="SFR113" s="152"/>
      <c r="SFS113" s="152"/>
      <c r="SFT113" s="152"/>
      <c r="SFU113" s="152"/>
      <c r="SFV113" s="152"/>
      <c r="SFW113" s="152"/>
      <c r="SFX113" s="152"/>
      <c r="SFY113" s="152"/>
      <c r="SFZ113" s="152"/>
      <c r="SGA113" s="152"/>
      <c r="SGB113" s="152"/>
      <c r="SGC113" s="152"/>
      <c r="SGD113" s="152"/>
      <c r="SGE113" s="152"/>
      <c r="SGF113" s="152"/>
      <c r="SGG113" s="152"/>
      <c r="SGH113" s="152"/>
      <c r="SGI113" s="152"/>
      <c r="SGJ113" s="152"/>
      <c r="SGK113" s="152"/>
      <c r="SGL113" s="152"/>
      <c r="SGM113" s="152"/>
      <c r="SGN113" s="152"/>
      <c r="SGO113" s="152"/>
      <c r="SGP113" s="152"/>
      <c r="SGQ113" s="152"/>
      <c r="SGR113" s="152"/>
      <c r="SGS113" s="152"/>
      <c r="SGT113" s="152"/>
      <c r="SGU113" s="152"/>
      <c r="SGV113" s="152"/>
      <c r="SGW113" s="152"/>
      <c r="SGX113" s="152"/>
      <c r="SGY113" s="152"/>
      <c r="SGZ113" s="152"/>
      <c r="SHA113" s="152"/>
      <c r="SHB113" s="152"/>
      <c r="SHC113" s="152"/>
      <c r="SHD113" s="152"/>
      <c r="SHE113" s="152"/>
      <c r="SHF113" s="152"/>
      <c r="SHG113" s="152"/>
      <c r="SHH113" s="152"/>
      <c r="SHI113" s="152"/>
      <c r="SHJ113" s="152"/>
      <c r="SHK113" s="152"/>
      <c r="SHL113" s="152"/>
      <c r="SHM113" s="152"/>
      <c r="SHN113" s="152"/>
      <c r="SHO113" s="152"/>
      <c r="SHP113" s="152"/>
      <c r="SHQ113" s="152"/>
      <c r="SHR113" s="152"/>
      <c r="SHS113" s="152"/>
      <c r="SHT113" s="152"/>
      <c r="SHU113" s="152"/>
      <c r="SHV113" s="152"/>
      <c r="SHW113" s="152"/>
      <c r="SHX113" s="152"/>
      <c r="SHY113" s="152"/>
      <c r="SHZ113" s="152"/>
      <c r="SIA113" s="152"/>
      <c r="SIB113" s="152"/>
      <c r="SIC113" s="152"/>
      <c r="SID113" s="152"/>
      <c r="SIE113" s="152"/>
      <c r="SIF113" s="152"/>
      <c r="SIG113" s="152"/>
      <c r="SIH113" s="152"/>
      <c r="SII113" s="152"/>
      <c r="SIJ113" s="152"/>
      <c r="SIK113" s="152"/>
      <c r="SIL113" s="152"/>
      <c r="SIM113" s="152"/>
      <c r="SIN113" s="152"/>
      <c r="SIO113" s="152"/>
      <c r="SIP113" s="152"/>
      <c r="SIQ113" s="152"/>
      <c r="SIR113" s="152"/>
      <c r="SIS113" s="152"/>
      <c r="SIT113" s="152"/>
      <c r="SIU113" s="152"/>
      <c r="SIV113" s="152"/>
      <c r="SIW113" s="152"/>
      <c r="SIX113" s="152"/>
      <c r="SIY113" s="152"/>
      <c r="SIZ113" s="152"/>
      <c r="SJA113" s="152"/>
      <c r="SJB113" s="152"/>
      <c r="SJC113" s="152"/>
      <c r="SJD113" s="152"/>
      <c r="SJE113" s="152"/>
      <c r="SJF113" s="152"/>
      <c r="SJG113" s="152"/>
      <c r="SJH113" s="152"/>
      <c r="SJI113" s="152"/>
      <c r="SJJ113" s="152"/>
      <c r="SJK113" s="152"/>
      <c r="SJL113" s="152"/>
      <c r="SJM113" s="152"/>
      <c r="SJN113" s="152"/>
      <c r="SJO113" s="152"/>
      <c r="SJP113" s="152"/>
      <c r="SJQ113" s="152"/>
      <c r="SJR113" s="152"/>
      <c r="SJS113" s="152"/>
      <c r="SJT113" s="152"/>
      <c r="SJU113" s="152"/>
      <c r="SJV113" s="152"/>
      <c r="SJW113" s="152"/>
      <c r="SJX113" s="152"/>
      <c r="SJY113" s="152"/>
      <c r="SJZ113" s="152"/>
      <c r="SKA113" s="152"/>
      <c r="SKB113" s="152"/>
      <c r="SKC113" s="152"/>
      <c r="SKD113" s="152"/>
      <c r="SKE113" s="152"/>
      <c r="SKF113" s="152"/>
      <c r="SKG113" s="152"/>
      <c r="SKH113" s="152"/>
      <c r="SKI113" s="152"/>
      <c r="SKJ113" s="152"/>
      <c r="SKK113" s="152"/>
      <c r="SKL113" s="152"/>
      <c r="SKM113" s="152"/>
      <c r="SKN113" s="152"/>
      <c r="SKO113" s="152"/>
      <c r="SKP113" s="152"/>
      <c r="SKQ113" s="152"/>
      <c r="SKR113" s="152"/>
      <c r="SKS113" s="152"/>
      <c r="SKT113" s="152"/>
      <c r="SKU113" s="152"/>
      <c r="SKV113" s="152"/>
      <c r="SKW113" s="152"/>
      <c r="SKX113" s="152"/>
      <c r="SKY113" s="152"/>
      <c r="SKZ113" s="152"/>
      <c r="SLA113" s="152"/>
      <c r="SLB113" s="152"/>
      <c r="SLC113" s="152"/>
      <c r="SLD113" s="152"/>
      <c r="SLE113" s="152"/>
      <c r="SLF113" s="152"/>
      <c r="SLG113" s="152"/>
      <c r="SLH113" s="152"/>
      <c r="SLI113" s="152"/>
      <c r="SLJ113" s="152"/>
      <c r="SLK113" s="152"/>
      <c r="SLL113" s="152"/>
      <c r="SLM113" s="152"/>
      <c r="SLN113" s="152"/>
      <c r="SLO113" s="152"/>
      <c r="SLP113" s="152"/>
      <c r="SLQ113" s="152"/>
      <c r="SLR113" s="152"/>
      <c r="SLS113" s="152"/>
      <c r="SLT113" s="152"/>
      <c r="SLU113" s="152"/>
      <c r="SLV113" s="152"/>
      <c r="SLW113" s="152"/>
      <c r="SLX113" s="152"/>
      <c r="SLY113" s="152"/>
      <c r="SLZ113" s="152"/>
      <c r="SMA113" s="152"/>
      <c r="SMB113" s="152"/>
      <c r="SMC113" s="152"/>
      <c r="SMD113" s="152"/>
      <c r="SME113" s="152"/>
      <c r="SMF113" s="152"/>
      <c r="SMG113" s="152"/>
      <c r="SMH113" s="152"/>
      <c r="SMI113" s="152"/>
      <c r="SMJ113" s="152"/>
      <c r="SMK113" s="152"/>
      <c r="SML113" s="152"/>
      <c r="SMM113" s="152"/>
      <c r="SMN113" s="152"/>
      <c r="SMO113" s="152"/>
      <c r="SMP113" s="152"/>
      <c r="SMQ113" s="152"/>
      <c r="SMR113" s="152"/>
      <c r="SMS113" s="152"/>
      <c r="SMT113" s="152"/>
      <c r="SMU113" s="152"/>
      <c r="SMV113" s="152"/>
      <c r="SMW113" s="152"/>
      <c r="SMX113" s="152"/>
      <c r="SMY113" s="152"/>
      <c r="SMZ113" s="152"/>
      <c r="SNA113" s="152"/>
      <c r="SNB113" s="152"/>
      <c r="SNC113" s="152"/>
      <c r="SND113" s="152"/>
      <c r="SNE113" s="152"/>
      <c r="SNF113" s="152"/>
      <c r="SNG113" s="152"/>
      <c r="SNH113" s="152"/>
      <c r="SNI113" s="152"/>
      <c r="SNJ113" s="152"/>
      <c r="SNK113" s="152"/>
      <c r="SNL113" s="152"/>
      <c r="SNM113" s="152"/>
      <c r="SNN113" s="152"/>
      <c r="SNO113" s="152"/>
      <c r="SNP113" s="152"/>
      <c r="SNQ113" s="152"/>
      <c r="SNR113" s="152"/>
      <c r="SNS113" s="152"/>
      <c r="SNT113" s="152"/>
      <c r="SNU113" s="152"/>
      <c r="SNV113" s="152"/>
      <c r="SNW113" s="152"/>
      <c r="SNX113" s="152"/>
      <c r="SNY113" s="152"/>
      <c r="SNZ113" s="152"/>
      <c r="SOA113" s="152"/>
      <c r="SOB113" s="152"/>
      <c r="SOC113" s="152"/>
      <c r="SOD113" s="152"/>
      <c r="SOE113" s="152"/>
      <c r="SOF113" s="152"/>
      <c r="SOG113" s="152"/>
      <c r="SOH113" s="152"/>
      <c r="SOI113" s="152"/>
      <c r="SOJ113" s="152"/>
      <c r="SOK113" s="152"/>
      <c r="SOL113" s="152"/>
      <c r="SOM113" s="152"/>
      <c r="SON113" s="152"/>
      <c r="SOO113" s="152"/>
      <c r="SOP113" s="152"/>
      <c r="SOQ113" s="152"/>
      <c r="SOR113" s="152"/>
      <c r="SOS113" s="152"/>
      <c r="SOT113" s="152"/>
      <c r="SOU113" s="152"/>
      <c r="SOV113" s="152"/>
      <c r="SOW113" s="152"/>
      <c r="SOX113" s="152"/>
      <c r="SOY113" s="152"/>
      <c r="SOZ113" s="152"/>
      <c r="SPA113" s="152"/>
      <c r="SPB113" s="152"/>
      <c r="SPC113" s="152"/>
      <c r="SPD113" s="152"/>
      <c r="SPE113" s="152"/>
      <c r="SPF113" s="152"/>
      <c r="SPG113" s="152"/>
      <c r="SPH113" s="152"/>
      <c r="SPI113" s="152"/>
      <c r="SPJ113" s="152"/>
      <c r="SPK113" s="152"/>
      <c r="SPL113" s="152"/>
      <c r="SPM113" s="152"/>
      <c r="SPN113" s="152"/>
      <c r="SPO113" s="152"/>
      <c r="SPP113" s="152"/>
      <c r="SPQ113" s="152"/>
      <c r="SPR113" s="152"/>
      <c r="SPS113" s="152"/>
      <c r="SPT113" s="152"/>
      <c r="SPU113" s="152"/>
      <c r="SPV113" s="152"/>
      <c r="SPW113" s="152"/>
      <c r="SPX113" s="152"/>
      <c r="SPY113" s="152"/>
      <c r="SPZ113" s="152"/>
      <c r="SQA113" s="152"/>
      <c r="SQB113" s="152"/>
      <c r="SQC113" s="152"/>
      <c r="SQD113" s="152"/>
      <c r="SQE113" s="152"/>
      <c r="SQF113" s="152"/>
      <c r="SQG113" s="152"/>
      <c r="SQH113" s="152"/>
      <c r="SQI113" s="152"/>
      <c r="SQJ113" s="152"/>
      <c r="SQK113" s="152"/>
      <c r="SQL113" s="152"/>
      <c r="SQM113" s="152"/>
      <c r="SQN113" s="152"/>
      <c r="SQO113" s="152"/>
      <c r="SQP113" s="152"/>
      <c r="SQQ113" s="152"/>
      <c r="SQR113" s="152"/>
      <c r="SQS113" s="152"/>
      <c r="SQT113" s="152"/>
      <c r="SQU113" s="152"/>
      <c r="SQV113" s="152"/>
      <c r="SQW113" s="152"/>
      <c r="SQX113" s="152"/>
      <c r="SQY113" s="152"/>
      <c r="SQZ113" s="152"/>
      <c r="SRA113" s="152"/>
      <c r="SRB113" s="152"/>
      <c r="SRC113" s="152"/>
      <c r="SRD113" s="152"/>
      <c r="SRE113" s="152"/>
      <c r="SRF113" s="152"/>
      <c r="SRG113" s="152"/>
      <c r="SRH113" s="152"/>
      <c r="SRI113" s="152"/>
      <c r="SRJ113" s="152"/>
      <c r="SRK113" s="152"/>
      <c r="SRL113" s="152"/>
      <c r="SRM113" s="152"/>
      <c r="SRN113" s="152"/>
      <c r="SRO113" s="152"/>
      <c r="SRP113" s="152"/>
      <c r="SRQ113" s="152"/>
      <c r="SRR113" s="152"/>
      <c r="SRS113" s="152"/>
      <c r="SRT113" s="152"/>
      <c r="SRU113" s="152"/>
      <c r="SRV113" s="152"/>
      <c r="SRW113" s="152"/>
      <c r="SRX113" s="152"/>
      <c r="SRY113" s="152"/>
      <c r="SRZ113" s="152"/>
      <c r="SSA113" s="152"/>
      <c r="SSB113" s="152"/>
      <c r="SSC113" s="152"/>
      <c r="SSD113" s="152"/>
      <c r="SSE113" s="152"/>
      <c r="SSF113" s="152"/>
      <c r="SSG113" s="152"/>
      <c r="SSH113" s="152"/>
      <c r="SSI113" s="152"/>
      <c r="SSJ113" s="152"/>
      <c r="SSK113" s="152"/>
      <c r="SSL113" s="152"/>
      <c r="SSM113" s="152"/>
      <c r="SSN113" s="152"/>
      <c r="SSO113" s="152"/>
      <c r="SSP113" s="152"/>
      <c r="SSQ113" s="152"/>
      <c r="SSR113" s="152"/>
      <c r="SSS113" s="152"/>
      <c r="SST113" s="152"/>
      <c r="SSU113" s="152"/>
      <c r="SSV113" s="152"/>
      <c r="SSW113" s="152"/>
      <c r="SSX113" s="152"/>
      <c r="SSY113" s="152"/>
      <c r="SSZ113" s="152"/>
      <c r="STA113" s="152"/>
      <c r="STB113" s="152"/>
      <c r="STC113" s="152"/>
      <c r="STD113" s="152"/>
      <c r="STE113" s="152"/>
      <c r="STF113" s="152"/>
      <c r="STG113" s="152"/>
      <c r="STH113" s="152"/>
      <c r="STI113" s="152"/>
      <c r="STJ113" s="152"/>
      <c r="STK113" s="152"/>
      <c r="STL113" s="152"/>
      <c r="STM113" s="152"/>
      <c r="STN113" s="152"/>
      <c r="STO113" s="152"/>
      <c r="STP113" s="152"/>
      <c r="STQ113" s="152"/>
      <c r="STR113" s="152"/>
      <c r="STS113" s="152"/>
      <c r="STT113" s="152"/>
      <c r="STU113" s="152"/>
      <c r="STV113" s="152"/>
      <c r="STW113" s="152"/>
      <c r="STX113" s="152"/>
      <c r="STY113" s="152"/>
      <c r="STZ113" s="152"/>
      <c r="SUA113" s="152"/>
      <c r="SUB113" s="152"/>
      <c r="SUC113" s="152"/>
      <c r="SUD113" s="152"/>
      <c r="SUE113" s="152"/>
      <c r="SUF113" s="152"/>
      <c r="SUG113" s="152"/>
      <c r="SUH113" s="152"/>
      <c r="SUI113" s="152"/>
      <c r="SUJ113" s="152"/>
      <c r="SUK113" s="152"/>
      <c r="SUL113" s="152"/>
      <c r="SUM113" s="152"/>
      <c r="SUN113" s="152"/>
      <c r="SUO113" s="152"/>
      <c r="SUP113" s="152"/>
      <c r="SUQ113" s="152"/>
      <c r="SUR113" s="152"/>
      <c r="SUS113" s="152"/>
      <c r="SUT113" s="152"/>
      <c r="SUU113" s="152"/>
      <c r="SUV113" s="152"/>
      <c r="SUW113" s="152"/>
      <c r="SUX113" s="152"/>
      <c r="SUY113" s="152"/>
      <c r="SUZ113" s="152"/>
      <c r="SVA113" s="152"/>
      <c r="SVB113" s="152"/>
      <c r="SVC113" s="152"/>
      <c r="SVD113" s="152"/>
      <c r="SVE113" s="152"/>
      <c r="SVF113" s="152"/>
      <c r="SVG113" s="152"/>
      <c r="SVH113" s="152"/>
      <c r="SVI113" s="152"/>
      <c r="SVJ113" s="152"/>
      <c r="SVK113" s="152"/>
      <c r="SVL113" s="152"/>
      <c r="SVM113" s="152"/>
      <c r="SVN113" s="152"/>
      <c r="SVO113" s="152"/>
      <c r="SVP113" s="152"/>
      <c r="SVQ113" s="152"/>
      <c r="SVR113" s="152"/>
      <c r="SVS113" s="152"/>
      <c r="SVT113" s="152"/>
      <c r="SVU113" s="152"/>
      <c r="SVV113" s="152"/>
      <c r="SVW113" s="152"/>
      <c r="SVX113" s="152"/>
      <c r="SVY113" s="152"/>
      <c r="SVZ113" s="152"/>
      <c r="SWA113" s="152"/>
      <c r="SWB113" s="152"/>
      <c r="SWC113" s="152"/>
      <c r="SWD113" s="152"/>
      <c r="SWE113" s="152"/>
      <c r="SWF113" s="152"/>
      <c r="SWG113" s="152"/>
      <c r="SWH113" s="152"/>
      <c r="SWI113" s="152"/>
      <c r="SWJ113" s="152"/>
      <c r="SWK113" s="152"/>
      <c r="SWL113" s="152"/>
      <c r="SWM113" s="152"/>
      <c r="SWN113" s="152"/>
      <c r="SWO113" s="152"/>
      <c r="SWP113" s="152"/>
      <c r="SWQ113" s="152"/>
      <c r="SWR113" s="152"/>
      <c r="SWS113" s="152"/>
      <c r="SWT113" s="152"/>
      <c r="SWU113" s="152"/>
      <c r="SWV113" s="152"/>
      <c r="SWW113" s="152"/>
      <c r="SWX113" s="152"/>
      <c r="SWY113" s="152"/>
      <c r="SWZ113" s="152"/>
      <c r="SXA113" s="152"/>
      <c r="SXB113" s="152"/>
      <c r="SXC113" s="152"/>
      <c r="SXD113" s="152"/>
      <c r="SXE113" s="152"/>
      <c r="SXF113" s="152"/>
      <c r="SXG113" s="152"/>
      <c r="SXH113" s="152"/>
      <c r="SXI113" s="152"/>
      <c r="SXJ113" s="152"/>
      <c r="SXK113" s="152"/>
      <c r="SXL113" s="152"/>
      <c r="SXM113" s="152"/>
      <c r="SXN113" s="152"/>
      <c r="SXO113" s="152"/>
      <c r="SXP113" s="152"/>
      <c r="SXQ113" s="152"/>
      <c r="SXR113" s="152"/>
      <c r="SXS113" s="152"/>
      <c r="SXT113" s="152"/>
      <c r="SXU113" s="152"/>
      <c r="SXV113" s="152"/>
      <c r="SXW113" s="152"/>
      <c r="SXX113" s="152"/>
      <c r="SXY113" s="152"/>
      <c r="SXZ113" s="152"/>
      <c r="SYA113" s="152"/>
      <c r="SYB113" s="152"/>
      <c r="SYC113" s="152"/>
      <c r="SYD113" s="152"/>
      <c r="SYE113" s="152"/>
      <c r="SYF113" s="152"/>
      <c r="SYG113" s="152"/>
      <c r="SYH113" s="152"/>
      <c r="SYI113" s="152"/>
      <c r="SYJ113" s="152"/>
      <c r="SYK113" s="152"/>
      <c r="SYL113" s="152"/>
      <c r="SYM113" s="152"/>
      <c r="SYN113" s="152"/>
      <c r="SYO113" s="152"/>
      <c r="SYP113" s="152"/>
      <c r="SYQ113" s="152"/>
      <c r="SYR113" s="152"/>
      <c r="SYS113" s="152"/>
      <c r="SYT113" s="152"/>
      <c r="SYU113" s="152"/>
      <c r="SYV113" s="152"/>
      <c r="SYW113" s="152"/>
      <c r="SYX113" s="152"/>
      <c r="SYY113" s="152"/>
      <c r="SYZ113" s="152"/>
      <c r="SZA113" s="152"/>
      <c r="SZB113" s="152"/>
      <c r="SZC113" s="152"/>
      <c r="SZD113" s="152"/>
      <c r="SZE113" s="152"/>
      <c r="SZF113" s="152"/>
      <c r="SZG113" s="152"/>
      <c r="SZH113" s="152"/>
      <c r="SZI113" s="152"/>
      <c r="SZJ113" s="152"/>
      <c r="SZK113" s="152"/>
      <c r="SZL113" s="152"/>
      <c r="SZM113" s="152"/>
      <c r="SZN113" s="152"/>
      <c r="SZO113" s="152"/>
      <c r="SZP113" s="152"/>
      <c r="SZQ113" s="152"/>
      <c r="SZR113" s="152"/>
      <c r="SZS113" s="152"/>
      <c r="SZT113" s="152"/>
      <c r="SZU113" s="152"/>
      <c r="SZV113" s="152"/>
      <c r="SZW113" s="152"/>
      <c r="SZX113" s="152"/>
      <c r="SZY113" s="152"/>
      <c r="SZZ113" s="152"/>
      <c r="TAA113" s="152"/>
      <c r="TAB113" s="152"/>
      <c r="TAC113" s="152"/>
      <c r="TAD113" s="152"/>
      <c r="TAE113" s="152"/>
      <c r="TAF113" s="152"/>
      <c r="TAG113" s="152"/>
      <c r="TAH113" s="152"/>
      <c r="TAI113" s="152"/>
      <c r="TAJ113" s="152"/>
      <c r="TAK113" s="152"/>
      <c r="TAL113" s="152"/>
      <c r="TAM113" s="152"/>
      <c r="TAN113" s="152"/>
      <c r="TAO113" s="152"/>
      <c r="TAP113" s="152"/>
      <c r="TAQ113" s="152"/>
      <c r="TAR113" s="152"/>
      <c r="TAS113" s="152"/>
      <c r="TAT113" s="152"/>
      <c r="TAU113" s="152"/>
      <c r="TAV113" s="152"/>
      <c r="TAW113" s="152"/>
      <c r="TAX113" s="152"/>
      <c r="TAY113" s="152"/>
      <c r="TAZ113" s="152"/>
      <c r="TBA113" s="152"/>
      <c r="TBB113" s="152"/>
      <c r="TBC113" s="152"/>
      <c r="TBD113" s="152"/>
      <c r="TBE113" s="152"/>
      <c r="TBF113" s="152"/>
      <c r="TBG113" s="152"/>
      <c r="TBH113" s="152"/>
      <c r="TBI113" s="152"/>
      <c r="TBJ113" s="152"/>
      <c r="TBK113" s="152"/>
      <c r="TBL113" s="152"/>
      <c r="TBM113" s="152"/>
      <c r="TBN113" s="152"/>
      <c r="TBO113" s="152"/>
      <c r="TBP113" s="152"/>
      <c r="TBQ113" s="152"/>
      <c r="TBR113" s="152"/>
      <c r="TBS113" s="152"/>
      <c r="TBT113" s="152"/>
      <c r="TBU113" s="152"/>
      <c r="TBV113" s="152"/>
      <c r="TBW113" s="152"/>
      <c r="TBX113" s="152"/>
      <c r="TBY113" s="152"/>
      <c r="TBZ113" s="152"/>
      <c r="TCA113" s="152"/>
      <c r="TCB113" s="152"/>
      <c r="TCC113" s="152"/>
      <c r="TCD113" s="152"/>
      <c r="TCE113" s="152"/>
      <c r="TCF113" s="152"/>
      <c r="TCG113" s="152"/>
      <c r="TCH113" s="152"/>
      <c r="TCI113" s="152"/>
      <c r="TCJ113" s="152"/>
      <c r="TCK113" s="152"/>
      <c r="TCL113" s="152"/>
      <c r="TCM113" s="152"/>
      <c r="TCN113" s="152"/>
      <c r="TCO113" s="152"/>
      <c r="TCP113" s="152"/>
      <c r="TCQ113" s="152"/>
      <c r="TCR113" s="152"/>
      <c r="TCS113" s="152"/>
      <c r="TCT113" s="152"/>
      <c r="TCU113" s="152"/>
      <c r="TCV113" s="152"/>
      <c r="TCW113" s="152"/>
      <c r="TCX113" s="152"/>
      <c r="TCY113" s="152"/>
      <c r="TCZ113" s="152"/>
      <c r="TDA113" s="152"/>
      <c r="TDB113" s="152"/>
      <c r="TDC113" s="152"/>
      <c r="TDD113" s="152"/>
      <c r="TDE113" s="152"/>
      <c r="TDF113" s="152"/>
      <c r="TDG113" s="152"/>
      <c r="TDH113" s="152"/>
      <c r="TDI113" s="152"/>
      <c r="TDJ113" s="152"/>
      <c r="TDK113" s="152"/>
      <c r="TDL113" s="152"/>
      <c r="TDM113" s="152"/>
      <c r="TDN113" s="152"/>
      <c r="TDO113" s="152"/>
      <c r="TDP113" s="152"/>
      <c r="TDQ113" s="152"/>
      <c r="TDR113" s="152"/>
      <c r="TDS113" s="152"/>
      <c r="TDT113" s="152"/>
      <c r="TDU113" s="152"/>
      <c r="TDV113" s="152"/>
      <c r="TDW113" s="152"/>
      <c r="TDX113" s="152"/>
      <c r="TDY113" s="152"/>
      <c r="TDZ113" s="152"/>
      <c r="TEA113" s="152"/>
      <c r="TEB113" s="152"/>
      <c r="TEC113" s="152"/>
      <c r="TED113" s="152"/>
      <c r="TEE113" s="152"/>
      <c r="TEF113" s="152"/>
      <c r="TEG113" s="152"/>
      <c r="TEH113" s="152"/>
      <c r="TEI113" s="152"/>
      <c r="TEJ113" s="152"/>
      <c r="TEK113" s="152"/>
      <c r="TEL113" s="152"/>
      <c r="TEM113" s="152"/>
      <c r="TEN113" s="152"/>
      <c r="TEO113" s="152"/>
      <c r="TEP113" s="152"/>
      <c r="TEQ113" s="152"/>
      <c r="TER113" s="152"/>
      <c r="TES113" s="152"/>
      <c r="TET113" s="152"/>
      <c r="TEU113" s="152"/>
      <c r="TEV113" s="152"/>
      <c r="TEW113" s="152"/>
      <c r="TEX113" s="152"/>
      <c r="TEY113" s="152"/>
      <c r="TEZ113" s="152"/>
      <c r="TFA113" s="152"/>
      <c r="TFB113" s="152"/>
      <c r="TFC113" s="152"/>
      <c r="TFD113" s="152"/>
      <c r="TFE113" s="152"/>
      <c r="TFF113" s="152"/>
      <c r="TFG113" s="152"/>
      <c r="TFH113" s="152"/>
      <c r="TFI113" s="152"/>
      <c r="TFJ113" s="152"/>
      <c r="TFK113" s="152"/>
      <c r="TFL113" s="152"/>
      <c r="TFM113" s="152"/>
      <c r="TFN113" s="152"/>
      <c r="TFO113" s="152"/>
      <c r="TFP113" s="152"/>
      <c r="TFQ113" s="152"/>
      <c r="TFR113" s="152"/>
      <c r="TFS113" s="152"/>
      <c r="TFT113" s="152"/>
      <c r="TFU113" s="152"/>
      <c r="TFV113" s="152"/>
      <c r="TFW113" s="152"/>
      <c r="TFX113" s="152"/>
      <c r="TFY113" s="152"/>
      <c r="TFZ113" s="152"/>
      <c r="TGA113" s="152"/>
      <c r="TGB113" s="152"/>
      <c r="TGC113" s="152"/>
      <c r="TGD113" s="152"/>
      <c r="TGE113" s="152"/>
      <c r="TGF113" s="152"/>
      <c r="TGG113" s="152"/>
      <c r="TGH113" s="152"/>
      <c r="TGI113" s="152"/>
      <c r="TGJ113" s="152"/>
      <c r="TGK113" s="152"/>
      <c r="TGL113" s="152"/>
      <c r="TGM113" s="152"/>
      <c r="TGN113" s="152"/>
      <c r="TGO113" s="152"/>
      <c r="TGP113" s="152"/>
      <c r="TGQ113" s="152"/>
      <c r="TGR113" s="152"/>
      <c r="TGS113" s="152"/>
      <c r="TGT113" s="152"/>
      <c r="TGU113" s="152"/>
      <c r="TGV113" s="152"/>
      <c r="TGW113" s="152"/>
      <c r="TGX113" s="152"/>
      <c r="TGY113" s="152"/>
      <c r="TGZ113" s="152"/>
      <c r="THA113" s="152"/>
      <c r="THB113" s="152"/>
      <c r="THC113" s="152"/>
      <c r="THD113" s="152"/>
      <c r="THE113" s="152"/>
      <c r="THF113" s="152"/>
      <c r="THG113" s="152"/>
      <c r="THH113" s="152"/>
      <c r="THI113" s="152"/>
      <c r="THJ113" s="152"/>
      <c r="THK113" s="152"/>
      <c r="THL113" s="152"/>
      <c r="THM113" s="152"/>
      <c r="THN113" s="152"/>
      <c r="THO113" s="152"/>
      <c r="THP113" s="152"/>
      <c r="THQ113" s="152"/>
      <c r="THR113" s="152"/>
      <c r="THS113" s="152"/>
      <c r="THT113" s="152"/>
      <c r="THU113" s="152"/>
      <c r="THV113" s="152"/>
      <c r="THW113" s="152"/>
      <c r="THX113" s="152"/>
      <c r="THY113" s="152"/>
      <c r="THZ113" s="152"/>
      <c r="TIA113" s="152"/>
      <c r="TIB113" s="152"/>
      <c r="TIC113" s="152"/>
      <c r="TID113" s="152"/>
      <c r="TIE113" s="152"/>
      <c r="TIF113" s="152"/>
      <c r="TIG113" s="152"/>
      <c r="TIH113" s="152"/>
      <c r="TII113" s="152"/>
      <c r="TIJ113" s="152"/>
      <c r="TIK113" s="152"/>
      <c r="TIL113" s="152"/>
      <c r="TIM113" s="152"/>
      <c r="TIN113" s="152"/>
      <c r="TIO113" s="152"/>
      <c r="TIP113" s="152"/>
      <c r="TIQ113" s="152"/>
      <c r="TIR113" s="152"/>
      <c r="TIS113" s="152"/>
      <c r="TIT113" s="152"/>
      <c r="TIU113" s="152"/>
      <c r="TIV113" s="152"/>
      <c r="TIW113" s="152"/>
      <c r="TIX113" s="152"/>
      <c r="TIY113" s="152"/>
      <c r="TIZ113" s="152"/>
      <c r="TJA113" s="152"/>
      <c r="TJB113" s="152"/>
      <c r="TJC113" s="152"/>
      <c r="TJD113" s="152"/>
      <c r="TJE113" s="152"/>
      <c r="TJF113" s="152"/>
      <c r="TJG113" s="152"/>
      <c r="TJH113" s="152"/>
      <c r="TJI113" s="152"/>
      <c r="TJJ113" s="152"/>
      <c r="TJK113" s="152"/>
      <c r="TJL113" s="152"/>
      <c r="TJM113" s="152"/>
      <c r="TJN113" s="152"/>
      <c r="TJO113" s="152"/>
      <c r="TJP113" s="152"/>
      <c r="TJQ113" s="152"/>
      <c r="TJR113" s="152"/>
      <c r="TJS113" s="152"/>
      <c r="TJT113" s="152"/>
      <c r="TJU113" s="152"/>
      <c r="TJV113" s="152"/>
      <c r="TJW113" s="152"/>
      <c r="TJX113" s="152"/>
      <c r="TJY113" s="152"/>
      <c r="TJZ113" s="152"/>
      <c r="TKA113" s="152"/>
      <c r="TKB113" s="152"/>
      <c r="TKC113" s="152"/>
      <c r="TKD113" s="152"/>
      <c r="TKE113" s="152"/>
      <c r="TKF113" s="152"/>
      <c r="TKG113" s="152"/>
      <c r="TKH113" s="152"/>
      <c r="TKI113" s="152"/>
      <c r="TKJ113" s="152"/>
      <c r="TKK113" s="152"/>
      <c r="TKL113" s="152"/>
      <c r="TKM113" s="152"/>
      <c r="TKN113" s="152"/>
      <c r="TKO113" s="152"/>
      <c r="TKP113" s="152"/>
      <c r="TKQ113" s="152"/>
      <c r="TKR113" s="152"/>
      <c r="TKS113" s="152"/>
      <c r="TKT113" s="152"/>
      <c r="TKU113" s="152"/>
      <c r="TKV113" s="152"/>
      <c r="TKW113" s="152"/>
      <c r="TKX113" s="152"/>
      <c r="TKY113" s="152"/>
      <c r="TKZ113" s="152"/>
      <c r="TLA113" s="152"/>
      <c r="TLB113" s="152"/>
      <c r="TLC113" s="152"/>
      <c r="TLD113" s="152"/>
      <c r="TLE113" s="152"/>
      <c r="TLF113" s="152"/>
      <c r="TLG113" s="152"/>
      <c r="TLH113" s="152"/>
      <c r="TLI113" s="152"/>
      <c r="TLJ113" s="152"/>
      <c r="TLK113" s="152"/>
      <c r="TLL113" s="152"/>
      <c r="TLM113" s="152"/>
      <c r="TLN113" s="152"/>
      <c r="TLO113" s="152"/>
      <c r="TLP113" s="152"/>
      <c r="TLQ113" s="152"/>
      <c r="TLR113" s="152"/>
      <c r="TLS113" s="152"/>
      <c r="TLT113" s="152"/>
      <c r="TLU113" s="152"/>
      <c r="TLV113" s="152"/>
      <c r="TLW113" s="152"/>
      <c r="TLX113" s="152"/>
      <c r="TLY113" s="152"/>
      <c r="TLZ113" s="152"/>
      <c r="TMA113" s="152"/>
      <c r="TMB113" s="152"/>
      <c r="TMC113" s="152"/>
      <c r="TMD113" s="152"/>
      <c r="TME113" s="152"/>
      <c r="TMF113" s="152"/>
      <c r="TMG113" s="152"/>
      <c r="TMH113" s="152"/>
      <c r="TMI113" s="152"/>
      <c r="TMJ113" s="152"/>
      <c r="TMK113" s="152"/>
      <c r="TML113" s="152"/>
      <c r="TMM113" s="152"/>
      <c r="TMN113" s="152"/>
      <c r="TMO113" s="152"/>
      <c r="TMP113" s="152"/>
      <c r="TMQ113" s="152"/>
      <c r="TMR113" s="152"/>
      <c r="TMS113" s="152"/>
      <c r="TMT113" s="152"/>
      <c r="TMU113" s="152"/>
      <c r="TMV113" s="152"/>
      <c r="TMW113" s="152"/>
      <c r="TMX113" s="152"/>
      <c r="TMY113" s="152"/>
      <c r="TMZ113" s="152"/>
      <c r="TNA113" s="152"/>
      <c r="TNB113" s="152"/>
      <c r="TNC113" s="152"/>
      <c r="TND113" s="152"/>
      <c r="TNE113" s="152"/>
      <c r="TNF113" s="152"/>
      <c r="TNG113" s="152"/>
      <c r="TNH113" s="152"/>
      <c r="TNI113" s="152"/>
      <c r="TNJ113" s="152"/>
      <c r="TNK113" s="152"/>
      <c r="TNL113" s="152"/>
      <c r="TNM113" s="152"/>
      <c r="TNN113" s="152"/>
      <c r="TNO113" s="152"/>
      <c r="TNP113" s="152"/>
      <c r="TNQ113" s="152"/>
      <c r="TNR113" s="152"/>
      <c r="TNS113" s="152"/>
      <c r="TNT113" s="152"/>
      <c r="TNU113" s="152"/>
      <c r="TNV113" s="152"/>
      <c r="TNW113" s="152"/>
      <c r="TNX113" s="152"/>
      <c r="TNY113" s="152"/>
      <c r="TNZ113" s="152"/>
      <c r="TOA113" s="152"/>
      <c r="TOB113" s="152"/>
      <c r="TOC113" s="152"/>
      <c r="TOD113" s="152"/>
      <c r="TOE113" s="152"/>
      <c r="TOF113" s="152"/>
      <c r="TOG113" s="152"/>
      <c r="TOH113" s="152"/>
      <c r="TOI113" s="152"/>
      <c r="TOJ113" s="152"/>
      <c r="TOK113" s="152"/>
      <c r="TOL113" s="152"/>
      <c r="TOM113" s="152"/>
      <c r="TON113" s="152"/>
      <c r="TOO113" s="152"/>
      <c r="TOP113" s="152"/>
      <c r="TOQ113" s="152"/>
      <c r="TOR113" s="152"/>
      <c r="TOS113" s="152"/>
      <c r="TOT113" s="152"/>
      <c r="TOU113" s="152"/>
      <c r="TOV113" s="152"/>
      <c r="TOW113" s="152"/>
      <c r="TOX113" s="152"/>
      <c r="TOY113" s="152"/>
      <c r="TOZ113" s="152"/>
      <c r="TPA113" s="152"/>
      <c r="TPB113" s="152"/>
      <c r="TPC113" s="152"/>
      <c r="TPD113" s="152"/>
      <c r="TPE113" s="152"/>
      <c r="TPF113" s="152"/>
      <c r="TPG113" s="152"/>
      <c r="TPH113" s="152"/>
      <c r="TPI113" s="152"/>
      <c r="TPJ113" s="152"/>
      <c r="TPK113" s="152"/>
      <c r="TPL113" s="152"/>
      <c r="TPM113" s="152"/>
      <c r="TPN113" s="152"/>
      <c r="TPO113" s="152"/>
      <c r="TPP113" s="152"/>
      <c r="TPQ113" s="152"/>
      <c r="TPR113" s="152"/>
      <c r="TPS113" s="152"/>
      <c r="TPT113" s="152"/>
      <c r="TPU113" s="152"/>
      <c r="TPV113" s="152"/>
      <c r="TPW113" s="152"/>
      <c r="TPX113" s="152"/>
      <c r="TPY113" s="152"/>
      <c r="TPZ113" s="152"/>
      <c r="TQA113" s="152"/>
      <c r="TQB113" s="152"/>
      <c r="TQC113" s="152"/>
      <c r="TQD113" s="152"/>
      <c r="TQE113" s="152"/>
      <c r="TQF113" s="152"/>
      <c r="TQG113" s="152"/>
      <c r="TQH113" s="152"/>
      <c r="TQI113" s="152"/>
      <c r="TQJ113" s="152"/>
      <c r="TQK113" s="152"/>
      <c r="TQL113" s="152"/>
      <c r="TQM113" s="152"/>
      <c r="TQN113" s="152"/>
      <c r="TQO113" s="152"/>
      <c r="TQP113" s="152"/>
      <c r="TQQ113" s="152"/>
      <c r="TQR113" s="152"/>
      <c r="TQS113" s="152"/>
      <c r="TQT113" s="152"/>
      <c r="TQU113" s="152"/>
      <c r="TQV113" s="152"/>
      <c r="TQW113" s="152"/>
      <c r="TQX113" s="152"/>
      <c r="TQY113" s="152"/>
      <c r="TQZ113" s="152"/>
      <c r="TRA113" s="152"/>
      <c r="TRB113" s="152"/>
      <c r="TRC113" s="152"/>
      <c r="TRD113" s="152"/>
      <c r="TRE113" s="152"/>
      <c r="TRF113" s="152"/>
      <c r="TRG113" s="152"/>
      <c r="TRH113" s="152"/>
      <c r="TRI113" s="152"/>
      <c r="TRJ113" s="152"/>
      <c r="TRK113" s="152"/>
      <c r="TRL113" s="152"/>
      <c r="TRM113" s="152"/>
      <c r="TRN113" s="152"/>
      <c r="TRO113" s="152"/>
      <c r="TRP113" s="152"/>
      <c r="TRQ113" s="152"/>
      <c r="TRR113" s="152"/>
      <c r="TRS113" s="152"/>
      <c r="TRT113" s="152"/>
      <c r="TRU113" s="152"/>
      <c r="TRV113" s="152"/>
      <c r="TRW113" s="152"/>
      <c r="TRX113" s="152"/>
      <c r="TRY113" s="152"/>
      <c r="TRZ113" s="152"/>
      <c r="TSA113" s="152"/>
      <c r="TSB113" s="152"/>
      <c r="TSC113" s="152"/>
      <c r="TSD113" s="152"/>
      <c r="TSE113" s="152"/>
      <c r="TSF113" s="152"/>
      <c r="TSG113" s="152"/>
      <c r="TSH113" s="152"/>
      <c r="TSI113" s="152"/>
      <c r="TSJ113" s="152"/>
      <c r="TSK113" s="152"/>
      <c r="TSL113" s="152"/>
      <c r="TSM113" s="152"/>
      <c r="TSN113" s="152"/>
      <c r="TSO113" s="152"/>
      <c r="TSP113" s="152"/>
      <c r="TSQ113" s="152"/>
      <c r="TSR113" s="152"/>
      <c r="TSS113" s="152"/>
      <c r="TST113" s="152"/>
      <c r="TSU113" s="152"/>
      <c r="TSV113" s="152"/>
      <c r="TSW113" s="152"/>
      <c r="TSX113" s="152"/>
      <c r="TSY113" s="152"/>
      <c r="TSZ113" s="152"/>
      <c r="TTA113" s="152"/>
      <c r="TTB113" s="152"/>
      <c r="TTC113" s="152"/>
      <c r="TTD113" s="152"/>
      <c r="TTE113" s="152"/>
      <c r="TTF113" s="152"/>
      <c r="TTG113" s="152"/>
      <c r="TTH113" s="152"/>
      <c r="TTI113" s="152"/>
      <c r="TTJ113" s="152"/>
      <c r="TTK113" s="152"/>
      <c r="TTL113" s="152"/>
      <c r="TTM113" s="152"/>
      <c r="TTN113" s="152"/>
      <c r="TTO113" s="152"/>
      <c r="TTP113" s="152"/>
      <c r="TTQ113" s="152"/>
      <c r="TTR113" s="152"/>
      <c r="TTS113" s="152"/>
      <c r="TTT113" s="152"/>
      <c r="TTU113" s="152"/>
      <c r="TTV113" s="152"/>
      <c r="TTW113" s="152"/>
      <c r="TTX113" s="152"/>
      <c r="TTY113" s="152"/>
      <c r="TTZ113" s="152"/>
      <c r="TUA113" s="152"/>
      <c r="TUB113" s="152"/>
      <c r="TUC113" s="152"/>
      <c r="TUD113" s="152"/>
      <c r="TUE113" s="152"/>
      <c r="TUF113" s="152"/>
      <c r="TUG113" s="152"/>
      <c r="TUH113" s="152"/>
      <c r="TUI113" s="152"/>
      <c r="TUJ113" s="152"/>
      <c r="TUK113" s="152"/>
      <c r="TUL113" s="152"/>
      <c r="TUM113" s="152"/>
      <c r="TUN113" s="152"/>
      <c r="TUO113" s="152"/>
      <c r="TUP113" s="152"/>
      <c r="TUQ113" s="152"/>
      <c r="TUR113" s="152"/>
      <c r="TUS113" s="152"/>
      <c r="TUT113" s="152"/>
      <c r="TUU113" s="152"/>
      <c r="TUV113" s="152"/>
      <c r="TUW113" s="152"/>
      <c r="TUX113" s="152"/>
      <c r="TUY113" s="152"/>
      <c r="TUZ113" s="152"/>
      <c r="TVA113" s="152"/>
      <c r="TVB113" s="152"/>
      <c r="TVC113" s="152"/>
      <c r="TVD113" s="152"/>
      <c r="TVE113" s="152"/>
      <c r="TVF113" s="152"/>
      <c r="TVG113" s="152"/>
      <c r="TVH113" s="152"/>
      <c r="TVI113" s="152"/>
      <c r="TVJ113" s="152"/>
      <c r="TVK113" s="152"/>
      <c r="TVL113" s="152"/>
      <c r="TVM113" s="152"/>
      <c r="TVN113" s="152"/>
      <c r="TVO113" s="152"/>
      <c r="TVP113" s="152"/>
      <c r="TVQ113" s="152"/>
      <c r="TVR113" s="152"/>
      <c r="TVS113" s="152"/>
      <c r="TVT113" s="152"/>
      <c r="TVU113" s="152"/>
      <c r="TVV113" s="152"/>
      <c r="TVW113" s="152"/>
      <c r="TVX113" s="152"/>
      <c r="TVY113" s="152"/>
      <c r="TVZ113" s="152"/>
      <c r="TWA113" s="152"/>
      <c r="TWB113" s="152"/>
      <c r="TWC113" s="152"/>
      <c r="TWD113" s="152"/>
      <c r="TWE113" s="152"/>
      <c r="TWF113" s="152"/>
      <c r="TWG113" s="152"/>
      <c r="TWH113" s="152"/>
      <c r="TWI113" s="152"/>
      <c r="TWJ113" s="152"/>
      <c r="TWK113" s="152"/>
      <c r="TWL113" s="152"/>
      <c r="TWM113" s="152"/>
      <c r="TWN113" s="152"/>
      <c r="TWO113" s="152"/>
      <c r="TWP113" s="152"/>
      <c r="TWQ113" s="152"/>
      <c r="TWR113" s="152"/>
      <c r="TWS113" s="152"/>
      <c r="TWT113" s="152"/>
      <c r="TWU113" s="152"/>
      <c r="TWV113" s="152"/>
      <c r="TWW113" s="152"/>
      <c r="TWX113" s="152"/>
      <c r="TWY113" s="152"/>
      <c r="TWZ113" s="152"/>
      <c r="TXA113" s="152"/>
      <c r="TXB113" s="152"/>
      <c r="TXC113" s="152"/>
      <c r="TXD113" s="152"/>
      <c r="TXE113" s="152"/>
      <c r="TXF113" s="152"/>
      <c r="TXG113" s="152"/>
      <c r="TXH113" s="152"/>
      <c r="TXI113" s="152"/>
      <c r="TXJ113" s="152"/>
      <c r="TXK113" s="152"/>
      <c r="TXL113" s="152"/>
      <c r="TXM113" s="152"/>
      <c r="TXN113" s="152"/>
      <c r="TXO113" s="152"/>
      <c r="TXP113" s="152"/>
      <c r="TXQ113" s="152"/>
      <c r="TXR113" s="152"/>
      <c r="TXS113" s="152"/>
      <c r="TXT113" s="152"/>
      <c r="TXU113" s="152"/>
      <c r="TXV113" s="152"/>
      <c r="TXW113" s="152"/>
      <c r="TXX113" s="152"/>
      <c r="TXY113" s="152"/>
      <c r="TXZ113" s="152"/>
      <c r="TYA113" s="152"/>
      <c r="TYB113" s="152"/>
      <c r="TYC113" s="152"/>
      <c r="TYD113" s="152"/>
      <c r="TYE113" s="152"/>
      <c r="TYF113" s="152"/>
      <c r="TYG113" s="152"/>
      <c r="TYH113" s="152"/>
      <c r="TYI113" s="152"/>
      <c r="TYJ113" s="152"/>
      <c r="TYK113" s="152"/>
      <c r="TYL113" s="152"/>
      <c r="TYM113" s="152"/>
      <c r="TYN113" s="152"/>
      <c r="TYO113" s="152"/>
      <c r="TYP113" s="152"/>
      <c r="TYQ113" s="152"/>
      <c r="TYR113" s="152"/>
      <c r="TYS113" s="152"/>
      <c r="TYT113" s="152"/>
      <c r="TYU113" s="152"/>
      <c r="TYV113" s="152"/>
      <c r="TYW113" s="152"/>
      <c r="TYX113" s="152"/>
      <c r="TYY113" s="152"/>
      <c r="TYZ113" s="152"/>
      <c r="TZA113" s="152"/>
      <c r="TZB113" s="152"/>
      <c r="TZC113" s="152"/>
      <c r="TZD113" s="152"/>
      <c r="TZE113" s="152"/>
      <c r="TZF113" s="152"/>
      <c r="TZG113" s="152"/>
      <c r="TZH113" s="152"/>
      <c r="TZI113" s="152"/>
      <c r="TZJ113" s="152"/>
      <c r="TZK113" s="152"/>
      <c r="TZL113" s="152"/>
      <c r="TZM113" s="152"/>
      <c r="TZN113" s="152"/>
      <c r="TZO113" s="152"/>
      <c r="TZP113" s="152"/>
      <c r="TZQ113" s="152"/>
      <c r="TZR113" s="152"/>
      <c r="TZS113" s="152"/>
      <c r="TZT113" s="152"/>
      <c r="TZU113" s="152"/>
      <c r="TZV113" s="152"/>
      <c r="TZW113" s="152"/>
      <c r="TZX113" s="152"/>
      <c r="TZY113" s="152"/>
      <c r="TZZ113" s="152"/>
      <c r="UAA113" s="152"/>
      <c r="UAB113" s="152"/>
      <c r="UAC113" s="152"/>
      <c r="UAD113" s="152"/>
      <c r="UAE113" s="152"/>
      <c r="UAF113" s="152"/>
      <c r="UAG113" s="152"/>
      <c r="UAH113" s="152"/>
      <c r="UAI113" s="152"/>
      <c r="UAJ113" s="152"/>
      <c r="UAK113" s="152"/>
      <c r="UAL113" s="152"/>
      <c r="UAM113" s="152"/>
      <c r="UAN113" s="152"/>
      <c r="UAO113" s="152"/>
      <c r="UAP113" s="152"/>
      <c r="UAQ113" s="152"/>
      <c r="UAR113" s="152"/>
      <c r="UAS113" s="152"/>
      <c r="UAT113" s="152"/>
      <c r="UAU113" s="152"/>
      <c r="UAV113" s="152"/>
      <c r="UAW113" s="152"/>
      <c r="UAX113" s="152"/>
      <c r="UAY113" s="152"/>
      <c r="UAZ113" s="152"/>
      <c r="UBA113" s="152"/>
      <c r="UBB113" s="152"/>
      <c r="UBC113" s="152"/>
      <c r="UBD113" s="152"/>
      <c r="UBE113" s="152"/>
      <c r="UBF113" s="152"/>
      <c r="UBG113" s="152"/>
      <c r="UBH113" s="152"/>
      <c r="UBI113" s="152"/>
      <c r="UBJ113" s="152"/>
      <c r="UBK113" s="152"/>
      <c r="UBL113" s="152"/>
      <c r="UBM113" s="152"/>
      <c r="UBN113" s="152"/>
      <c r="UBO113" s="152"/>
      <c r="UBP113" s="152"/>
      <c r="UBQ113" s="152"/>
      <c r="UBR113" s="152"/>
      <c r="UBS113" s="152"/>
      <c r="UBT113" s="152"/>
      <c r="UBU113" s="152"/>
      <c r="UBV113" s="152"/>
      <c r="UBW113" s="152"/>
      <c r="UBX113" s="152"/>
      <c r="UBY113" s="152"/>
      <c r="UBZ113" s="152"/>
      <c r="UCA113" s="152"/>
      <c r="UCB113" s="152"/>
      <c r="UCC113" s="152"/>
      <c r="UCD113" s="152"/>
      <c r="UCE113" s="152"/>
      <c r="UCF113" s="152"/>
      <c r="UCG113" s="152"/>
      <c r="UCH113" s="152"/>
      <c r="UCI113" s="152"/>
      <c r="UCJ113" s="152"/>
      <c r="UCK113" s="152"/>
      <c r="UCL113" s="152"/>
      <c r="UCM113" s="152"/>
      <c r="UCN113" s="152"/>
      <c r="UCO113" s="152"/>
      <c r="UCP113" s="152"/>
      <c r="UCQ113" s="152"/>
      <c r="UCR113" s="152"/>
      <c r="UCS113" s="152"/>
      <c r="UCT113" s="152"/>
      <c r="UCU113" s="152"/>
      <c r="UCV113" s="152"/>
      <c r="UCW113" s="152"/>
      <c r="UCX113" s="152"/>
      <c r="UCY113" s="152"/>
      <c r="UCZ113" s="152"/>
      <c r="UDA113" s="152"/>
      <c r="UDB113" s="152"/>
      <c r="UDC113" s="152"/>
      <c r="UDD113" s="152"/>
      <c r="UDE113" s="152"/>
      <c r="UDF113" s="152"/>
      <c r="UDG113" s="152"/>
      <c r="UDH113" s="152"/>
      <c r="UDI113" s="152"/>
      <c r="UDJ113" s="152"/>
      <c r="UDK113" s="152"/>
      <c r="UDL113" s="152"/>
      <c r="UDM113" s="152"/>
      <c r="UDN113" s="152"/>
      <c r="UDO113" s="152"/>
      <c r="UDP113" s="152"/>
      <c r="UDQ113" s="152"/>
      <c r="UDR113" s="152"/>
      <c r="UDS113" s="152"/>
      <c r="UDT113" s="152"/>
      <c r="UDU113" s="152"/>
      <c r="UDV113" s="152"/>
      <c r="UDW113" s="152"/>
      <c r="UDX113" s="152"/>
      <c r="UDY113" s="152"/>
      <c r="UDZ113" s="152"/>
      <c r="UEA113" s="152"/>
      <c r="UEB113" s="152"/>
      <c r="UEC113" s="152"/>
      <c r="UED113" s="152"/>
      <c r="UEE113" s="152"/>
      <c r="UEF113" s="152"/>
      <c r="UEG113" s="152"/>
      <c r="UEH113" s="152"/>
      <c r="UEI113" s="152"/>
      <c r="UEJ113" s="152"/>
      <c r="UEK113" s="152"/>
      <c r="UEL113" s="152"/>
      <c r="UEM113" s="152"/>
      <c r="UEN113" s="152"/>
      <c r="UEO113" s="152"/>
      <c r="UEP113" s="152"/>
      <c r="UEQ113" s="152"/>
      <c r="UER113" s="152"/>
      <c r="UES113" s="152"/>
      <c r="UET113" s="152"/>
      <c r="UEU113" s="152"/>
      <c r="UEV113" s="152"/>
      <c r="UEW113" s="152"/>
      <c r="UEX113" s="152"/>
      <c r="UEY113" s="152"/>
      <c r="UEZ113" s="152"/>
      <c r="UFA113" s="152"/>
      <c r="UFB113" s="152"/>
      <c r="UFC113" s="152"/>
      <c r="UFD113" s="152"/>
      <c r="UFE113" s="152"/>
      <c r="UFF113" s="152"/>
      <c r="UFG113" s="152"/>
      <c r="UFH113" s="152"/>
      <c r="UFI113" s="152"/>
      <c r="UFJ113" s="152"/>
      <c r="UFK113" s="152"/>
      <c r="UFL113" s="152"/>
      <c r="UFM113" s="152"/>
      <c r="UFN113" s="152"/>
      <c r="UFO113" s="152"/>
      <c r="UFP113" s="152"/>
      <c r="UFQ113" s="152"/>
      <c r="UFR113" s="152"/>
      <c r="UFS113" s="152"/>
      <c r="UFT113" s="152"/>
      <c r="UFU113" s="152"/>
      <c r="UFV113" s="152"/>
      <c r="UFW113" s="152"/>
      <c r="UFX113" s="152"/>
      <c r="UFY113" s="152"/>
      <c r="UFZ113" s="152"/>
      <c r="UGA113" s="152"/>
      <c r="UGB113" s="152"/>
      <c r="UGC113" s="152"/>
      <c r="UGD113" s="152"/>
      <c r="UGE113" s="152"/>
      <c r="UGF113" s="152"/>
      <c r="UGG113" s="152"/>
      <c r="UGH113" s="152"/>
      <c r="UGI113" s="152"/>
      <c r="UGJ113" s="152"/>
      <c r="UGK113" s="152"/>
      <c r="UGL113" s="152"/>
      <c r="UGM113" s="152"/>
      <c r="UGN113" s="152"/>
      <c r="UGO113" s="152"/>
      <c r="UGP113" s="152"/>
      <c r="UGQ113" s="152"/>
      <c r="UGR113" s="152"/>
      <c r="UGS113" s="152"/>
      <c r="UGT113" s="152"/>
      <c r="UGU113" s="152"/>
      <c r="UGV113" s="152"/>
      <c r="UGW113" s="152"/>
      <c r="UGX113" s="152"/>
      <c r="UGY113" s="152"/>
      <c r="UGZ113" s="152"/>
      <c r="UHA113" s="152"/>
      <c r="UHB113" s="152"/>
      <c r="UHC113" s="152"/>
      <c r="UHD113" s="152"/>
      <c r="UHE113" s="152"/>
      <c r="UHF113" s="152"/>
      <c r="UHG113" s="152"/>
      <c r="UHH113" s="152"/>
      <c r="UHI113" s="152"/>
      <c r="UHJ113" s="152"/>
      <c r="UHK113" s="152"/>
      <c r="UHL113" s="152"/>
      <c r="UHM113" s="152"/>
      <c r="UHN113" s="152"/>
      <c r="UHO113" s="152"/>
      <c r="UHP113" s="152"/>
      <c r="UHQ113" s="152"/>
      <c r="UHR113" s="152"/>
      <c r="UHS113" s="152"/>
      <c r="UHT113" s="152"/>
      <c r="UHU113" s="152"/>
      <c r="UHV113" s="152"/>
      <c r="UHW113" s="152"/>
      <c r="UHX113" s="152"/>
      <c r="UHY113" s="152"/>
      <c r="UHZ113" s="152"/>
      <c r="UIA113" s="152"/>
      <c r="UIB113" s="152"/>
      <c r="UIC113" s="152"/>
      <c r="UID113" s="152"/>
      <c r="UIE113" s="152"/>
      <c r="UIF113" s="152"/>
      <c r="UIG113" s="152"/>
      <c r="UIH113" s="152"/>
      <c r="UII113" s="152"/>
      <c r="UIJ113" s="152"/>
      <c r="UIK113" s="152"/>
      <c r="UIL113" s="152"/>
      <c r="UIM113" s="152"/>
      <c r="UIN113" s="152"/>
      <c r="UIO113" s="152"/>
      <c r="UIP113" s="152"/>
      <c r="UIQ113" s="152"/>
      <c r="UIR113" s="152"/>
      <c r="UIS113" s="152"/>
      <c r="UIT113" s="152"/>
      <c r="UIU113" s="152"/>
      <c r="UIV113" s="152"/>
      <c r="UIW113" s="152"/>
      <c r="UIX113" s="152"/>
      <c r="UIY113" s="152"/>
      <c r="UIZ113" s="152"/>
      <c r="UJA113" s="152"/>
      <c r="UJB113" s="152"/>
      <c r="UJC113" s="152"/>
      <c r="UJD113" s="152"/>
      <c r="UJE113" s="152"/>
      <c r="UJF113" s="152"/>
      <c r="UJG113" s="152"/>
      <c r="UJH113" s="152"/>
      <c r="UJI113" s="152"/>
      <c r="UJJ113" s="152"/>
      <c r="UJK113" s="152"/>
      <c r="UJL113" s="152"/>
      <c r="UJM113" s="152"/>
      <c r="UJN113" s="152"/>
      <c r="UJO113" s="152"/>
      <c r="UJP113" s="152"/>
      <c r="UJQ113" s="152"/>
      <c r="UJR113" s="152"/>
      <c r="UJS113" s="152"/>
      <c r="UJT113" s="152"/>
      <c r="UJU113" s="152"/>
      <c r="UJV113" s="152"/>
      <c r="UJW113" s="152"/>
      <c r="UJX113" s="152"/>
      <c r="UJY113" s="152"/>
      <c r="UJZ113" s="152"/>
      <c r="UKA113" s="152"/>
      <c r="UKB113" s="152"/>
      <c r="UKC113" s="152"/>
      <c r="UKD113" s="152"/>
      <c r="UKE113" s="152"/>
      <c r="UKF113" s="152"/>
      <c r="UKG113" s="152"/>
      <c r="UKH113" s="152"/>
      <c r="UKI113" s="152"/>
      <c r="UKJ113" s="152"/>
      <c r="UKK113" s="152"/>
      <c r="UKL113" s="152"/>
      <c r="UKM113" s="152"/>
      <c r="UKN113" s="152"/>
      <c r="UKO113" s="152"/>
      <c r="UKP113" s="152"/>
      <c r="UKQ113" s="152"/>
      <c r="UKR113" s="152"/>
      <c r="UKS113" s="152"/>
      <c r="UKT113" s="152"/>
      <c r="UKU113" s="152"/>
      <c r="UKV113" s="152"/>
      <c r="UKW113" s="152"/>
      <c r="UKX113" s="152"/>
      <c r="UKY113" s="152"/>
      <c r="UKZ113" s="152"/>
      <c r="ULA113" s="152"/>
      <c r="ULB113" s="152"/>
      <c r="ULC113" s="152"/>
      <c r="ULD113" s="152"/>
      <c r="ULE113" s="152"/>
      <c r="ULF113" s="152"/>
      <c r="ULG113" s="152"/>
      <c r="ULH113" s="152"/>
      <c r="ULI113" s="152"/>
      <c r="ULJ113" s="152"/>
      <c r="ULK113" s="152"/>
      <c r="ULL113" s="152"/>
      <c r="ULM113" s="152"/>
      <c r="ULN113" s="152"/>
      <c r="ULO113" s="152"/>
      <c r="ULP113" s="152"/>
      <c r="ULQ113" s="152"/>
      <c r="ULR113" s="152"/>
      <c r="ULS113" s="152"/>
      <c r="ULT113" s="152"/>
      <c r="ULU113" s="152"/>
      <c r="ULV113" s="152"/>
      <c r="ULW113" s="152"/>
      <c r="ULX113" s="152"/>
      <c r="ULY113" s="152"/>
      <c r="ULZ113" s="152"/>
      <c r="UMA113" s="152"/>
      <c r="UMB113" s="152"/>
      <c r="UMC113" s="152"/>
      <c r="UMD113" s="152"/>
      <c r="UME113" s="152"/>
      <c r="UMF113" s="152"/>
      <c r="UMG113" s="152"/>
      <c r="UMH113" s="152"/>
      <c r="UMI113" s="152"/>
      <c r="UMJ113" s="152"/>
      <c r="UMK113" s="152"/>
      <c r="UML113" s="152"/>
      <c r="UMM113" s="152"/>
      <c r="UMN113" s="152"/>
      <c r="UMO113" s="152"/>
      <c r="UMP113" s="152"/>
      <c r="UMQ113" s="152"/>
      <c r="UMR113" s="152"/>
      <c r="UMS113" s="152"/>
      <c r="UMT113" s="152"/>
      <c r="UMU113" s="152"/>
      <c r="UMV113" s="152"/>
      <c r="UMW113" s="152"/>
      <c r="UMX113" s="152"/>
      <c r="UMY113" s="152"/>
      <c r="UMZ113" s="152"/>
      <c r="UNA113" s="152"/>
      <c r="UNB113" s="152"/>
      <c r="UNC113" s="152"/>
      <c r="UND113" s="152"/>
      <c r="UNE113" s="152"/>
      <c r="UNF113" s="152"/>
      <c r="UNG113" s="152"/>
      <c r="UNH113" s="152"/>
      <c r="UNI113" s="152"/>
      <c r="UNJ113" s="152"/>
      <c r="UNK113" s="152"/>
      <c r="UNL113" s="152"/>
      <c r="UNM113" s="152"/>
      <c r="UNN113" s="152"/>
      <c r="UNO113" s="152"/>
      <c r="UNP113" s="152"/>
      <c r="UNQ113" s="152"/>
      <c r="UNR113" s="152"/>
      <c r="UNS113" s="152"/>
      <c r="UNT113" s="152"/>
      <c r="UNU113" s="152"/>
      <c r="UNV113" s="152"/>
      <c r="UNW113" s="152"/>
      <c r="UNX113" s="152"/>
      <c r="UNY113" s="152"/>
      <c r="UNZ113" s="152"/>
      <c r="UOA113" s="152"/>
      <c r="UOB113" s="152"/>
      <c r="UOC113" s="152"/>
      <c r="UOD113" s="152"/>
      <c r="UOE113" s="152"/>
      <c r="UOF113" s="152"/>
      <c r="UOG113" s="152"/>
      <c r="UOH113" s="152"/>
      <c r="UOI113" s="152"/>
      <c r="UOJ113" s="152"/>
      <c r="UOK113" s="152"/>
      <c r="UOL113" s="152"/>
      <c r="UOM113" s="152"/>
      <c r="UON113" s="152"/>
      <c r="UOO113" s="152"/>
      <c r="UOP113" s="152"/>
      <c r="UOQ113" s="152"/>
      <c r="UOR113" s="152"/>
      <c r="UOS113" s="152"/>
      <c r="UOT113" s="152"/>
      <c r="UOU113" s="152"/>
      <c r="UOV113" s="152"/>
      <c r="UOW113" s="152"/>
      <c r="UOX113" s="152"/>
      <c r="UOY113" s="152"/>
      <c r="UOZ113" s="152"/>
      <c r="UPA113" s="152"/>
      <c r="UPB113" s="152"/>
      <c r="UPC113" s="152"/>
      <c r="UPD113" s="152"/>
      <c r="UPE113" s="152"/>
      <c r="UPF113" s="152"/>
      <c r="UPG113" s="152"/>
      <c r="UPH113" s="152"/>
      <c r="UPI113" s="152"/>
      <c r="UPJ113" s="152"/>
      <c r="UPK113" s="152"/>
      <c r="UPL113" s="152"/>
      <c r="UPM113" s="152"/>
      <c r="UPN113" s="152"/>
      <c r="UPO113" s="152"/>
      <c r="UPP113" s="152"/>
      <c r="UPQ113" s="152"/>
      <c r="UPR113" s="152"/>
      <c r="UPS113" s="152"/>
      <c r="UPT113" s="152"/>
      <c r="UPU113" s="152"/>
      <c r="UPV113" s="152"/>
      <c r="UPW113" s="152"/>
      <c r="UPX113" s="152"/>
      <c r="UPY113" s="152"/>
      <c r="UPZ113" s="152"/>
      <c r="UQA113" s="152"/>
      <c r="UQB113" s="152"/>
      <c r="UQC113" s="152"/>
      <c r="UQD113" s="152"/>
      <c r="UQE113" s="152"/>
      <c r="UQF113" s="152"/>
      <c r="UQG113" s="152"/>
      <c r="UQH113" s="152"/>
      <c r="UQI113" s="152"/>
      <c r="UQJ113" s="152"/>
      <c r="UQK113" s="152"/>
      <c r="UQL113" s="152"/>
      <c r="UQM113" s="152"/>
      <c r="UQN113" s="152"/>
      <c r="UQO113" s="152"/>
      <c r="UQP113" s="152"/>
      <c r="UQQ113" s="152"/>
      <c r="UQR113" s="152"/>
      <c r="UQS113" s="152"/>
      <c r="UQT113" s="152"/>
      <c r="UQU113" s="152"/>
      <c r="UQV113" s="152"/>
      <c r="UQW113" s="152"/>
      <c r="UQX113" s="152"/>
      <c r="UQY113" s="152"/>
      <c r="UQZ113" s="152"/>
      <c r="URA113" s="152"/>
      <c r="URB113" s="152"/>
      <c r="URC113" s="152"/>
      <c r="URD113" s="152"/>
      <c r="URE113" s="152"/>
      <c r="URF113" s="152"/>
      <c r="URG113" s="152"/>
      <c r="URH113" s="152"/>
      <c r="URI113" s="152"/>
      <c r="URJ113" s="152"/>
      <c r="URK113" s="152"/>
      <c r="URL113" s="152"/>
      <c r="URM113" s="152"/>
      <c r="URN113" s="152"/>
      <c r="URO113" s="152"/>
      <c r="URP113" s="152"/>
      <c r="URQ113" s="152"/>
      <c r="URR113" s="152"/>
      <c r="URS113" s="152"/>
      <c r="URT113" s="152"/>
      <c r="URU113" s="152"/>
      <c r="URV113" s="152"/>
      <c r="URW113" s="152"/>
      <c r="URX113" s="152"/>
      <c r="URY113" s="152"/>
      <c r="URZ113" s="152"/>
      <c r="USA113" s="152"/>
      <c r="USB113" s="152"/>
      <c r="USC113" s="152"/>
      <c r="USD113" s="152"/>
      <c r="USE113" s="152"/>
      <c r="USF113" s="152"/>
      <c r="USG113" s="152"/>
      <c r="USH113" s="152"/>
      <c r="USI113" s="152"/>
      <c r="USJ113" s="152"/>
      <c r="USK113" s="152"/>
      <c r="USL113" s="152"/>
      <c r="USM113" s="152"/>
      <c r="USN113" s="152"/>
      <c r="USO113" s="152"/>
      <c r="USP113" s="152"/>
      <c r="USQ113" s="152"/>
      <c r="USR113" s="152"/>
      <c r="USS113" s="152"/>
      <c r="UST113" s="152"/>
      <c r="USU113" s="152"/>
      <c r="USV113" s="152"/>
      <c r="USW113" s="152"/>
      <c r="USX113" s="152"/>
      <c r="USY113" s="152"/>
      <c r="USZ113" s="152"/>
      <c r="UTA113" s="152"/>
      <c r="UTB113" s="152"/>
      <c r="UTC113" s="152"/>
      <c r="UTD113" s="152"/>
      <c r="UTE113" s="152"/>
      <c r="UTF113" s="152"/>
      <c r="UTG113" s="152"/>
      <c r="UTH113" s="152"/>
      <c r="UTI113" s="152"/>
      <c r="UTJ113" s="152"/>
      <c r="UTK113" s="152"/>
      <c r="UTL113" s="152"/>
      <c r="UTM113" s="152"/>
      <c r="UTN113" s="152"/>
      <c r="UTO113" s="152"/>
      <c r="UTP113" s="152"/>
      <c r="UTQ113" s="152"/>
      <c r="UTR113" s="152"/>
      <c r="UTS113" s="152"/>
      <c r="UTT113" s="152"/>
      <c r="UTU113" s="152"/>
      <c r="UTV113" s="152"/>
      <c r="UTW113" s="152"/>
      <c r="UTX113" s="152"/>
      <c r="UTY113" s="152"/>
      <c r="UTZ113" s="152"/>
      <c r="UUA113" s="152"/>
      <c r="UUB113" s="152"/>
      <c r="UUC113" s="152"/>
      <c r="UUD113" s="152"/>
      <c r="UUE113" s="152"/>
      <c r="UUF113" s="152"/>
      <c r="UUG113" s="152"/>
      <c r="UUH113" s="152"/>
      <c r="UUI113" s="152"/>
      <c r="UUJ113" s="152"/>
      <c r="UUK113" s="152"/>
      <c r="UUL113" s="152"/>
      <c r="UUM113" s="152"/>
      <c r="UUN113" s="152"/>
      <c r="UUO113" s="152"/>
      <c r="UUP113" s="152"/>
      <c r="UUQ113" s="152"/>
      <c r="UUR113" s="152"/>
      <c r="UUS113" s="152"/>
      <c r="UUT113" s="152"/>
      <c r="UUU113" s="152"/>
      <c r="UUV113" s="152"/>
      <c r="UUW113" s="152"/>
      <c r="UUX113" s="152"/>
      <c r="UUY113" s="152"/>
      <c r="UUZ113" s="152"/>
      <c r="UVA113" s="152"/>
      <c r="UVB113" s="152"/>
      <c r="UVC113" s="152"/>
      <c r="UVD113" s="152"/>
      <c r="UVE113" s="152"/>
      <c r="UVF113" s="152"/>
      <c r="UVG113" s="152"/>
      <c r="UVH113" s="152"/>
      <c r="UVI113" s="152"/>
      <c r="UVJ113" s="152"/>
      <c r="UVK113" s="152"/>
      <c r="UVL113" s="152"/>
      <c r="UVM113" s="152"/>
      <c r="UVN113" s="152"/>
      <c r="UVO113" s="152"/>
      <c r="UVP113" s="152"/>
      <c r="UVQ113" s="152"/>
      <c r="UVR113" s="152"/>
      <c r="UVS113" s="152"/>
      <c r="UVT113" s="152"/>
      <c r="UVU113" s="152"/>
      <c r="UVV113" s="152"/>
      <c r="UVW113" s="152"/>
      <c r="UVX113" s="152"/>
      <c r="UVY113" s="152"/>
      <c r="UVZ113" s="152"/>
      <c r="UWA113" s="152"/>
      <c r="UWB113" s="152"/>
      <c r="UWC113" s="152"/>
      <c r="UWD113" s="152"/>
      <c r="UWE113" s="152"/>
      <c r="UWF113" s="152"/>
      <c r="UWG113" s="152"/>
      <c r="UWH113" s="152"/>
      <c r="UWI113" s="152"/>
      <c r="UWJ113" s="152"/>
      <c r="UWK113" s="152"/>
      <c r="UWL113" s="152"/>
      <c r="UWM113" s="152"/>
      <c r="UWN113" s="152"/>
      <c r="UWO113" s="152"/>
      <c r="UWP113" s="152"/>
      <c r="UWQ113" s="152"/>
      <c r="UWR113" s="152"/>
      <c r="UWS113" s="152"/>
      <c r="UWT113" s="152"/>
      <c r="UWU113" s="152"/>
      <c r="UWV113" s="152"/>
      <c r="UWW113" s="152"/>
      <c r="UWX113" s="152"/>
      <c r="UWY113" s="152"/>
      <c r="UWZ113" s="152"/>
      <c r="UXA113" s="152"/>
      <c r="UXB113" s="152"/>
      <c r="UXC113" s="152"/>
      <c r="UXD113" s="152"/>
      <c r="UXE113" s="152"/>
      <c r="UXF113" s="152"/>
      <c r="UXG113" s="152"/>
      <c r="UXH113" s="152"/>
      <c r="UXI113" s="152"/>
      <c r="UXJ113" s="152"/>
      <c r="UXK113" s="152"/>
      <c r="UXL113" s="152"/>
      <c r="UXM113" s="152"/>
      <c r="UXN113" s="152"/>
      <c r="UXO113" s="152"/>
      <c r="UXP113" s="152"/>
      <c r="UXQ113" s="152"/>
      <c r="UXR113" s="152"/>
      <c r="UXS113" s="152"/>
      <c r="UXT113" s="152"/>
      <c r="UXU113" s="152"/>
      <c r="UXV113" s="152"/>
      <c r="UXW113" s="152"/>
      <c r="UXX113" s="152"/>
      <c r="UXY113" s="152"/>
      <c r="UXZ113" s="152"/>
      <c r="UYA113" s="152"/>
      <c r="UYB113" s="152"/>
      <c r="UYC113" s="152"/>
      <c r="UYD113" s="152"/>
      <c r="UYE113" s="152"/>
      <c r="UYF113" s="152"/>
      <c r="UYG113" s="152"/>
      <c r="UYH113" s="152"/>
      <c r="UYI113" s="152"/>
      <c r="UYJ113" s="152"/>
      <c r="UYK113" s="152"/>
      <c r="UYL113" s="152"/>
      <c r="UYM113" s="152"/>
      <c r="UYN113" s="152"/>
      <c r="UYO113" s="152"/>
      <c r="UYP113" s="152"/>
      <c r="UYQ113" s="152"/>
      <c r="UYR113" s="152"/>
      <c r="UYS113" s="152"/>
      <c r="UYT113" s="152"/>
      <c r="UYU113" s="152"/>
      <c r="UYV113" s="152"/>
      <c r="UYW113" s="152"/>
      <c r="UYX113" s="152"/>
      <c r="UYY113" s="152"/>
      <c r="UYZ113" s="152"/>
      <c r="UZA113" s="152"/>
      <c r="UZB113" s="152"/>
      <c r="UZC113" s="152"/>
      <c r="UZD113" s="152"/>
      <c r="UZE113" s="152"/>
      <c r="UZF113" s="152"/>
      <c r="UZG113" s="152"/>
      <c r="UZH113" s="152"/>
      <c r="UZI113" s="152"/>
      <c r="UZJ113" s="152"/>
      <c r="UZK113" s="152"/>
      <c r="UZL113" s="152"/>
      <c r="UZM113" s="152"/>
      <c r="UZN113" s="152"/>
      <c r="UZO113" s="152"/>
      <c r="UZP113" s="152"/>
      <c r="UZQ113" s="152"/>
      <c r="UZR113" s="152"/>
      <c r="UZS113" s="152"/>
      <c r="UZT113" s="152"/>
      <c r="UZU113" s="152"/>
      <c r="UZV113" s="152"/>
      <c r="UZW113" s="152"/>
      <c r="UZX113" s="152"/>
      <c r="UZY113" s="152"/>
      <c r="UZZ113" s="152"/>
      <c r="VAA113" s="152"/>
      <c r="VAB113" s="152"/>
      <c r="VAC113" s="152"/>
      <c r="VAD113" s="152"/>
      <c r="VAE113" s="152"/>
      <c r="VAF113" s="152"/>
      <c r="VAG113" s="152"/>
      <c r="VAH113" s="152"/>
      <c r="VAI113" s="152"/>
      <c r="VAJ113" s="152"/>
      <c r="VAK113" s="152"/>
      <c r="VAL113" s="152"/>
      <c r="VAM113" s="152"/>
      <c r="VAN113" s="152"/>
      <c r="VAO113" s="152"/>
      <c r="VAP113" s="152"/>
      <c r="VAQ113" s="152"/>
      <c r="VAR113" s="152"/>
      <c r="VAS113" s="152"/>
      <c r="VAT113" s="152"/>
      <c r="VAU113" s="152"/>
      <c r="VAV113" s="152"/>
      <c r="VAW113" s="152"/>
      <c r="VAX113" s="152"/>
      <c r="VAY113" s="152"/>
      <c r="VAZ113" s="152"/>
      <c r="VBA113" s="152"/>
      <c r="VBB113" s="152"/>
      <c r="VBC113" s="152"/>
      <c r="VBD113" s="152"/>
      <c r="VBE113" s="152"/>
      <c r="VBF113" s="152"/>
      <c r="VBG113" s="152"/>
      <c r="VBH113" s="152"/>
      <c r="VBI113" s="152"/>
      <c r="VBJ113" s="152"/>
      <c r="VBK113" s="152"/>
      <c r="VBL113" s="152"/>
      <c r="VBM113" s="152"/>
      <c r="VBN113" s="152"/>
      <c r="VBO113" s="152"/>
      <c r="VBP113" s="152"/>
      <c r="VBQ113" s="152"/>
      <c r="VBR113" s="152"/>
      <c r="VBS113" s="152"/>
      <c r="VBT113" s="152"/>
      <c r="VBU113" s="152"/>
      <c r="VBV113" s="152"/>
      <c r="VBW113" s="152"/>
      <c r="VBX113" s="152"/>
      <c r="VBY113" s="152"/>
      <c r="VBZ113" s="152"/>
      <c r="VCA113" s="152"/>
      <c r="VCB113" s="152"/>
      <c r="VCC113" s="152"/>
      <c r="VCD113" s="152"/>
      <c r="VCE113" s="152"/>
      <c r="VCF113" s="152"/>
      <c r="VCG113" s="152"/>
      <c r="VCH113" s="152"/>
      <c r="VCI113" s="152"/>
      <c r="VCJ113" s="152"/>
      <c r="VCK113" s="152"/>
      <c r="VCL113" s="152"/>
      <c r="VCM113" s="152"/>
      <c r="VCN113" s="152"/>
      <c r="VCO113" s="152"/>
      <c r="VCP113" s="152"/>
      <c r="VCQ113" s="152"/>
      <c r="VCR113" s="152"/>
      <c r="VCS113" s="152"/>
      <c r="VCT113" s="152"/>
      <c r="VCU113" s="152"/>
      <c r="VCV113" s="152"/>
      <c r="VCW113" s="152"/>
      <c r="VCX113" s="152"/>
      <c r="VCY113" s="152"/>
      <c r="VCZ113" s="152"/>
      <c r="VDA113" s="152"/>
      <c r="VDB113" s="152"/>
      <c r="VDC113" s="152"/>
      <c r="VDD113" s="152"/>
      <c r="VDE113" s="152"/>
      <c r="VDF113" s="152"/>
      <c r="VDG113" s="152"/>
      <c r="VDH113" s="152"/>
      <c r="VDI113" s="152"/>
      <c r="VDJ113" s="152"/>
      <c r="VDK113" s="152"/>
      <c r="VDL113" s="152"/>
      <c r="VDM113" s="152"/>
      <c r="VDN113" s="152"/>
      <c r="VDO113" s="152"/>
      <c r="VDP113" s="152"/>
      <c r="VDQ113" s="152"/>
      <c r="VDR113" s="152"/>
      <c r="VDS113" s="152"/>
      <c r="VDT113" s="152"/>
      <c r="VDU113" s="152"/>
      <c r="VDV113" s="152"/>
      <c r="VDW113" s="152"/>
      <c r="VDX113" s="152"/>
      <c r="VDY113" s="152"/>
      <c r="VDZ113" s="152"/>
      <c r="VEA113" s="152"/>
      <c r="VEB113" s="152"/>
      <c r="VEC113" s="152"/>
      <c r="VED113" s="152"/>
      <c r="VEE113" s="152"/>
      <c r="VEF113" s="152"/>
      <c r="VEG113" s="152"/>
      <c r="VEH113" s="152"/>
      <c r="VEI113" s="152"/>
      <c r="VEJ113" s="152"/>
      <c r="VEK113" s="152"/>
      <c r="VEL113" s="152"/>
      <c r="VEM113" s="152"/>
      <c r="VEN113" s="152"/>
      <c r="VEO113" s="152"/>
      <c r="VEP113" s="152"/>
      <c r="VEQ113" s="152"/>
      <c r="VER113" s="152"/>
      <c r="VES113" s="152"/>
      <c r="VET113" s="152"/>
      <c r="VEU113" s="152"/>
      <c r="VEV113" s="152"/>
      <c r="VEW113" s="152"/>
      <c r="VEX113" s="152"/>
      <c r="VEY113" s="152"/>
      <c r="VEZ113" s="152"/>
      <c r="VFA113" s="152"/>
      <c r="VFB113" s="152"/>
      <c r="VFC113" s="152"/>
      <c r="VFD113" s="152"/>
      <c r="VFE113" s="152"/>
      <c r="VFF113" s="152"/>
      <c r="VFG113" s="152"/>
      <c r="VFH113" s="152"/>
      <c r="VFI113" s="152"/>
      <c r="VFJ113" s="152"/>
      <c r="VFK113" s="152"/>
      <c r="VFL113" s="152"/>
      <c r="VFM113" s="152"/>
      <c r="VFN113" s="152"/>
      <c r="VFO113" s="152"/>
      <c r="VFP113" s="152"/>
      <c r="VFQ113" s="152"/>
      <c r="VFR113" s="152"/>
      <c r="VFS113" s="152"/>
      <c r="VFT113" s="152"/>
      <c r="VFU113" s="152"/>
      <c r="VFV113" s="152"/>
      <c r="VFW113" s="152"/>
      <c r="VFX113" s="152"/>
      <c r="VFY113" s="152"/>
      <c r="VFZ113" s="152"/>
      <c r="VGA113" s="152"/>
      <c r="VGB113" s="152"/>
      <c r="VGC113" s="152"/>
      <c r="VGD113" s="152"/>
      <c r="VGE113" s="152"/>
      <c r="VGF113" s="152"/>
      <c r="VGG113" s="152"/>
      <c r="VGH113" s="152"/>
      <c r="VGI113" s="152"/>
      <c r="VGJ113" s="152"/>
      <c r="VGK113" s="152"/>
      <c r="VGL113" s="152"/>
      <c r="VGM113" s="152"/>
      <c r="VGN113" s="152"/>
      <c r="VGO113" s="152"/>
      <c r="VGP113" s="152"/>
      <c r="VGQ113" s="152"/>
      <c r="VGR113" s="152"/>
      <c r="VGS113" s="152"/>
      <c r="VGT113" s="152"/>
      <c r="VGU113" s="152"/>
      <c r="VGV113" s="152"/>
      <c r="VGW113" s="152"/>
      <c r="VGX113" s="152"/>
      <c r="VGY113" s="152"/>
      <c r="VGZ113" s="152"/>
      <c r="VHA113" s="152"/>
      <c r="VHB113" s="152"/>
      <c r="VHC113" s="152"/>
      <c r="VHD113" s="152"/>
      <c r="VHE113" s="152"/>
      <c r="VHF113" s="152"/>
      <c r="VHG113" s="152"/>
      <c r="VHH113" s="152"/>
      <c r="VHI113" s="152"/>
      <c r="VHJ113" s="152"/>
      <c r="VHK113" s="152"/>
      <c r="VHL113" s="152"/>
      <c r="VHM113" s="152"/>
      <c r="VHN113" s="152"/>
      <c r="VHO113" s="152"/>
      <c r="VHP113" s="152"/>
      <c r="VHQ113" s="152"/>
      <c r="VHR113" s="152"/>
      <c r="VHS113" s="152"/>
      <c r="VHT113" s="152"/>
      <c r="VHU113" s="152"/>
      <c r="VHV113" s="152"/>
      <c r="VHW113" s="152"/>
      <c r="VHX113" s="152"/>
      <c r="VHY113" s="152"/>
      <c r="VHZ113" s="152"/>
      <c r="VIA113" s="152"/>
      <c r="VIB113" s="152"/>
      <c r="VIC113" s="152"/>
      <c r="VID113" s="152"/>
      <c r="VIE113" s="152"/>
      <c r="VIF113" s="152"/>
      <c r="VIG113" s="152"/>
      <c r="VIH113" s="152"/>
      <c r="VII113" s="152"/>
      <c r="VIJ113" s="152"/>
      <c r="VIK113" s="152"/>
      <c r="VIL113" s="152"/>
      <c r="VIM113" s="152"/>
      <c r="VIN113" s="152"/>
      <c r="VIO113" s="152"/>
      <c r="VIP113" s="152"/>
      <c r="VIQ113" s="152"/>
      <c r="VIR113" s="152"/>
      <c r="VIS113" s="152"/>
      <c r="VIT113" s="152"/>
      <c r="VIU113" s="152"/>
      <c r="VIV113" s="152"/>
      <c r="VIW113" s="152"/>
      <c r="VIX113" s="152"/>
      <c r="VIY113" s="152"/>
      <c r="VIZ113" s="152"/>
      <c r="VJA113" s="152"/>
      <c r="VJB113" s="152"/>
      <c r="VJC113" s="152"/>
      <c r="VJD113" s="152"/>
      <c r="VJE113" s="152"/>
      <c r="VJF113" s="152"/>
      <c r="VJG113" s="152"/>
      <c r="VJH113" s="152"/>
      <c r="VJI113" s="152"/>
      <c r="VJJ113" s="152"/>
      <c r="VJK113" s="152"/>
      <c r="VJL113" s="152"/>
      <c r="VJM113" s="152"/>
      <c r="VJN113" s="152"/>
      <c r="VJO113" s="152"/>
      <c r="VJP113" s="152"/>
      <c r="VJQ113" s="152"/>
      <c r="VJR113" s="152"/>
      <c r="VJS113" s="152"/>
      <c r="VJT113" s="152"/>
      <c r="VJU113" s="152"/>
      <c r="VJV113" s="152"/>
      <c r="VJW113" s="152"/>
      <c r="VJX113" s="152"/>
      <c r="VJY113" s="152"/>
      <c r="VJZ113" s="152"/>
      <c r="VKA113" s="152"/>
      <c r="VKB113" s="152"/>
      <c r="VKC113" s="152"/>
      <c r="VKD113" s="152"/>
      <c r="VKE113" s="152"/>
      <c r="VKF113" s="152"/>
      <c r="VKG113" s="152"/>
      <c r="VKH113" s="152"/>
      <c r="VKI113" s="152"/>
      <c r="VKJ113" s="152"/>
      <c r="VKK113" s="152"/>
      <c r="VKL113" s="152"/>
      <c r="VKM113" s="152"/>
      <c r="VKN113" s="152"/>
      <c r="VKO113" s="152"/>
      <c r="VKP113" s="152"/>
      <c r="VKQ113" s="152"/>
      <c r="VKR113" s="152"/>
      <c r="VKS113" s="152"/>
      <c r="VKT113" s="152"/>
      <c r="VKU113" s="152"/>
      <c r="VKV113" s="152"/>
      <c r="VKW113" s="152"/>
      <c r="VKX113" s="152"/>
      <c r="VKY113" s="152"/>
      <c r="VKZ113" s="152"/>
      <c r="VLA113" s="152"/>
      <c r="VLB113" s="152"/>
      <c r="VLC113" s="152"/>
      <c r="VLD113" s="152"/>
      <c r="VLE113" s="152"/>
      <c r="VLF113" s="152"/>
      <c r="VLG113" s="152"/>
      <c r="VLH113" s="152"/>
      <c r="VLI113" s="152"/>
      <c r="VLJ113" s="152"/>
      <c r="VLK113" s="152"/>
      <c r="VLL113" s="152"/>
      <c r="VLM113" s="152"/>
      <c r="VLN113" s="152"/>
      <c r="VLO113" s="152"/>
      <c r="VLP113" s="152"/>
      <c r="VLQ113" s="152"/>
      <c r="VLR113" s="152"/>
      <c r="VLS113" s="152"/>
      <c r="VLT113" s="152"/>
      <c r="VLU113" s="152"/>
      <c r="VLV113" s="152"/>
      <c r="VLW113" s="152"/>
      <c r="VLX113" s="152"/>
      <c r="VLY113" s="152"/>
      <c r="VLZ113" s="152"/>
      <c r="VMA113" s="152"/>
      <c r="VMB113" s="152"/>
      <c r="VMC113" s="152"/>
      <c r="VMD113" s="152"/>
      <c r="VME113" s="152"/>
      <c r="VMF113" s="152"/>
      <c r="VMG113" s="152"/>
      <c r="VMH113" s="152"/>
      <c r="VMI113" s="152"/>
      <c r="VMJ113" s="152"/>
      <c r="VMK113" s="152"/>
      <c r="VML113" s="152"/>
      <c r="VMM113" s="152"/>
      <c r="VMN113" s="152"/>
      <c r="VMO113" s="152"/>
      <c r="VMP113" s="152"/>
      <c r="VMQ113" s="152"/>
      <c r="VMR113" s="152"/>
      <c r="VMS113" s="152"/>
      <c r="VMT113" s="152"/>
      <c r="VMU113" s="152"/>
      <c r="VMV113" s="152"/>
      <c r="VMW113" s="152"/>
      <c r="VMX113" s="152"/>
      <c r="VMY113" s="152"/>
      <c r="VMZ113" s="152"/>
      <c r="VNA113" s="152"/>
      <c r="VNB113" s="152"/>
      <c r="VNC113" s="152"/>
      <c r="VND113" s="152"/>
      <c r="VNE113" s="152"/>
      <c r="VNF113" s="152"/>
      <c r="VNG113" s="152"/>
      <c r="VNH113" s="152"/>
      <c r="VNI113" s="152"/>
      <c r="VNJ113" s="152"/>
      <c r="VNK113" s="152"/>
      <c r="VNL113" s="152"/>
      <c r="VNM113" s="152"/>
      <c r="VNN113" s="152"/>
      <c r="VNO113" s="152"/>
      <c r="VNP113" s="152"/>
      <c r="VNQ113" s="152"/>
      <c r="VNR113" s="152"/>
      <c r="VNS113" s="152"/>
      <c r="VNT113" s="152"/>
      <c r="VNU113" s="152"/>
      <c r="VNV113" s="152"/>
      <c r="VNW113" s="152"/>
      <c r="VNX113" s="152"/>
      <c r="VNY113" s="152"/>
      <c r="VNZ113" s="152"/>
      <c r="VOA113" s="152"/>
      <c r="VOB113" s="152"/>
      <c r="VOC113" s="152"/>
      <c r="VOD113" s="152"/>
      <c r="VOE113" s="152"/>
      <c r="VOF113" s="152"/>
      <c r="VOG113" s="152"/>
      <c r="VOH113" s="152"/>
      <c r="VOI113" s="152"/>
      <c r="VOJ113" s="152"/>
      <c r="VOK113" s="152"/>
      <c r="VOL113" s="152"/>
      <c r="VOM113" s="152"/>
      <c r="VON113" s="152"/>
      <c r="VOO113" s="152"/>
      <c r="VOP113" s="152"/>
      <c r="VOQ113" s="152"/>
      <c r="VOR113" s="152"/>
      <c r="VOS113" s="152"/>
      <c r="VOT113" s="152"/>
      <c r="VOU113" s="152"/>
      <c r="VOV113" s="152"/>
      <c r="VOW113" s="152"/>
      <c r="VOX113" s="152"/>
      <c r="VOY113" s="152"/>
      <c r="VOZ113" s="152"/>
      <c r="VPA113" s="152"/>
      <c r="VPB113" s="152"/>
      <c r="VPC113" s="152"/>
      <c r="VPD113" s="152"/>
      <c r="VPE113" s="152"/>
      <c r="VPF113" s="152"/>
      <c r="VPG113" s="152"/>
      <c r="VPH113" s="152"/>
      <c r="VPI113" s="152"/>
      <c r="VPJ113" s="152"/>
      <c r="VPK113" s="152"/>
      <c r="VPL113" s="152"/>
      <c r="VPM113" s="152"/>
      <c r="VPN113" s="152"/>
      <c r="VPO113" s="152"/>
      <c r="VPP113" s="152"/>
      <c r="VPQ113" s="152"/>
      <c r="VPR113" s="152"/>
      <c r="VPS113" s="152"/>
      <c r="VPT113" s="152"/>
      <c r="VPU113" s="152"/>
      <c r="VPV113" s="152"/>
      <c r="VPW113" s="152"/>
      <c r="VPX113" s="152"/>
      <c r="VPY113" s="152"/>
      <c r="VPZ113" s="152"/>
      <c r="VQA113" s="152"/>
      <c r="VQB113" s="152"/>
      <c r="VQC113" s="152"/>
      <c r="VQD113" s="152"/>
      <c r="VQE113" s="152"/>
      <c r="VQF113" s="152"/>
      <c r="VQG113" s="152"/>
      <c r="VQH113" s="152"/>
      <c r="VQI113" s="152"/>
      <c r="VQJ113" s="152"/>
      <c r="VQK113" s="152"/>
      <c r="VQL113" s="152"/>
      <c r="VQM113" s="152"/>
      <c r="VQN113" s="152"/>
      <c r="VQO113" s="152"/>
      <c r="VQP113" s="152"/>
      <c r="VQQ113" s="152"/>
      <c r="VQR113" s="152"/>
      <c r="VQS113" s="152"/>
      <c r="VQT113" s="152"/>
      <c r="VQU113" s="152"/>
      <c r="VQV113" s="152"/>
      <c r="VQW113" s="152"/>
      <c r="VQX113" s="152"/>
      <c r="VQY113" s="152"/>
      <c r="VQZ113" s="152"/>
      <c r="VRA113" s="152"/>
      <c r="VRB113" s="152"/>
      <c r="VRC113" s="152"/>
      <c r="VRD113" s="152"/>
      <c r="VRE113" s="152"/>
      <c r="VRF113" s="152"/>
      <c r="VRG113" s="152"/>
      <c r="VRH113" s="152"/>
      <c r="VRI113" s="152"/>
      <c r="VRJ113" s="152"/>
      <c r="VRK113" s="152"/>
      <c r="VRL113" s="152"/>
      <c r="VRM113" s="152"/>
      <c r="VRN113" s="152"/>
      <c r="VRO113" s="152"/>
      <c r="VRP113" s="152"/>
      <c r="VRQ113" s="152"/>
      <c r="VRR113" s="152"/>
      <c r="VRS113" s="152"/>
      <c r="VRT113" s="152"/>
      <c r="VRU113" s="152"/>
      <c r="VRV113" s="152"/>
      <c r="VRW113" s="152"/>
      <c r="VRX113" s="152"/>
      <c r="VRY113" s="152"/>
      <c r="VRZ113" s="152"/>
      <c r="VSA113" s="152"/>
      <c r="VSB113" s="152"/>
      <c r="VSC113" s="152"/>
      <c r="VSD113" s="152"/>
      <c r="VSE113" s="152"/>
      <c r="VSF113" s="152"/>
      <c r="VSG113" s="152"/>
      <c r="VSH113" s="152"/>
      <c r="VSI113" s="152"/>
      <c r="VSJ113" s="152"/>
      <c r="VSK113" s="152"/>
      <c r="VSL113" s="152"/>
      <c r="VSM113" s="152"/>
      <c r="VSN113" s="152"/>
      <c r="VSO113" s="152"/>
      <c r="VSP113" s="152"/>
      <c r="VSQ113" s="152"/>
      <c r="VSR113" s="152"/>
      <c r="VSS113" s="152"/>
      <c r="VST113" s="152"/>
      <c r="VSU113" s="152"/>
      <c r="VSV113" s="152"/>
      <c r="VSW113" s="152"/>
      <c r="VSX113" s="152"/>
      <c r="VSY113" s="152"/>
      <c r="VSZ113" s="152"/>
      <c r="VTA113" s="152"/>
      <c r="VTB113" s="152"/>
      <c r="VTC113" s="152"/>
      <c r="VTD113" s="152"/>
      <c r="VTE113" s="152"/>
      <c r="VTF113" s="152"/>
      <c r="VTG113" s="152"/>
      <c r="VTH113" s="152"/>
      <c r="VTI113" s="152"/>
      <c r="VTJ113" s="152"/>
      <c r="VTK113" s="152"/>
      <c r="VTL113" s="152"/>
      <c r="VTM113" s="152"/>
      <c r="VTN113" s="152"/>
      <c r="VTO113" s="152"/>
      <c r="VTP113" s="152"/>
      <c r="VTQ113" s="152"/>
      <c r="VTR113" s="152"/>
      <c r="VTS113" s="152"/>
      <c r="VTT113" s="152"/>
      <c r="VTU113" s="152"/>
      <c r="VTV113" s="152"/>
      <c r="VTW113" s="152"/>
      <c r="VTX113" s="152"/>
      <c r="VTY113" s="152"/>
      <c r="VTZ113" s="152"/>
      <c r="VUA113" s="152"/>
      <c r="VUB113" s="152"/>
      <c r="VUC113" s="152"/>
      <c r="VUD113" s="152"/>
      <c r="VUE113" s="152"/>
      <c r="VUF113" s="152"/>
      <c r="VUG113" s="152"/>
      <c r="VUH113" s="152"/>
      <c r="VUI113" s="152"/>
      <c r="VUJ113" s="152"/>
      <c r="VUK113" s="152"/>
      <c r="VUL113" s="152"/>
      <c r="VUM113" s="152"/>
      <c r="VUN113" s="152"/>
      <c r="VUO113" s="152"/>
      <c r="VUP113" s="152"/>
      <c r="VUQ113" s="152"/>
      <c r="VUR113" s="152"/>
      <c r="VUS113" s="152"/>
      <c r="VUT113" s="152"/>
      <c r="VUU113" s="152"/>
      <c r="VUV113" s="152"/>
      <c r="VUW113" s="152"/>
      <c r="VUX113" s="152"/>
      <c r="VUY113" s="152"/>
      <c r="VUZ113" s="152"/>
      <c r="VVA113" s="152"/>
      <c r="VVB113" s="152"/>
      <c r="VVC113" s="152"/>
      <c r="VVD113" s="152"/>
      <c r="VVE113" s="152"/>
      <c r="VVF113" s="152"/>
      <c r="VVG113" s="152"/>
      <c r="VVH113" s="152"/>
      <c r="VVI113" s="152"/>
      <c r="VVJ113" s="152"/>
      <c r="VVK113" s="152"/>
      <c r="VVL113" s="152"/>
      <c r="VVM113" s="152"/>
      <c r="VVN113" s="152"/>
      <c r="VVO113" s="152"/>
      <c r="VVP113" s="152"/>
      <c r="VVQ113" s="152"/>
      <c r="VVR113" s="152"/>
      <c r="VVS113" s="152"/>
      <c r="VVT113" s="152"/>
      <c r="VVU113" s="152"/>
      <c r="VVV113" s="152"/>
      <c r="VVW113" s="152"/>
      <c r="VVX113" s="152"/>
      <c r="VVY113" s="152"/>
      <c r="VVZ113" s="152"/>
      <c r="VWA113" s="152"/>
      <c r="VWB113" s="152"/>
      <c r="VWC113" s="152"/>
      <c r="VWD113" s="152"/>
      <c r="VWE113" s="152"/>
      <c r="VWF113" s="152"/>
      <c r="VWG113" s="152"/>
      <c r="VWH113" s="152"/>
      <c r="VWI113" s="152"/>
      <c r="VWJ113" s="152"/>
      <c r="VWK113" s="152"/>
      <c r="VWL113" s="152"/>
      <c r="VWM113" s="152"/>
      <c r="VWN113" s="152"/>
      <c r="VWO113" s="152"/>
      <c r="VWP113" s="152"/>
      <c r="VWQ113" s="152"/>
      <c r="VWR113" s="152"/>
      <c r="VWS113" s="152"/>
      <c r="VWT113" s="152"/>
      <c r="VWU113" s="152"/>
      <c r="VWV113" s="152"/>
      <c r="VWW113" s="152"/>
      <c r="VWX113" s="152"/>
      <c r="VWY113" s="152"/>
      <c r="VWZ113" s="152"/>
      <c r="VXA113" s="152"/>
      <c r="VXB113" s="152"/>
      <c r="VXC113" s="152"/>
      <c r="VXD113" s="152"/>
      <c r="VXE113" s="152"/>
      <c r="VXF113" s="152"/>
      <c r="VXG113" s="152"/>
      <c r="VXH113" s="152"/>
      <c r="VXI113" s="152"/>
      <c r="VXJ113" s="152"/>
      <c r="VXK113" s="152"/>
      <c r="VXL113" s="152"/>
      <c r="VXM113" s="152"/>
      <c r="VXN113" s="152"/>
      <c r="VXO113" s="152"/>
      <c r="VXP113" s="152"/>
      <c r="VXQ113" s="152"/>
      <c r="VXR113" s="152"/>
      <c r="VXS113" s="152"/>
      <c r="VXT113" s="152"/>
      <c r="VXU113" s="152"/>
      <c r="VXV113" s="152"/>
      <c r="VXW113" s="152"/>
      <c r="VXX113" s="152"/>
      <c r="VXY113" s="152"/>
      <c r="VXZ113" s="152"/>
      <c r="VYA113" s="152"/>
      <c r="VYB113" s="152"/>
      <c r="VYC113" s="152"/>
      <c r="VYD113" s="152"/>
      <c r="VYE113" s="152"/>
      <c r="VYF113" s="152"/>
      <c r="VYG113" s="152"/>
      <c r="VYH113" s="152"/>
      <c r="VYI113" s="152"/>
      <c r="VYJ113" s="152"/>
      <c r="VYK113" s="152"/>
      <c r="VYL113" s="152"/>
      <c r="VYM113" s="152"/>
      <c r="VYN113" s="152"/>
      <c r="VYO113" s="152"/>
      <c r="VYP113" s="152"/>
      <c r="VYQ113" s="152"/>
      <c r="VYR113" s="152"/>
      <c r="VYS113" s="152"/>
      <c r="VYT113" s="152"/>
      <c r="VYU113" s="152"/>
      <c r="VYV113" s="152"/>
      <c r="VYW113" s="152"/>
      <c r="VYX113" s="152"/>
      <c r="VYY113" s="152"/>
      <c r="VYZ113" s="152"/>
      <c r="VZA113" s="152"/>
      <c r="VZB113" s="152"/>
      <c r="VZC113" s="152"/>
      <c r="VZD113" s="152"/>
      <c r="VZE113" s="152"/>
      <c r="VZF113" s="152"/>
      <c r="VZG113" s="152"/>
      <c r="VZH113" s="152"/>
      <c r="VZI113" s="152"/>
      <c r="VZJ113" s="152"/>
      <c r="VZK113" s="152"/>
      <c r="VZL113" s="152"/>
      <c r="VZM113" s="152"/>
      <c r="VZN113" s="152"/>
      <c r="VZO113" s="152"/>
      <c r="VZP113" s="152"/>
      <c r="VZQ113" s="152"/>
      <c r="VZR113" s="152"/>
      <c r="VZS113" s="152"/>
      <c r="VZT113" s="152"/>
      <c r="VZU113" s="152"/>
      <c r="VZV113" s="152"/>
      <c r="VZW113" s="152"/>
      <c r="VZX113" s="152"/>
      <c r="VZY113" s="152"/>
      <c r="VZZ113" s="152"/>
      <c r="WAA113" s="152"/>
      <c r="WAB113" s="152"/>
      <c r="WAC113" s="152"/>
      <c r="WAD113" s="152"/>
      <c r="WAE113" s="152"/>
      <c r="WAF113" s="152"/>
      <c r="WAG113" s="152"/>
      <c r="WAH113" s="152"/>
      <c r="WAI113" s="152"/>
      <c r="WAJ113" s="152"/>
      <c r="WAK113" s="152"/>
      <c r="WAL113" s="152"/>
      <c r="WAM113" s="152"/>
      <c r="WAN113" s="152"/>
      <c r="WAO113" s="152"/>
      <c r="WAP113" s="152"/>
      <c r="WAQ113" s="152"/>
      <c r="WAR113" s="152"/>
      <c r="WAS113" s="152"/>
      <c r="WAT113" s="152"/>
      <c r="WAU113" s="152"/>
      <c r="WAV113" s="152"/>
      <c r="WAW113" s="152"/>
      <c r="WAX113" s="152"/>
      <c r="WAY113" s="152"/>
      <c r="WAZ113" s="152"/>
      <c r="WBA113" s="152"/>
      <c r="WBB113" s="152"/>
      <c r="WBC113" s="152"/>
      <c r="WBD113" s="152"/>
      <c r="WBE113" s="152"/>
      <c r="WBF113" s="152"/>
      <c r="WBG113" s="152"/>
      <c r="WBH113" s="152"/>
      <c r="WBI113" s="152"/>
      <c r="WBJ113" s="152"/>
      <c r="WBK113" s="152"/>
      <c r="WBL113" s="152"/>
      <c r="WBM113" s="152"/>
      <c r="WBN113" s="152"/>
      <c r="WBO113" s="152"/>
      <c r="WBP113" s="152"/>
      <c r="WBQ113" s="152"/>
      <c r="WBR113" s="152"/>
      <c r="WBS113" s="152"/>
      <c r="WBT113" s="152"/>
      <c r="WBU113" s="152"/>
      <c r="WBV113" s="152"/>
      <c r="WBW113" s="152"/>
      <c r="WBX113" s="152"/>
      <c r="WBY113" s="152"/>
      <c r="WBZ113" s="152"/>
      <c r="WCA113" s="152"/>
      <c r="WCB113" s="152"/>
      <c r="WCC113" s="152"/>
      <c r="WCD113" s="152"/>
      <c r="WCE113" s="152"/>
      <c r="WCF113" s="152"/>
      <c r="WCG113" s="152"/>
      <c r="WCH113" s="152"/>
      <c r="WCI113" s="152"/>
      <c r="WCJ113" s="152"/>
      <c r="WCK113" s="152"/>
      <c r="WCL113" s="152"/>
      <c r="WCM113" s="152"/>
      <c r="WCN113" s="152"/>
      <c r="WCO113" s="152"/>
      <c r="WCP113" s="152"/>
      <c r="WCQ113" s="152"/>
      <c r="WCR113" s="152"/>
      <c r="WCS113" s="152"/>
      <c r="WCT113" s="152"/>
      <c r="WCU113" s="152"/>
      <c r="WCV113" s="152"/>
      <c r="WCW113" s="152"/>
      <c r="WCX113" s="152"/>
      <c r="WCY113" s="152"/>
      <c r="WCZ113" s="152"/>
      <c r="WDA113" s="152"/>
      <c r="WDB113" s="152"/>
      <c r="WDC113" s="152"/>
      <c r="WDD113" s="152"/>
      <c r="WDE113" s="152"/>
      <c r="WDF113" s="152"/>
      <c r="WDG113" s="152"/>
      <c r="WDH113" s="152"/>
      <c r="WDI113" s="152"/>
      <c r="WDJ113" s="152"/>
      <c r="WDK113" s="152"/>
      <c r="WDL113" s="152"/>
      <c r="WDM113" s="152"/>
      <c r="WDN113" s="152"/>
      <c r="WDO113" s="152"/>
      <c r="WDP113" s="152"/>
      <c r="WDQ113" s="152"/>
      <c r="WDR113" s="152"/>
      <c r="WDS113" s="152"/>
      <c r="WDT113" s="152"/>
      <c r="WDU113" s="152"/>
      <c r="WDV113" s="152"/>
      <c r="WDW113" s="152"/>
      <c r="WDX113" s="152"/>
      <c r="WDY113" s="152"/>
      <c r="WDZ113" s="152"/>
      <c r="WEA113" s="152"/>
      <c r="WEB113" s="152"/>
      <c r="WEC113" s="152"/>
      <c r="WED113" s="152"/>
      <c r="WEE113" s="152"/>
      <c r="WEF113" s="152"/>
      <c r="WEG113" s="152"/>
      <c r="WEH113" s="152"/>
      <c r="WEI113" s="152"/>
      <c r="WEJ113" s="152"/>
      <c r="WEK113" s="152"/>
      <c r="WEL113" s="152"/>
      <c r="WEM113" s="152"/>
      <c r="WEN113" s="152"/>
      <c r="WEO113" s="152"/>
      <c r="WEP113" s="152"/>
      <c r="WEQ113" s="152"/>
      <c r="WER113" s="152"/>
      <c r="WES113" s="152"/>
      <c r="WET113" s="152"/>
      <c r="WEU113" s="152"/>
      <c r="WEV113" s="152"/>
      <c r="WEW113" s="152"/>
      <c r="WEX113" s="152"/>
      <c r="WEY113" s="152"/>
      <c r="WEZ113" s="152"/>
      <c r="WFA113" s="152"/>
      <c r="WFB113" s="152"/>
      <c r="WFC113" s="152"/>
      <c r="WFD113" s="152"/>
      <c r="WFE113" s="152"/>
      <c r="WFF113" s="152"/>
      <c r="WFG113" s="152"/>
      <c r="WFH113" s="152"/>
      <c r="WFI113" s="152"/>
      <c r="WFJ113" s="152"/>
      <c r="WFK113" s="152"/>
      <c r="WFL113" s="152"/>
      <c r="WFM113" s="152"/>
      <c r="WFN113" s="152"/>
      <c r="WFO113" s="152"/>
      <c r="WFP113" s="152"/>
      <c r="WFQ113" s="152"/>
      <c r="WFR113" s="152"/>
      <c r="WFS113" s="152"/>
      <c r="WFT113" s="152"/>
      <c r="WFU113" s="152"/>
      <c r="WFV113" s="152"/>
      <c r="WFW113" s="152"/>
      <c r="WFX113" s="152"/>
      <c r="WFY113" s="152"/>
      <c r="WFZ113" s="152"/>
      <c r="WGA113" s="152"/>
      <c r="WGB113" s="152"/>
      <c r="WGC113" s="152"/>
      <c r="WGD113" s="152"/>
      <c r="WGE113" s="152"/>
      <c r="WGF113" s="152"/>
      <c r="WGG113" s="152"/>
      <c r="WGH113" s="152"/>
      <c r="WGI113" s="152"/>
      <c r="WGJ113" s="152"/>
      <c r="WGK113" s="152"/>
      <c r="WGL113" s="152"/>
      <c r="WGM113" s="152"/>
      <c r="WGN113" s="152"/>
      <c r="WGO113" s="152"/>
      <c r="WGP113" s="152"/>
      <c r="WGQ113" s="152"/>
      <c r="WGR113" s="152"/>
      <c r="WGS113" s="152"/>
      <c r="WGT113" s="152"/>
      <c r="WGU113" s="152"/>
      <c r="WGV113" s="152"/>
      <c r="WGW113" s="152"/>
      <c r="WGX113" s="152"/>
      <c r="WGY113" s="152"/>
      <c r="WGZ113" s="152"/>
      <c r="WHA113" s="152"/>
      <c r="WHB113" s="152"/>
      <c r="WHC113" s="152"/>
      <c r="WHD113" s="152"/>
      <c r="WHE113" s="152"/>
      <c r="WHF113" s="152"/>
      <c r="WHG113" s="152"/>
      <c r="WHH113" s="152"/>
      <c r="WHI113" s="152"/>
      <c r="WHJ113" s="152"/>
      <c r="WHK113" s="152"/>
      <c r="WHL113" s="152"/>
      <c r="WHM113" s="152"/>
      <c r="WHN113" s="152"/>
      <c r="WHO113" s="152"/>
      <c r="WHP113" s="152"/>
      <c r="WHQ113" s="152"/>
      <c r="WHR113" s="152"/>
      <c r="WHS113" s="152"/>
      <c r="WHT113" s="152"/>
      <c r="WHU113" s="152"/>
      <c r="WHV113" s="152"/>
      <c r="WHW113" s="152"/>
      <c r="WHX113" s="152"/>
      <c r="WHY113" s="152"/>
      <c r="WHZ113" s="152"/>
      <c r="WIA113" s="152"/>
      <c r="WIB113" s="152"/>
      <c r="WIC113" s="152"/>
      <c r="WID113" s="152"/>
      <c r="WIE113" s="152"/>
      <c r="WIF113" s="152"/>
      <c r="WIG113" s="152"/>
      <c r="WIH113" s="152"/>
      <c r="WII113" s="152"/>
      <c r="WIJ113" s="152"/>
      <c r="WIK113" s="152"/>
      <c r="WIL113" s="152"/>
      <c r="WIM113" s="152"/>
      <c r="WIN113" s="152"/>
      <c r="WIO113" s="152"/>
      <c r="WIP113" s="152"/>
      <c r="WIQ113" s="152"/>
      <c r="WIR113" s="152"/>
      <c r="WIS113" s="152"/>
      <c r="WIT113" s="152"/>
      <c r="WIU113" s="152"/>
      <c r="WIV113" s="152"/>
      <c r="WIW113" s="152"/>
      <c r="WIX113" s="152"/>
      <c r="WIY113" s="152"/>
      <c r="WIZ113" s="152"/>
      <c r="WJA113" s="152"/>
      <c r="WJB113" s="152"/>
      <c r="WJC113" s="152"/>
      <c r="WJD113" s="152"/>
      <c r="WJE113" s="152"/>
      <c r="WJF113" s="152"/>
      <c r="WJG113" s="152"/>
      <c r="WJH113" s="152"/>
      <c r="WJI113" s="152"/>
      <c r="WJJ113" s="152"/>
      <c r="WJK113" s="152"/>
      <c r="WJL113" s="152"/>
      <c r="WJM113" s="152"/>
      <c r="WJN113" s="152"/>
      <c r="WJO113" s="152"/>
      <c r="WJP113" s="152"/>
      <c r="WJQ113" s="152"/>
      <c r="WJR113" s="152"/>
      <c r="WJS113" s="152"/>
      <c r="WJT113" s="152"/>
      <c r="WJU113" s="152"/>
      <c r="WJV113" s="152"/>
      <c r="WJW113" s="152"/>
      <c r="WJX113" s="152"/>
      <c r="WJY113" s="152"/>
      <c r="WJZ113" s="152"/>
      <c r="WKA113" s="152"/>
      <c r="WKB113" s="152"/>
      <c r="WKC113" s="152"/>
      <c r="WKD113" s="152"/>
      <c r="WKE113" s="152"/>
      <c r="WKF113" s="152"/>
      <c r="WKG113" s="152"/>
      <c r="WKH113" s="152"/>
      <c r="WKI113" s="152"/>
      <c r="WKJ113" s="152"/>
      <c r="WKK113" s="152"/>
      <c r="WKL113" s="152"/>
      <c r="WKM113" s="152"/>
      <c r="WKN113" s="152"/>
      <c r="WKO113" s="152"/>
      <c r="WKP113" s="152"/>
      <c r="WKQ113" s="152"/>
      <c r="WKR113" s="152"/>
      <c r="WKS113" s="152"/>
      <c r="WKT113" s="152"/>
      <c r="WKU113" s="152"/>
      <c r="WKV113" s="152"/>
      <c r="WKW113" s="152"/>
      <c r="WKX113" s="152"/>
      <c r="WKY113" s="152"/>
      <c r="WKZ113" s="152"/>
      <c r="WLA113" s="152"/>
      <c r="WLB113" s="152"/>
      <c r="WLC113" s="152"/>
      <c r="WLD113" s="152"/>
      <c r="WLE113" s="152"/>
      <c r="WLF113" s="152"/>
      <c r="WLG113" s="152"/>
      <c r="WLH113" s="152"/>
      <c r="WLI113" s="152"/>
      <c r="WLJ113" s="152"/>
      <c r="WLK113" s="152"/>
      <c r="WLL113" s="152"/>
      <c r="WLM113" s="152"/>
      <c r="WLN113" s="152"/>
      <c r="WLO113" s="152"/>
      <c r="WLP113" s="152"/>
      <c r="WLQ113" s="152"/>
      <c r="WLR113" s="152"/>
      <c r="WLS113" s="152"/>
      <c r="WLT113" s="152"/>
      <c r="WLU113" s="152"/>
      <c r="WLV113" s="152"/>
      <c r="WLW113" s="152"/>
      <c r="WLX113" s="152"/>
      <c r="WLY113" s="152"/>
      <c r="WLZ113" s="152"/>
      <c r="WMA113" s="152"/>
      <c r="WMB113" s="152"/>
      <c r="WMC113" s="152"/>
      <c r="WMD113" s="152"/>
      <c r="WME113" s="152"/>
      <c r="WMF113" s="152"/>
      <c r="WMG113" s="152"/>
      <c r="WMH113" s="152"/>
      <c r="WMI113" s="152"/>
      <c r="WMJ113" s="152"/>
      <c r="WMK113" s="152"/>
      <c r="WML113" s="152"/>
      <c r="WMM113" s="152"/>
      <c r="WMN113" s="152"/>
      <c r="WMO113" s="152"/>
      <c r="WMP113" s="152"/>
      <c r="WMQ113" s="152"/>
      <c r="WMR113" s="152"/>
      <c r="WMS113" s="152"/>
      <c r="WMT113" s="152"/>
      <c r="WMU113" s="152"/>
      <c r="WMV113" s="152"/>
      <c r="WMW113" s="152"/>
      <c r="WMX113" s="152"/>
      <c r="WMY113" s="152"/>
      <c r="WMZ113" s="152"/>
      <c r="WNA113" s="152"/>
      <c r="WNB113" s="152"/>
      <c r="WNC113" s="152"/>
      <c r="WND113" s="152"/>
      <c r="WNE113" s="152"/>
      <c r="WNF113" s="152"/>
      <c r="WNG113" s="152"/>
      <c r="WNH113" s="152"/>
      <c r="WNI113" s="152"/>
      <c r="WNJ113" s="152"/>
      <c r="WNK113" s="152"/>
      <c r="WNL113" s="152"/>
      <c r="WNM113" s="152"/>
      <c r="WNN113" s="152"/>
      <c r="WNO113" s="152"/>
      <c r="WNP113" s="152"/>
      <c r="WNQ113" s="152"/>
      <c r="WNR113" s="152"/>
      <c r="WNS113" s="152"/>
      <c r="WNT113" s="152"/>
      <c r="WNU113" s="152"/>
      <c r="WNV113" s="152"/>
      <c r="WNW113" s="152"/>
      <c r="WNX113" s="152"/>
      <c r="WNY113" s="152"/>
      <c r="WNZ113" s="152"/>
      <c r="WOA113" s="152"/>
      <c r="WOB113" s="152"/>
      <c r="WOC113" s="152"/>
      <c r="WOD113" s="152"/>
      <c r="WOE113" s="152"/>
      <c r="WOF113" s="152"/>
      <c r="WOG113" s="152"/>
      <c r="WOH113" s="152"/>
      <c r="WOI113" s="152"/>
      <c r="WOJ113" s="152"/>
      <c r="WOK113" s="152"/>
      <c r="WOL113" s="152"/>
      <c r="WOM113" s="152"/>
      <c r="WON113" s="152"/>
      <c r="WOO113" s="152"/>
      <c r="WOP113" s="152"/>
      <c r="WOQ113" s="152"/>
      <c r="WOR113" s="152"/>
      <c r="WOS113" s="152"/>
      <c r="WOT113" s="152"/>
      <c r="WOU113" s="152"/>
      <c r="WOV113" s="152"/>
      <c r="WOW113" s="152"/>
      <c r="WOX113" s="152"/>
      <c r="WOY113" s="152"/>
      <c r="WOZ113" s="152"/>
      <c r="WPA113" s="152"/>
      <c r="WPB113" s="152"/>
      <c r="WPC113" s="152"/>
      <c r="WPD113" s="152"/>
      <c r="WPE113" s="152"/>
      <c r="WPF113" s="152"/>
      <c r="WPG113" s="152"/>
      <c r="WPH113" s="152"/>
      <c r="WPI113" s="152"/>
      <c r="WPJ113" s="152"/>
      <c r="WPK113" s="152"/>
      <c r="WPL113" s="152"/>
      <c r="WPM113" s="152"/>
      <c r="WPN113" s="152"/>
      <c r="WPO113" s="152"/>
      <c r="WPP113" s="152"/>
      <c r="WPQ113" s="152"/>
      <c r="WPR113" s="152"/>
      <c r="WPS113" s="152"/>
      <c r="WPT113" s="152"/>
      <c r="WPU113" s="152"/>
      <c r="WPV113" s="152"/>
      <c r="WPW113" s="152"/>
      <c r="WPX113" s="152"/>
      <c r="WPY113" s="152"/>
      <c r="WPZ113" s="152"/>
      <c r="WQA113" s="152"/>
      <c r="WQB113" s="152"/>
      <c r="WQC113" s="152"/>
      <c r="WQD113" s="152"/>
      <c r="WQE113" s="152"/>
      <c r="WQF113" s="152"/>
      <c r="WQG113" s="152"/>
      <c r="WQH113" s="152"/>
      <c r="WQI113" s="152"/>
      <c r="WQJ113" s="152"/>
      <c r="WQK113" s="152"/>
      <c r="WQL113" s="152"/>
      <c r="WQM113" s="152"/>
      <c r="WQN113" s="152"/>
      <c r="WQO113" s="152"/>
      <c r="WQP113" s="152"/>
      <c r="WQQ113" s="152"/>
      <c r="WQR113" s="152"/>
      <c r="WQS113" s="152"/>
      <c r="WQT113" s="152"/>
      <c r="WQU113" s="152"/>
      <c r="WQV113" s="152"/>
      <c r="WQW113" s="152"/>
      <c r="WQX113" s="152"/>
      <c r="WQY113" s="152"/>
      <c r="WQZ113" s="152"/>
      <c r="WRA113" s="152"/>
      <c r="WRB113" s="152"/>
      <c r="WRC113" s="152"/>
      <c r="WRD113" s="152"/>
      <c r="WRE113" s="152"/>
      <c r="WRF113" s="152"/>
      <c r="WRG113" s="152"/>
      <c r="WRH113" s="152"/>
      <c r="WRI113" s="152"/>
      <c r="WRJ113" s="152"/>
      <c r="WRK113" s="152"/>
      <c r="WRL113" s="152"/>
      <c r="WRM113" s="152"/>
      <c r="WRN113" s="152"/>
      <c r="WRO113" s="152"/>
      <c r="WRP113" s="152"/>
      <c r="WRQ113" s="152"/>
      <c r="WRR113" s="152"/>
      <c r="WRS113" s="152"/>
      <c r="WRT113" s="152"/>
      <c r="WRU113" s="152"/>
      <c r="WRV113" s="152"/>
      <c r="WRW113" s="152"/>
      <c r="WRX113" s="152"/>
      <c r="WRY113" s="152"/>
      <c r="WRZ113" s="152"/>
      <c r="WSA113" s="152"/>
      <c r="WSB113" s="152"/>
      <c r="WSC113" s="152"/>
      <c r="WSD113" s="152"/>
      <c r="WSE113" s="152"/>
      <c r="WSF113" s="152"/>
      <c r="WSG113" s="152"/>
      <c r="WSH113" s="152"/>
      <c r="WSI113" s="152"/>
      <c r="WSJ113" s="152"/>
      <c r="WSK113" s="152"/>
      <c r="WSL113" s="152"/>
      <c r="WSM113" s="152"/>
      <c r="WSN113" s="152"/>
      <c r="WSO113" s="152"/>
      <c r="WSP113" s="152"/>
      <c r="WSQ113" s="152"/>
      <c r="WSR113" s="152"/>
      <c r="WSS113" s="152"/>
      <c r="WST113" s="152"/>
      <c r="WSU113" s="152"/>
      <c r="WSV113" s="152"/>
      <c r="WSW113" s="152"/>
      <c r="WSX113" s="152"/>
      <c r="WSY113" s="152"/>
      <c r="WSZ113" s="152"/>
      <c r="WTA113" s="152"/>
      <c r="WTB113" s="152"/>
      <c r="WTC113" s="152"/>
      <c r="WTD113" s="152"/>
      <c r="WTE113" s="152"/>
      <c r="WTF113" s="152"/>
      <c r="WTG113" s="152"/>
      <c r="WTH113" s="152"/>
      <c r="WTI113" s="152"/>
      <c r="WTJ113" s="152"/>
      <c r="WTK113" s="152"/>
      <c r="WTL113" s="152"/>
      <c r="WTM113" s="152"/>
      <c r="WTN113" s="152"/>
      <c r="WTO113" s="152"/>
      <c r="WTP113" s="152"/>
      <c r="WTQ113" s="152"/>
      <c r="WTR113" s="152"/>
      <c r="WTS113" s="152"/>
      <c r="WTT113" s="152"/>
      <c r="WTU113" s="152"/>
      <c r="WTV113" s="152"/>
      <c r="WTW113" s="152"/>
      <c r="WTX113" s="152"/>
      <c r="WTY113" s="152"/>
      <c r="WTZ113" s="152"/>
      <c r="WUA113" s="152"/>
      <c r="WUB113" s="152"/>
      <c r="WUC113" s="152"/>
      <c r="WUD113" s="152"/>
      <c r="WUE113" s="152"/>
      <c r="WUF113" s="152"/>
      <c r="WUG113" s="152"/>
      <c r="WUH113" s="152"/>
      <c r="WUI113" s="152"/>
      <c r="WUJ113" s="152"/>
      <c r="WUK113" s="152"/>
      <c r="WUL113" s="152"/>
      <c r="WUM113" s="152"/>
      <c r="WUN113" s="152"/>
      <c r="WUO113" s="152"/>
      <c r="WUP113" s="152"/>
      <c r="WUQ113" s="152"/>
      <c r="WUR113" s="152"/>
      <c r="WUS113" s="152"/>
      <c r="WUT113" s="152"/>
      <c r="WUU113" s="152"/>
      <c r="WUV113" s="152"/>
      <c r="WUW113" s="152"/>
      <c r="WUX113" s="152"/>
      <c r="WUY113" s="152"/>
      <c r="WUZ113" s="152"/>
      <c r="WVA113" s="152"/>
      <c r="WVB113" s="152"/>
      <c r="WVC113" s="152"/>
      <c r="WVD113" s="152"/>
      <c r="WVE113" s="152"/>
      <c r="WVF113" s="152"/>
      <c r="WVG113" s="152"/>
      <c r="WVH113" s="152"/>
      <c r="WVI113" s="152"/>
      <c r="WVJ113" s="152"/>
      <c r="WVK113" s="152"/>
      <c r="WVL113" s="152"/>
      <c r="WVM113" s="152"/>
      <c r="WVN113" s="152"/>
      <c r="WVO113" s="152"/>
      <c r="WVP113" s="152"/>
      <c r="WVQ113" s="152"/>
      <c r="WVR113" s="152"/>
      <c r="WVS113" s="152"/>
      <c r="WVT113" s="152"/>
      <c r="WVU113" s="152"/>
      <c r="WVV113" s="152"/>
      <c r="WVW113" s="152"/>
      <c r="WVX113" s="152"/>
      <c r="WVY113" s="152"/>
      <c r="WVZ113" s="152"/>
      <c r="WWA113" s="152"/>
      <c r="WWB113" s="152"/>
      <c r="WWC113" s="152"/>
      <c r="WWD113" s="152"/>
      <c r="WWE113" s="152"/>
      <c r="WWF113" s="152"/>
      <c r="WWG113" s="152"/>
      <c r="WWH113" s="152"/>
      <c r="WWI113" s="152"/>
      <c r="WWJ113" s="152"/>
      <c r="WWK113" s="152"/>
      <c r="WWL113" s="152"/>
      <c r="WWM113" s="152"/>
      <c r="WWN113" s="152"/>
      <c r="WWO113" s="152"/>
      <c r="WWP113" s="152"/>
      <c r="WWQ113" s="152"/>
      <c r="WWR113" s="152"/>
      <c r="WWS113" s="152"/>
      <c r="WWT113" s="152"/>
      <c r="WWU113" s="152"/>
      <c r="WWV113" s="152"/>
      <c r="WWW113" s="152"/>
      <c r="WWX113" s="152"/>
      <c r="WWY113" s="152"/>
      <c r="WWZ113" s="152"/>
      <c r="WXA113" s="152"/>
      <c r="WXB113" s="152"/>
      <c r="WXC113" s="152"/>
      <c r="WXD113" s="152"/>
      <c r="WXE113" s="152"/>
      <c r="WXF113" s="152"/>
      <c r="WXG113" s="152"/>
      <c r="WXH113" s="152"/>
      <c r="WXI113" s="152"/>
      <c r="WXJ113" s="152"/>
      <c r="WXK113" s="152"/>
      <c r="WXL113" s="152"/>
      <c r="WXM113" s="152"/>
      <c r="WXN113" s="152"/>
      <c r="WXO113" s="152"/>
      <c r="WXP113" s="152"/>
      <c r="WXQ113" s="152"/>
      <c r="WXR113" s="152"/>
      <c r="WXS113" s="152"/>
      <c r="WXT113" s="152"/>
      <c r="WXU113" s="152"/>
      <c r="WXV113" s="152"/>
      <c r="WXW113" s="152"/>
      <c r="WXX113" s="152"/>
      <c r="WXY113" s="152"/>
      <c r="WXZ113" s="152"/>
      <c r="WYA113" s="152"/>
      <c r="WYB113" s="152"/>
      <c r="WYC113" s="152"/>
      <c r="WYD113" s="152"/>
      <c r="WYE113" s="152"/>
      <c r="WYF113" s="152"/>
      <c r="WYG113" s="152"/>
      <c r="WYH113" s="152"/>
      <c r="WYI113" s="152"/>
      <c r="WYJ113" s="152"/>
      <c r="WYK113" s="152"/>
      <c r="WYL113" s="152"/>
      <c r="WYM113" s="152"/>
      <c r="WYN113" s="152"/>
      <c r="WYO113" s="152"/>
      <c r="WYP113" s="152"/>
      <c r="WYQ113" s="152"/>
      <c r="WYR113" s="152"/>
      <c r="WYS113" s="152"/>
      <c r="WYT113" s="152"/>
      <c r="WYU113" s="152"/>
      <c r="WYV113" s="152"/>
      <c r="WYW113" s="152"/>
      <c r="WYX113" s="152"/>
      <c r="WYY113" s="152"/>
      <c r="WYZ113" s="152"/>
      <c r="WZA113" s="152"/>
      <c r="WZB113" s="152"/>
      <c r="WZC113" s="152"/>
      <c r="WZD113" s="152"/>
      <c r="WZE113" s="152"/>
      <c r="WZF113" s="152"/>
      <c r="WZG113" s="152"/>
      <c r="WZH113" s="152"/>
      <c r="WZI113" s="152"/>
      <c r="WZJ113" s="152"/>
      <c r="WZK113" s="152"/>
      <c r="WZL113" s="152"/>
      <c r="WZM113" s="152"/>
      <c r="WZN113" s="152"/>
      <c r="WZO113" s="152"/>
      <c r="WZP113" s="152"/>
      <c r="WZQ113" s="152"/>
      <c r="WZR113" s="152"/>
      <c r="WZS113" s="152"/>
      <c r="WZT113" s="152"/>
      <c r="WZU113" s="152"/>
      <c r="WZV113" s="152"/>
      <c r="WZW113" s="152"/>
      <c r="WZX113" s="152"/>
      <c r="WZY113" s="152"/>
      <c r="WZZ113" s="152"/>
      <c r="XAA113" s="152"/>
      <c r="XAB113" s="152"/>
      <c r="XAC113" s="152"/>
      <c r="XAD113" s="152"/>
      <c r="XAE113" s="152"/>
      <c r="XAF113" s="152"/>
      <c r="XAG113" s="152"/>
      <c r="XAH113" s="152"/>
      <c r="XAI113" s="152"/>
      <c r="XAJ113" s="152"/>
      <c r="XAK113" s="152"/>
      <c r="XAL113" s="152"/>
      <c r="XAM113" s="152"/>
      <c r="XAN113" s="152"/>
      <c r="XAO113" s="152"/>
      <c r="XAP113" s="152"/>
      <c r="XAQ113" s="152"/>
      <c r="XAR113" s="152"/>
      <c r="XAS113" s="152"/>
      <c r="XAT113" s="152"/>
      <c r="XAU113" s="152"/>
      <c r="XAV113" s="152"/>
      <c r="XAW113" s="152"/>
      <c r="XAX113" s="152"/>
      <c r="XAY113" s="152"/>
      <c r="XAZ113" s="152"/>
      <c r="XBA113" s="152"/>
      <c r="XBB113" s="152"/>
      <c r="XBC113" s="152"/>
      <c r="XBD113" s="152"/>
      <c r="XBE113" s="152"/>
      <c r="XBF113" s="152"/>
      <c r="XBG113" s="152"/>
      <c r="XBH113" s="152"/>
      <c r="XBI113" s="152"/>
      <c r="XBJ113" s="152"/>
      <c r="XBK113" s="152"/>
      <c r="XBL113" s="152"/>
      <c r="XBM113" s="152"/>
      <c r="XBN113" s="152"/>
      <c r="XBO113" s="152"/>
      <c r="XBP113" s="152"/>
      <c r="XBQ113" s="152"/>
      <c r="XBR113" s="152"/>
      <c r="XBS113" s="152"/>
      <c r="XBT113" s="152"/>
      <c r="XBU113" s="152"/>
      <c r="XBV113" s="152"/>
      <c r="XBW113" s="152"/>
      <c r="XBX113" s="152"/>
      <c r="XBY113" s="152"/>
      <c r="XBZ113" s="152"/>
      <c r="XCA113" s="152"/>
      <c r="XCB113" s="152"/>
      <c r="XCC113" s="152"/>
      <c r="XCD113" s="152"/>
      <c r="XCE113" s="152"/>
      <c r="XCF113" s="152"/>
      <c r="XCG113" s="152"/>
      <c r="XCH113" s="152"/>
      <c r="XCI113" s="152"/>
      <c r="XCJ113" s="152"/>
      <c r="XCK113" s="152"/>
      <c r="XCL113" s="152"/>
      <c r="XCM113" s="152"/>
      <c r="XCN113" s="152"/>
      <c r="XCO113" s="152"/>
      <c r="XCP113" s="152"/>
      <c r="XCQ113" s="152"/>
      <c r="XCR113" s="152"/>
      <c r="XCS113" s="152"/>
      <c r="XCT113" s="152"/>
      <c r="XCU113" s="152"/>
      <c r="XCV113" s="152"/>
      <c r="XCW113" s="152"/>
      <c r="XCX113" s="152"/>
      <c r="XCY113" s="152"/>
      <c r="XCZ113" s="152"/>
      <c r="XDA113" s="152"/>
      <c r="XDB113" s="152"/>
      <c r="XDC113" s="152"/>
      <c r="XDD113" s="152"/>
      <c r="XDE113" s="152"/>
      <c r="XDF113" s="152"/>
      <c r="XDG113" s="152"/>
      <c r="XDH113" s="152"/>
      <c r="XDI113" s="152"/>
      <c r="XDJ113" s="152"/>
      <c r="XDK113" s="152"/>
      <c r="XDL113" s="152"/>
      <c r="XDM113" s="152"/>
      <c r="XDN113" s="152"/>
      <c r="XDO113" s="152"/>
      <c r="XDP113" s="152"/>
      <c r="XDQ113" s="152"/>
      <c r="XDR113" s="152"/>
      <c r="XDS113" s="152"/>
      <c r="XDT113" s="152"/>
      <c r="XDU113" s="152"/>
      <c r="XDV113" s="152"/>
      <c r="XDW113" s="152"/>
      <c r="XDX113" s="152"/>
      <c r="XDY113" s="152"/>
      <c r="XDZ113" s="152"/>
      <c r="XEA113" s="152"/>
      <c r="XEB113" s="152"/>
      <c r="XEC113" s="152"/>
      <c r="XED113" s="152"/>
      <c r="XEE113" s="152"/>
      <c r="XEF113" s="152"/>
      <c r="XEG113" s="152"/>
      <c r="XEH113" s="152"/>
      <c r="XEI113" s="152"/>
      <c r="XEJ113" s="152"/>
      <c r="XEK113" s="152"/>
      <c r="XEL113" s="152"/>
      <c r="XEM113" s="152"/>
      <c r="XEN113" s="152"/>
      <c r="XEO113" s="152"/>
      <c r="XEP113" s="152"/>
      <c r="XEQ113" s="152"/>
      <c r="XER113" s="152"/>
      <c r="XES113" s="152"/>
      <c r="XET113" s="152"/>
      <c r="XEU113" s="152"/>
      <c r="XEV113" s="152"/>
      <c r="XEW113" s="152"/>
      <c r="XEX113" s="152"/>
      <c r="XEY113" s="152"/>
      <c r="XEZ113" s="152"/>
      <c r="XFA113" s="152"/>
      <c r="XFB113" s="152"/>
      <c r="XFC113" s="152"/>
      <c r="XFD113" s="152"/>
    </row>
    <row r="114" spans="1:16384" ht="6" customHeight="1">
      <c r="B114" s="151"/>
      <c r="C114" s="95"/>
      <c r="D114" s="95"/>
      <c r="E114" s="232"/>
      <c r="F114" s="232"/>
      <c r="G114" s="152"/>
      <c r="H114" s="199"/>
      <c r="I114" s="199"/>
      <c r="J114" s="199"/>
      <c r="K114" s="199"/>
      <c r="L114" s="199"/>
      <c r="M114" s="200"/>
      <c r="N114" s="200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</row>
    <row r="115" spans="1:16384" ht="25.9" customHeight="1">
      <c r="A115" s="23"/>
      <c r="B115" s="220"/>
      <c r="C115" s="230" t="s">
        <v>276</v>
      </c>
      <c r="D115" s="231"/>
      <c r="E115" s="228"/>
      <c r="F115" s="229"/>
      <c r="G115" s="165"/>
      <c r="H115" s="199"/>
      <c r="I115" s="199"/>
      <c r="J115" s="196"/>
      <c r="K115" s="196"/>
      <c r="L115" s="196"/>
      <c r="M115" s="196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  <c r="AZ115" s="198"/>
      <c r="BA115" s="198"/>
      <c r="BB115" s="198"/>
      <c r="BC115" s="198"/>
      <c r="BD115" s="198"/>
      <c r="BE115" s="198"/>
      <c r="BF115" s="198"/>
      <c r="BG115" s="198"/>
      <c r="BH115" s="198"/>
      <c r="BI115" s="198"/>
      <c r="BJ115" s="198"/>
      <c r="BK115" s="198"/>
      <c r="BL115" s="198"/>
      <c r="BM115" s="198"/>
      <c r="BN115" s="198"/>
      <c r="BO115" s="198"/>
      <c r="BP115" s="198"/>
      <c r="BQ115" s="198"/>
      <c r="BR115" s="198"/>
      <c r="BS115" s="198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194"/>
      <c r="CD115" s="194"/>
      <c r="CE115" s="194"/>
      <c r="CF115" s="194"/>
      <c r="CG115" s="194"/>
      <c r="CH115" s="194"/>
      <c r="CI115" s="194"/>
      <c r="CJ115" s="194"/>
      <c r="CK115" s="194"/>
      <c r="CL115" s="194"/>
      <c r="CM115" s="194"/>
      <c r="CN115" s="194"/>
      <c r="CO115" s="194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  <c r="IW115" s="152"/>
      <c r="IX115" s="152"/>
      <c r="IY115" s="152"/>
      <c r="IZ115" s="152"/>
      <c r="JA115" s="152"/>
      <c r="JB115" s="152"/>
      <c r="JC115" s="152"/>
      <c r="JD115" s="152"/>
      <c r="JE115" s="152"/>
      <c r="JF115" s="152"/>
      <c r="JG115" s="152"/>
      <c r="JH115" s="152"/>
      <c r="JI115" s="152"/>
      <c r="JJ115" s="152"/>
      <c r="JK115" s="152"/>
      <c r="JL115" s="152"/>
      <c r="JM115" s="152"/>
      <c r="JN115" s="152"/>
      <c r="JO115" s="152"/>
      <c r="JP115" s="152"/>
      <c r="JQ115" s="152"/>
      <c r="JR115" s="152"/>
      <c r="JS115" s="152"/>
      <c r="JT115" s="152"/>
      <c r="JU115" s="152"/>
      <c r="JV115" s="152"/>
      <c r="JW115" s="152"/>
      <c r="JX115" s="152"/>
      <c r="JY115" s="152"/>
      <c r="JZ115" s="152"/>
      <c r="KA115" s="152"/>
      <c r="KB115" s="152"/>
      <c r="KC115" s="152"/>
      <c r="KD115" s="152"/>
      <c r="KE115" s="152"/>
      <c r="KF115" s="152"/>
      <c r="KG115" s="152"/>
      <c r="KH115" s="152"/>
      <c r="KI115" s="152"/>
      <c r="KJ115" s="152"/>
      <c r="KK115" s="152"/>
      <c r="KL115" s="152"/>
      <c r="KM115" s="152"/>
      <c r="KN115" s="152"/>
      <c r="KO115" s="152"/>
      <c r="KP115" s="152"/>
      <c r="KQ115" s="152"/>
      <c r="KR115" s="152"/>
      <c r="KS115" s="152"/>
      <c r="KT115" s="152"/>
      <c r="KU115" s="152"/>
      <c r="KV115" s="152"/>
      <c r="KW115" s="152"/>
      <c r="KX115" s="152"/>
      <c r="KY115" s="152"/>
      <c r="KZ115" s="152"/>
      <c r="LA115" s="152"/>
      <c r="LB115" s="152"/>
      <c r="LC115" s="152"/>
      <c r="LD115" s="152"/>
      <c r="LE115" s="152"/>
      <c r="LF115" s="152"/>
      <c r="LG115" s="152"/>
      <c r="LH115" s="152"/>
      <c r="LI115" s="152"/>
      <c r="LJ115" s="152"/>
      <c r="LK115" s="152"/>
      <c r="LL115" s="152"/>
      <c r="LM115" s="152"/>
      <c r="LN115" s="152"/>
      <c r="LO115" s="152"/>
      <c r="LP115" s="152"/>
      <c r="LQ115" s="152"/>
      <c r="LR115" s="152"/>
      <c r="LS115" s="152"/>
      <c r="LT115" s="152"/>
      <c r="LU115" s="152"/>
      <c r="LV115" s="152"/>
      <c r="LW115" s="152"/>
      <c r="LX115" s="152"/>
      <c r="LY115" s="152"/>
      <c r="LZ115" s="152"/>
      <c r="MA115" s="152"/>
      <c r="MB115" s="152"/>
      <c r="MC115" s="152"/>
      <c r="MD115" s="152"/>
      <c r="ME115" s="152"/>
      <c r="MF115" s="152"/>
      <c r="MG115" s="152"/>
      <c r="MH115" s="152"/>
      <c r="MI115" s="152"/>
      <c r="MJ115" s="152"/>
      <c r="MK115" s="152"/>
      <c r="ML115" s="152"/>
      <c r="MM115" s="152"/>
      <c r="MN115" s="152"/>
      <c r="MO115" s="152"/>
      <c r="MP115" s="152"/>
      <c r="MQ115" s="152"/>
      <c r="MR115" s="152"/>
      <c r="MS115" s="152"/>
      <c r="MT115" s="152"/>
      <c r="MU115" s="152"/>
      <c r="MV115" s="152"/>
      <c r="MW115" s="152"/>
      <c r="MX115" s="152"/>
      <c r="MY115" s="152"/>
      <c r="MZ115" s="152"/>
      <c r="NA115" s="152"/>
      <c r="NB115" s="152"/>
      <c r="NC115" s="152"/>
      <c r="ND115" s="152"/>
      <c r="NE115" s="152"/>
      <c r="NF115" s="152"/>
      <c r="NG115" s="152"/>
      <c r="NH115" s="152"/>
      <c r="NI115" s="152"/>
      <c r="NJ115" s="152"/>
      <c r="NK115" s="152"/>
      <c r="NL115" s="152"/>
      <c r="NM115" s="152"/>
      <c r="NN115" s="152"/>
      <c r="NO115" s="152"/>
      <c r="NP115" s="152"/>
      <c r="NQ115" s="152"/>
      <c r="NR115" s="152"/>
      <c r="NS115" s="152"/>
      <c r="NT115" s="152"/>
      <c r="NU115" s="152"/>
      <c r="NV115" s="152"/>
      <c r="NW115" s="152"/>
      <c r="NX115" s="152"/>
      <c r="NY115" s="152"/>
      <c r="NZ115" s="152"/>
      <c r="OA115" s="152"/>
      <c r="OB115" s="152"/>
      <c r="OC115" s="152"/>
      <c r="OD115" s="152"/>
      <c r="OE115" s="152"/>
      <c r="OF115" s="152"/>
      <c r="OG115" s="152"/>
      <c r="OH115" s="152"/>
      <c r="OI115" s="152"/>
      <c r="OJ115" s="152"/>
      <c r="OK115" s="152"/>
      <c r="OL115" s="152"/>
      <c r="OM115" s="152"/>
      <c r="ON115" s="152"/>
      <c r="OO115" s="152"/>
      <c r="OP115" s="152"/>
      <c r="OQ115" s="152"/>
      <c r="OR115" s="152"/>
      <c r="OS115" s="152"/>
      <c r="OT115" s="152"/>
      <c r="OU115" s="152"/>
      <c r="OV115" s="152"/>
      <c r="OW115" s="152"/>
      <c r="OX115" s="152"/>
      <c r="OY115" s="152"/>
      <c r="OZ115" s="152"/>
      <c r="PA115" s="152"/>
      <c r="PB115" s="152"/>
      <c r="PC115" s="152"/>
      <c r="PD115" s="152"/>
      <c r="PE115" s="152"/>
      <c r="PF115" s="152"/>
      <c r="PG115" s="152"/>
      <c r="PH115" s="152"/>
      <c r="PI115" s="152"/>
      <c r="PJ115" s="152"/>
      <c r="PK115" s="152"/>
      <c r="PL115" s="152"/>
      <c r="PM115" s="152"/>
      <c r="PN115" s="152"/>
      <c r="PO115" s="152"/>
      <c r="PP115" s="152"/>
      <c r="PQ115" s="152"/>
      <c r="PR115" s="152"/>
      <c r="PS115" s="152"/>
      <c r="PT115" s="152"/>
      <c r="PU115" s="152"/>
      <c r="PV115" s="152"/>
      <c r="PW115" s="152"/>
      <c r="PX115" s="152"/>
      <c r="PY115" s="152"/>
      <c r="PZ115" s="152"/>
      <c r="QA115" s="152"/>
      <c r="QB115" s="152"/>
      <c r="QC115" s="152"/>
      <c r="QD115" s="152"/>
      <c r="QE115" s="152"/>
      <c r="QF115" s="152"/>
      <c r="QG115" s="152"/>
      <c r="QH115" s="152"/>
      <c r="QI115" s="152"/>
      <c r="QJ115" s="152"/>
      <c r="QK115" s="152"/>
      <c r="QL115" s="152"/>
      <c r="QM115" s="152"/>
      <c r="QN115" s="152"/>
      <c r="QO115" s="152"/>
      <c r="QP115" s="152"/>
      <c r="QQ115" s="152"/>
      <c r="QR115" s="152"/>
      <c r="QS115" s="152"/>
      <c r="QT115" s="152"/>
      <c r="QU115" s="152"/>
      <c r="QV115" s="152"/>
      <c r="QW115" s="152"/>
      <c r="QX115" s="152"/>
      <c r="QY115" s="152"/>
      <c r="QZ115" s="152"/>
      <c r="RA115" s="152"/>
      <c r="RB115" s="152"/>
      <c r="RC115" s="152"/>
      <c r="RD115" s="152"/>
      <c r="RE115" s="152"/>
      <c r="RF115" s="152"/>
      <c r="RG115" s="152"/>
      <c r="RH115" s="152"/>
      <c r="RI115" s="152"/>
      <c r="RJ115" s="152"/>
      <c r="RK115" s="152"/>
      <c r="RL115" s="152"/>
      <c r="RM115" s="152"/>
      <c r="RN115" s="152"/>
      <c r="RO115" s="152"/>
      <c r="RP115" s="152"/>
      <c r="RQ115" s="152"/>
      <c r="RR115" s="152"/>
      <c r="RS115" s="152"/>
      <c r="RT115" s="152"/>
      <c r="RU115" s="152"/>
      <c r="RV115" s="152"/>
      <c r="RW115" s="152"/>
      <c r="RX115" s="152"/>
      <c r="RY115" s="152"/>
      <c r="RZ115" s="152"/>
      <c r="SA115" s="152"/>
      <c r="SB115" s="152"/>
      <c r="SC115" s="152"/>
      <c r="SD115" s="152"/>
      <c r="SE115" s="152"/>
      <c r="SF115" s="152"/>
      <c r="SG115" s="152"/>
      <c r="SH115" s="152"/>
      <c r="SI115" s="152"/>
      <c r="SJ115" s="152"/>
      <c r="SK115" s="152"/>
      <c r="SL115" s="152"/>
      <c r="SM115" s="152"/>
      <c r="SN115" s="152"/>
      <c r="SO115" s="152"/>
      <c r="SP115" s="152"/>
      <c r="SQ115" s="152"/>
      <c r="SR115" s="152"/>
      <c r="SS115" s="152"/>
      <c r="ST115" s="152"/>
      <c r="SU115" s="152"/>
      <c r="SV115" s="152"/>
      <c r="SW115" s="152"/>
      <c r="SX115" s="152"/>
      <c r="SY115" s="152"/>
      <c r="SZ115" s="152"/>
      <c r="TA115" s="152"/>
      <c r="TB115" s="152"/>
      <c r="TC115" s="152"/>
      <c r="TD115" s="152"/>
      <c r="TE115" s="152"/>
      <c r="TF115" s="152"/>
      <c r="TG115" s="152"/>
      <c r="TH115" s="152"/>
      <c r="TI115" s="152"/>
      <c r="TJ115" s="152"/>
      <c r="TK115" s="152"/>
      <c r="TL115" s="152"/>
      <c r="TM115" s="152"/>
      <c r="TN115" s="152"/>
      <c r="TO115" s="152"/>
      <c r="TP115" s="152"/>
      <c r="TQ115" s="152"/>
      <c r="TR115" s="152"/>
      <c r="TS115" s="152"/>
      <c r="TT115" s="152"/>
      <c r="TU115" s="152"/>
      <c r="TV115" s="152"/>
      <c r="TW115" s="152"/>
      <c r="TX115" s="152"/>
      <c r="TY115" s="152"/>
      <c r="TZ115" s="152"/>
      <c r="UA115" s="152"/>
      <c r="UB115" s="152"/>
      <c r="UC115" s="152"/>
      <c r="UD115" s="152"/>
      <c r="UE115" s="152"/>
      <c r="UF115" s="152"/>
      <c r="UG115" s="152"/>
      <c r="UH115" s="152"/>
      <c r="UI115" s="152"/>
      <c r="UJ115" s="152"/>
      <c r="UK115" s="152"/>
      <c r="UL115" s="152"/>
      <c r="UM115" s="152"/>
      <c r="UN115" s="152"/>
      <c r="UO115" s="152"/>
      <c r="UP115" s="152"/>
      <c r="UQ115" s="152"/>
      <c r="UR115" s="152"/>
      <c r="US115" s="152"/>
      <c r="UT115" s="152"/>
      <c r="UU115" s="152"/>
      <c r="UV115" s="152"/>
      <c r="UW115" s="152"/>
      <c r="UX115" s="152"/>
      <c r="UY115" s="152"/>
      <c r="UZ115" s="152"/>
      <c r="VA115" s="152"/>
      <c r="VB115" s="152"/>
      <c r="VC115" s="152"/>
      <c r="VD115" s="152"/>
      <c r="VE115" s="152"/>
      <c r="VF115" s="152"/>
      <c r="VG115" s="152"/>
      <c r="VH115" s="152"/>
      <c r="VI115" s="152"/>
      <c r="VJ115" s="152"/>
      <c r="VK115" s="152"/>
      <c r="VL115" s="152"/>
      <c r="VM115" s="152"/>
      <c r="VN115" s="152"/>
      <c r="VO115" s="152"/>
      <c r="VP115" s="152"/>
      <c r="VQ115" s="152"/>
      <c r="VR115" s="152"/>
      <c r="VS115" s="152"/>
      <c r="VT115" s="152"/>
      <c r="VU115" s="152"/>
      <c r="VV115" s="152"/>
      <c r="VW115" s="152"/>
      <c r="VX115" s="152"/>
      <c r="VY115" s="152"/>
      <c r="VZ115" s="152"/>
      <c r="WA115" s="152"/>
      <c r="WB115" s="152"/>
      <c r="WC115" s="152"/>
      <c r="WD115" s="152"/>
      <c r="WE115" s="152"/>
      <c r="WF115" s="152"/>
      <c r="WG115" s="152"/>
      <c r="WH115" s="152"/>
      <c r="WI115" s="152"/>
      <c r="WJ115" s="152"/>
      <c r="WK115" s="152"/>
      <c r="WL115" s="152"/>
      <c r="WM115" s="152"/>
      <c r="WN115" s="152"/>
      <c r="WO115" s="152"/>
      <c r="WP115" s="152"/>
      <c r="WQ115" s="152"/>
      <c r="WR115" s="152"/>
      <c r="WS115" s="152"/>
      <c r="WT115" s="152"/>
      <c r="WU115" s="152"/>
      <c r="WV115" s="152"/>
      <c r="WW115" s="152"/>
      <c r="WX115" s="152"/>
      <c r="WY115" s="152"/>
      <c r="WZ115" s="152"/>
      <c r="XA115" s="152"/>
      <c r="XB115" s="152"/>
      <c r="XC115" s="152"/>
      <c r="XD115" s="152"/>
      <c r="XE115" s="152"/>
      <c r="XF115" s="152"/>
      <c r="XG115" s="152"/>
      <c r="XH115" s="152"/>
      <c r="XI115" s="152"/>
      <c r="XJ115" s="152"/>
      <c r="XK115" s="152"/>
      <c r="XL115" s="152"/>
      <c r="XM115" s="152"/>
      <c r="XN115" s="152"/>
      <c r="XO115" s="152"/>
      <c r="XP115" s="152"/>
      <c r="XQ115" s="152"/>
      <c r="XR115" s="152"/>
      <c r="XS115" s="152"/>
      <c r="XT115" s="152"/>
      <c r="XU115" s="152"/>
      <c r="XV115" s="152"/>
      <c r="XW115" s="152"/>
      <c r="XX115" s="152"/>
      <c r="XY115" s="152"/>
      <c r="XZ115" s="152"/>
      <c r="YA115" s="152"/>
      <c r="YB115" s="152"/>
      <c r="YC115" s="152"/>
      <c r="YD115" s="152"/>
      <c r="YE115" s="152"/>
      <c r="YF115" s="152"/>
      <c r="YG115" s="152"/>
      <c r="YH115" s="152"/>
      <c r="YI115" s="152"/>
      <c r="YJ115" s="152"/>
      <c r="YK115" s="152"/>
      <c r="YL115" s="152"/>
      <c r="YM115" s="152"/>
      <c r="YN115" s="152"/>
      <c r="YO115" s="152"/>
      <c r="YP115" s="152"/>
      <c r="YQ115" s="152"/>
      <c r="YR115" s="152"/>
      <c r="YS115" s="152"/>
      <c r="YT115" s="152"/>
      <c r="YU115" s="152"/>
      <c r="YV115" s="152"/>
      <c r="YW115" s="152"/>
      <c r="YX115" s="152"/>
      <c r="YY115" s="152"/>
      <c r="YZ115" s="152"/>
      <c r="ZA115" s="152"/>
      <c r="ZB115" s="152"/>
      <c r="ZC115" s="152"/>
      <c r="ZD115" s="152"/>
      <c r="ZE115" s="152"/>
      <c r="ZF115" s="152"/>
      <c r="ZG115" s="152"/>
      <c r="ZH115" s="152"/>
      <c r="ZI115" s="152"/>
      <c r="ZJ115" s="152"/>
      <c r="ZK115" s="152"/>
      <c r="ZL115" s="152"/>
      <c r="ZM115" s="152"/>
      <c r="ZN115" s="152"/>
      <c r="ZO115" s="152"/>
      <c r="ZP115" s="152"/>
      <c r="ZQ115" s="152"/>
      <c r="ZR115" s="152"/>
      <c r="ZS115" s="152"/>
      <c r="ZT115" s="152"/>
      <c r="ZU115" s="152"/>
      <c r="ZV115" s="152"/>
      <c r="ZW115" s="152"/>
      <c r="ZX115" s="152"/>
      <c r="ZY115" s="152"/>
      <c r="ZZ115" s="152"/>
      <c r="AAA115" s="152"/>
      <c r="AAB115" s="152"/>
      <c r="AAC115" s="152"/>
      <c r="AAD115" s="152"/>
      <c r="AAE115" s="152"/>
      <c r="AAF115" s="152"/>
      <c r="AAG115" s="152"/>
      <c r="AAH115" s="152"/>
      <c r="AAI115" s="152"/>
      <c r="AAJ115" s="152"/>
      <c r="AAK115" s="152"/>
      <c r="AAL115" s="152"/>
      <c r="AAM115" s="152"/>
      <c r="AAN115" s="152"/>
      <c r="AAO115" s="152"/>
      <c r="AAP115" s="152"/>
      <c r="AAQ115" s="152"/>
      <c r="AAR115" s="152"/>
      <c r="AAS115" s="152"/>
      <c r="AAT115" s="152"/>
      <c r="AAU115" s="152"/>
      <c r="AAV115" s="152"/>
      <c r="AAW115" s="152"/>
      <c r="AAX115" s="152"/>
      <c r="AAY115" s="152"/>
      <c r="AAZ115" s="152"/>
      <c r="ABA115" s="152"/>
      <c r="ABB115" s="152"/>
      <c r="ABC115" s="152"/>
      <c r="ABD115" s="152"/>
      <c r="ABE115" s="152"/>
      <c r="ABF115" s="152"/>
      <c r="ABG115" s="152"/>
      <c r="ABH115" s="152"/>
      <c r="ABI115" s="152"/>
      <c r="ABJ115" s="152"/>
      <c r="ABK115" s="152"/>
      <c r="ABL115" s="152"/>
      <c r="ABM115" s="152"/>
      <c r="ABN115" s="152"/>
      <c r="ABO115" s="152"/>
      <c r="ABP115" s="152"/>
      <c r="ABQ115" s="152"/>
      <c r="ABR115" s="152"/>
      <c r="ABS115" s="152"/>
      <c r="ABT115" s="152"/>
      <c r="ABU115" s="152"/>
      <c r="ABV115" s="152"/>
      <c r="ABW115" s="152"/>
      <c r="ABX115" s="152"/>
      <c r="ABY115" s="152"/>
      <c r="ABZ115" s="152"/>
      <c r="ACA115" s="152"/>
      <c r="ACB115" s="152"/>
      <c r="ACC115" s="152"/>
      <c r="ACD115" s="152"/>
      <c r="ACE115" s="152"/>
      <c r="ACF115" s="152"/>
      <c r="ACG115" s="152"/>
      <c r="ACH115" s="152"/>
      <c r="ACI115" s="152"/>
      <c r="ACJ115" s="152"/>
      <c r="ACK115" s="152"/>
      <c r="ACL115" s="152"/>
      <c r="ACM115" s="152"/>
      <c r="ACN115" s="152"/>
      <c r="ACO115" s="152"/>
      <c r="ACP115" s="152"/>
      <c r="ACQ115" s="152"/>
      <c r="ACR115" s="152"/>
      <c r="ACS115" s="152"/>
      <c r="ACT115" s="152"/>
      <c r="ACU115" s="152"/>
      <c r="ACV115" s="152"/>
      <c r="ACW115" s="152"/>
      <c r="ACX115" s="152"/>
      <c r="ACY115" s="152"/>
      <c r="ACZ115" s="152"/>
      <c r="ADA115" s="152"/>
      <c r="ADB115" s="152"/>
      <c r="ADC115" s="152"/>
      <c r="ADD115" s="152"/>
      <c r="ADE115" s="152"/>
      <c r="ADF115" s="152"/>
      <c r="ADG115" s="152"/>
      <c r="ADH115" s="152"/>
      <c r="ADI115" s="152"/>
      <c r="ADJ115" s="152"/>
      <c r="ADK115" s="152"/>
      <c r="ADL115" s="152"/>
      <c r="ADM115" s="152"/>
      <c r="ADN115" s="152"/>
      <c r="ADO115" s="152"/>
      <c r="ADP115" s="152"/>
      <c r="ADQ115" s="152"/>
      <c r="ADR115" s="152"/>
      <c r="ADS115" s="152"/>
      <c r="ADT115" s="152"/>
      <c r="ADU115" s="152"/>
      <c r="ADV115" s="152"/>
      <c r="ADW115" s="152"/>
      <c r="ADX115" s="152"/>
      <c r="ADY115" s="152"/>
      <c r="ADZ115" s="152"/>
      <c r="AEA115" s="152"/>
      <c r="AEB115" s="152"/>
      <c r="AEC115" s="152"/>
      <c r="AED115" s="152"/>
      <c r="AEE115" s="152"/>
      <c r="AEF115" s="152"/>
      <c r="AEG115" s="152"/>
      <c r="AEH115" s="152"/>
      <c r="AEI115" s="152"/>
      <c r="AEJ115" s="152"/>
      <c r="AEK115" s="152"/>
      <c r="AEL115" s="152"/>
      <c r="AEM115" s="152"/>
      <c r="AEN115" s="152"/>
      <c r="AEO115" s="152"/>
      <c r="AEP115" s="152"/>
      <c r="AEQ115" s="152"/>
      <c r="AER115" s="152"/>
      <c r="AES115" s="152"/>
      <c r="AET115" s="152"/>
      <c r="AEU115" s="152"/>
      <c r="AEV115" s="152"/>
      <c r="AEW115" s="152"/>
      <c r="AEX115" s="152"/>
      <c r="AEY115" s="152"/>
      <c r="AEZ115" s="152"/>
      <c r="AFA115" s="152"/>
      <c r="AFB115" s="152"/>
      <c r="AFC115" s="152"/>
      <c r="AFD115" s="152"/>
      <c r="AFE115" s="152"/>
      <c r="AFF115" s="152"/>
      <c r="AFG115" s="152"/>
      <c r="AFH115" s="152"/>
      <c r="AFI115" s="152"/>
      <c r="AFJ115" s="152"/>
      <c r="AFK115" s="152"/>
      <c r="AFL115" s="152"/>
      <c r="AFM115" s="152"/>
      <c r="AFN115" s="152"/>
      <c r="AFO115" s="152"/>
      <c r="AFP115" s="152"/>
      <c r="AFQ115" s="152"/>
      <c r="AFR115" s="152"/>
      <c r="AFS115" s="152"/>
      <c r="AFT115" s="152"/>
      <c r="AFU115" s="152"/>
      <c r="AFV115" s="152"/>
      <c r="AFW115" s="152"/>
      <c r="AFX115" s="152"/>
      <c r="AFY115" s="152"/>
      <c r="AFZ115" s="152"/>
      <c r="AGA115" s="152"/>
      <c r="AGB115" s="152"/>
      <c r="AGC115" s="152"/>
      <c r="AGD115" s="152"/>
      <c r="AGE115" s="152"/>
      <c r="AGF115" s="152"/>
      <c r="AGG115" s="152"/>
      <c r="AGH115" s="152"/>
      <c r="AGI115" s="152"/>
      <c r="AGJ115" s="152"/>
      <c r="AGK115" s="152"/>
      <c r="AGL115" s="152"/>
      <c r="AGM115" s="152"/>
      <c r="AGN115" s="152"/>
      <c r="AGO115" s="152"/>
      <c r="AGP115" s="152"/>
      <c r="AGQ115" s="152"/>
      <c r="AGR115" s="152"/>
      <c r="AGS115" s="152"/>
      <c r="AGT115" s="152"/>
      <c r="AGU115" s="152"/>
      <c r="AGV115" s="152"/>
      <c r="AGW115" s="152"/>
      <c r="AGX115" s="152"/>
      <c r="AGY115" s="152"/>
      <c r="AGZ115" s="152"/>
      <c r="AHA115" s="152"/>
      <c r="AHB115" s="152"/>
      <c r="AHC115" s="152"/>
      <c r="AHD115" s="152"/>
      <c r="AHE115" s="152"/>
      <c r="AHF115" s="152"/>
      <c r="AHG115" s="152"/>
      <c r="AHH115" s="152"/>
      <c r="AHI115" s="152"/>
      <c r="AHJ115" s="152"/>
      <c r="AHK115" s="152"/>
      <c r="AHL115" s="152"/>
      <c r="AHM115" s="152"/>
      <c r="AHN115" s="152"/>
      <c r="AHO115" s="152"/>
      <c r="AHP115" s="152"/>
      <c r="AHQ115" s="152"/>
      <c r="AHR115" s="152"/>
      <c r="AHS115" s="152"/>
      <c r="AHT115" s="152"/>
      <c r="AHU115" s="152"/>
      <c r="AHV115" s="152"/>
      <c r="AHW115" s="152"/>
      <c r="AHX115" s="152"/>
      <c r="AHY115" s="152"/>
      <c r="AHZ115" s="152"/>
      <c r="AIA115" s="152"/>
      <c r="AIB115" s="152"/>
      <c r="AIC115" s="152"/>
      <c r="AID115" s="152"/>
      <c r="AIE115" s="152"/>
      <c r="AIF115" s="152"/>
      <c r="AIG115" s="152"/>
      <c r="AIH115" s="152"/>
      <c r="AII115" s="152"/>
      <c r="AIJ115" s="152"/>
      <c r="AIK115" s="152"/>
      <c r="AIL115" s="152"/>
      <c r="AIM115" s="152"/>
      <c r="AIN115" s="152"/>
      <c r="AIO115" s="152"/>
      <c r="AIP115" s="152"/>
      <c r="AIQ115" s="152"/>
      <c r="AIR115" s="152"/>
      <c r="AIS115" s="152"/>
      <c r="AIT115" s="152"/>
      <c r="AIU115" s="152"/>
      <c r="AIV115" s="152"/>
      <c r="AIW115" s="152"/>
      <c r="AIX115" s="152"/>
      <c r="AIY115" s="152"/>
      <c r="AIZ115" s="152"/>
      <c r="AJA115" s="152"/>
      <c r="AJB115" s="152"/>
      <c r="AJC115" s="152"/>
      <c r="AJD115" s="152"/>
      <c r="AJE115" s="152"/>
      <c r="AJF115" s="152"/>
      <c r="AJG115" s="152"/>
      <c r="AJH115" s="152"/>
      <c r="AJI115" s="152"/>
      <c r="AJJ115" s="152"/>
      <c r="AJK115" s="152"/>
      <c r="AJL115" s="152"/>
      <c r="AJM115" s="152"/>
      <c r="AJN115" s="152"/>
      <c r="AJO115" s="152"/>
      <c r="AJP115" s="152"/>
      <c r="AJQ115" s="152"/>
      <c r="AJR115" s="152"/>
      <c r="AJS115" s="152"/>
      <c r="AJT115" s="152"/>
      <c r="AJU115" s="152"/>
      <c r="AJV115" s="152"/>
      <c r="AJW115" s="152"/>
      <c r="AJX115" s="152"/>
      <c r="AJY115" s="152"/>
      <c r="AJZ115" s="152"/>
      <c r="AKA115" s="152"/>
      <c r="AKB115" s="152"/>
      <c r="AKC115" s="152"/>
      <c r="AKD115" s="152"/>
      <c r="AKE115" s="152"/>
      <c r="AKF115" s="152"/>
      <c r="AKG115" s="152"/>
      <c r="AKH115" s="152"/>
      <c r="AKI115" s="152"/>
      <c r="AKJ115" s="152"/>
      <c r="AKK115" s="152"/>
      <c r="AKL115" s="152"/>
      <c r="AKM115" s="152"/>
      <c r="AKN115" s="152"/>
      <c r="AKO115" s="152"/>
      <c r="AKP115" s="152"/>
      <c r="AKQ115" s="152"/>
      <c r="AKR115" s="152"/>
      <c r="AKS115" s="152"/>
      <c r="AKT115" s="152"/>
      <c r="AKU115" s="152"/>
      <c r="AKV115" s="152"/>
      <c r="AKW115" s="152"/>
      <c r="AKX115" s="152"/>
      <c r="AKY115" s="152"/>
      <c r="AKZ115" s="152"/>
      <c r="ALA115" s="152"/>
      <c r="ALB115" s="152"/>
      <c r="ALC115" s="152"/>
      <c r="ALD115" s="152"/>
      <c r="ALE115" s="152"/>
      <c r="ALF115" s="152"/>
      <c r="ALG115" s="152"/>
      <c r="ALH115" s="152"/>
      <c r="ALI115" s="152"/>
      <c r="ALJ115" s="152"/>
      <c r="ALK115" s="152"/>
      <c r="ALL115" s="152"/>
      <c r="ALM115" s="152"/>
      <c r="ALN115" s="152"/>
      <c r="ALO115" s="152"/>
      <c r="ALP115" s="152"/>
      <c r="ALQ115" s="152"/>
      <c r="ALR115" s="152"/>
      <c r="ALS115" s="152"/>
      <c r="ALT115" s="152"/>
      <c r="ALU115" s="152"/>
      <c r="ALV115" s="152"/>
      <c r="ALW115" s="152"/>
      <c r="ALX115" s="152"/>
      <c r="ALY115" s="152"/>
      <c r="ALZ115" s="152"/>
      <c r="AMA115" s="152"/>
      <c r="AMB115" s="152"/>
      <c r="AMC115" s="152"/>
      <c r="AMD115" s="152"/>
      <c r="AME115" s="152"/>
      <c r="AMF115" s="152"/>
      <c r="AMG115" s="152"/>
      <c r="AMH115" s="152"/>
      <c r="AMI115" s="152"/>
      <c r="AMJ115" s="152"/>
      <c r="AMK115" s="152"/>
      <c r="AML115" s="152"/>
      <c r="AMM115" s="152"/>
      <c r="AMN115" s="152"/>
      <c r="AMO115" s="152"/>
      <c r="AMP115" s="152"/>
      <c r="AMQ115" s="152"/>
      <c r="AMR115" s="152"/>
      <c r="AMS115" s="152"/>
      <c r="AMT115" s="152"/>
      <c r="AMU115" s="152"/>
      <c r="AMV115" s="152"/>
      <c r="AMW115" s="152"/>
      <c r="AMX115" s="152"/>
      <c r="AMY115" s="152"/>
      <c r="AMZ115" s="152"/>
      <c r="ANA115" s="152"/>
      <c r="ANB115" s="152"/>
      <c r="ANC115" s="152"/>
      <c r="AND115" s="152"/>
      <c r="ANE115" s="152"/>
      <c r="ANF115" s="152"/>
      <c r="ANG115" s="152"/>
      <c r="ANH115" s="152"/>
      <c r="ANI115" s="152"/>
      <c r="ANJ115" s="152"/>
      <c r="ANK115" s="152"/>
      <c r="ANL115" s="152"/>
      <c r="ANM115" s="152"/>
      <c r="ANN115" s="152"/>
      <c r="ANO115" s="152"/>
      <c r="ANP115" s="152"/>
      <c r="ANQ115" s="152"/>
      <c r="ANR115" s="152"/>
      <c r="ANS115" s="152"/>
      <c r="ANT115" s="152"/>
      <c r="ANU115" s="152"/>
      <c r="ANV115" s="152"/>
      <c r="ANW115" s="152"/>
      <c r="ANX115" s="152"/>
      <c r="ANY115" s="152"/>
      <c r="ANZ115" s="152"/>
      <c r="AOA115" s="152"/>
      <c r="AOB115" s="152"/>
      <c r="AOC115" s="152"/>
      <c r="AOD115" s="152"/>
      <c r="AOE115" s="152"/>
      <c r="AOF115" s="152"/>
      <c r="AOG115" s="152"/>
      <c r="AOH115" s="152"/>
      <c r="AOI115" s="152"/>
      <c r="AOJ115" s="152"/>
      <c r="AOK115" s="152"/>
      <c r="AOL115" s="152"/>
      <c r="AOM115" s="152"/>
      <c r="AON115" s="152"/>
      <c r="AOO115" s="152"/>
      <c r="AOP115" s="152"/>
      <c r="AOQ115" s="152"/>
      <c r="AOR115" s="152"/>
      <c r="AOS115" s="152"/>
      <c r="AOT115" s="152"/>
      <c r="AOU115" s="152"/>
      <c r="AOV115" s="152"/>
      <c r="AOW115" s="152"/>
      <c r="AOX115" s="152"/>
      <c r="AOY115" s="152"/>
      <c r="AOZ115" s="152"/>
      <c r="APA115" s="152"/>
      <c r="APB115" s="152"/>
      <c r="APC115" s="152"/>
      <c r="APD115" s="152"/>
      <c r="APE115" s="152"/>
      <c r="APF115" s="152"/>
      <c r="APG115" s="152"/>
      <c r="APH115" s="152"/>
      <c r="API115" s="152"/>
      <c r="APJ115" s="152"/>
      <c r="APK115" s="152"/>
      <c r="APL115" s="152"/>
      <c r="APM115" s="152"/>
      <c r="APN115" s="152"/>
      <c r="APO115" s="152"/>
      <c r="APP115" s="152"/>
      <c r="APQ115" s="152"/>
      <c r="APR115" s="152"/>
      <c r="APS115" s="152"/>
      <c r="APT115" s="152"/>
      <c r="APU115" s="152"/>
      <c r="APV115" s="152"/>
      <c r="APW115" s="152"/>
      <c r="APX115" s="152"/>
      <c r="APY115" s="152"/>
      <c r="APZ115" s="152"/>
      <c r="AQA115" s="152"/>
      <c r="AQB115" s="152"/>
      <c r="AQC115" s="152"/>
      <c r="AQD115" s="152"/>
      <c r="AQE115" s="152"/>
      <c r="AQF115" s="152"/>
      <c r="AQG115" s="152"/>
      <c r="AQH115" s="152"/>
      <c r="AQI115" s="152"/>
      <c r="AQJ115" s="152"/>
      <c r="AQK115" s="152"/>
      <c r="AQL115" s="152"/>
      <c r="AQM115" s="152"/>
      <c r="AQN115" s="152"/>
      <c r="AQO115" s="152"/>
      <c r="AQP115" s="152"/>
      <c r="AQQ115" s="152"/>
      <c r="AQR115" s="152"/>
      <c r="AQS115" s="152"/>
      <c r="AQT115" s="152"/>
      <c r="AQU115" s="152"/>
      <c r="AQV115" s="152"/>
      <c r="AQW115" s="152"/>
      <c r="AQX115" s="152"/>
      <c r="AQY115" s="152"/>
      <c r="AQZ115" s="152"/>
      <c r="ARA115" s="152"/>
      <c r="ARB115" s="152"/>
      <c r="ARC115" s="152"/>
      <c r="ARD115" s="152"/>
      <c r="ARE115" s="152"/>
      <c r="ARF115" s="152"/>
      <c r="ARG115" s="152"/>
      <c r="ARH115" s="152"/>
      <c r="ARI115" s="152"/>
      <c r="ARJ115" s="152"/>
      <c r="ARK115" s="152"/>
      <c r="ARL115" s="152"/>
      <c r="ARM115" s="152"/>
      <c r="ARN115" s="152"/>
      <c r="ARO115" s="152"/>
      <c r="ARP115" s="152"/>
      <c r="ARQ115" s="152"/>
      <c r="ARR115" s="152"/>
      <c r="ARS115" s="152"/>
      <c r="ART115" s="152"/>
      <c r="ARU115" s="152"/>
      <c r="ARV115" s="152"/>
      <c r="ARW115" s="152"/>
      <c r="ARX115" s="152"/>
      <c r="ARY115" s="152"/>
      <c r="ARZ115" s="152"/>
      <c r="ASA115" s="152"/>
      <c r="ASB115" s="152"/>
      <c r="ASC115" s="152"/>
      <c r="ASD115" s="152"/>
      <c r="ASE115" s="152"/>
      <c r="ASF115" s="152"/>
      <c r="ASG115" s="152"/>
      <c r="ASH115" s="152"/>
      <c r="ASI115" s="152"/>
      <c r="ASJ115" s="152"/>
      <c r="ASK115" s="152"/>
      <c r="ASL115" s="152"/>
      <c r="ASM115" s="152"/>
      <c r="ASN115" s="152"/>
      <c r="ASO115" s="152"/>
      <c r="ASP115" s="152"/>
      <c r="ASQ115" s="152"/>
      <c r="ASR115" s="152"/>
      <c r="ASS115" s="152"/>
      <c r="AST115" s="152"/>
      <c r="ASU115" s="152"/>
      <c r="ASV115" s="152"/>
      <c r="ASW115" s="152"/>
      <c r="ASX115" s="152"/>
      <c r="ASY115" s="152"/>
      <c r="ASZ115" s="152"/>
      <c r="ATA115" s="152"/>
      <c r="ATB115" s="152"/>
      <c r="ATC115" s="152"/>
      <c r="ATD115" s="152"/>
      <c r="ATE115" s="152"/>
      <c r="ATF115" s="152"/>
      <c r="ATG115" s="152"/>
      <c r="ATH115" s="152"/>
      <c r="ATI115" s="152"/>
      <c r="ATJ115" s="152"/>
      <c r="ATK115" s="152"/>
      <c r="ATL115" s="152"/>
      <c r="ATM115" s="152"/>
      <c r="ATN115" s="152"/>
      <c r="ATO115" s="152"/>
      <c r="ATP115" s="152"/>
      <c r="ATQ115" s="152"/>
      <c r="ATR115" s="152"/>
      <c r="ATS115" s="152"/>
      <c r="ATT115" s="152"/>
      <c r="ATU115" s="152"/>
      <c r="ATV115" s="152"/>
      <c r="ATW115" s="152"/>
      <c r="ATX115" s="152"/>
      <c r="ATY115" s="152"/>
      <c r="ATZ115" s="152"/>
      <c r="AUA115" s="152"/>
      <c r="AUB115" s="152"/>
      <c r="AUC115" s="152"/>
      <c r="AUD115" s="152"/>
      <c r="AUE115" s="152"/>
      <c r="AUF115" s="152"/>
      <c r="AUG115" s="152"/>
      <c r="AUH115" s="152"/>
      <c r="AUI115" s="152"/>
      <c r="AUJ115" s="152"/>
      <c r="AUK115" s="152"/>
      <c r="AUL115" s="152"/>
      <c r="AUM115" s="152"/>
      <c r="AUN115" s="152"/>
      <c r="AUO115" s="152"/>
      <c r="AUP115" s="152"/>
      <c r="AUQ115" s="152"/>
      <c r="AUR115" s="152"/>
      <c r="AUS115" s="152"/>
      <c r="AUT115" s="152"/>
      <c r="AUU115" s="152"/>
      <c r="AUV115" s="152"/>
      <c r="AUW115" s="152"/>
      <c r="AUX115" s="152"/>
      <c r="AUY115" s="152"/>
      <c r="AUZ115" s="152"/>
      <c r="AVA115" s="152"/>
      <c r="AVB115" s="152"/>
      <c r="AVC115" s="152"/>
      <c r="AVD115" s="152"/>
      <c r="AVE115" s="152"/>
      <c r="AVF115" s="152"/>
      <c r="AVG115" s="152"/>
      <c r="AVH115" s="152"/>
      <c r="AVI115" s="152"/>
      <c r="AVJ115" s="152"/>
      <c r="AVK115" s="152"/>
      <c r="AVL115" s="152"/>
      <c r="AVM115" s="152"/>
      <c r="AVN115" s="152"/>
      <c r="AVO115" s="152"/>
      <c r="AVP115" s="152"/>
      <c r="AVQ115" s="152"/>
      <c r="AVR115" s="152"/>
      <c r="AVS115" s="152"/>
      <c r="AVT115" s="152"/>
      <c r="AVU115" s="152"/>
      <c r="AVV115" s="152"/>
      <c r="AVW115" s="152"/>
      <c r="AVX115" s="152"/>
      <c r="AVY115" s="152"/>
      <c r="AVZ115" s="152"/>
      <c r="AWA115" s="152"/>
      <c r="AWB115" s="152"/>
      <c r="AWC115" s="152"/>
      <c r="AWD115" s="152"/>
      <c r="AWE115" s="152"/>
      <c r="AWF115" s="152"/>
      <c r="AWG115" s="152"/>
      <c r="AWH115" s="152"/>
      <c r="AWI115" s="152"/>
      <c r="AWJ115" s="152"/>
      <c r="AWK115" s="152"/>
      <c r="AWL115" s="152"/>
      <c r="AWM115" s="152"/>
      <c r="AWN115" s="152"/>
      <c r="AWO115" s="152"/>
      <c r="AWP115" s="152"/>
      <c r="AWQ115" s="152"/>
      <c r="AWR115" s="152"/>
      <c r="AWS115" s="152"/>
      <c r="AWT115" s="152"/>
      <c r="AWU115" s="152"/>
      <c r="AWV115" s="152"/>
      <c r="AWW115" s="152"/>
      <c r="AWX115" s="152"/>
      <c r="AWY115" s="152"/>
      <c r="AWZ115" s="152"/>
      <c r="AXA115" s="152"/>
      <c r="AXB115" s="152"/>
      <c r="AXC115" s="152"/>
      <c r="AXD115" s="152"/>
      <c r="AXE115" s="152"/>
      <c r="AXF115" s="152"/>
      <c r="AXG115" s="152"/>
      <c r="AXH115" s="152"/>
      <c r="AXI115" s="152"/>
      <c r="AXJ115" s="152"/>
      <c r="AXK115" s="152"/>
      <c r="AXL115" s="152"/>
      <c r="AXM115" s="152"/>
      <c r="AXN115" s="152"/>
      <c r="AXO115" s="152"/>
      <c r="AXP115" s="152"/>
      <c r="AXQ115" s="152"/>
      <c r="AXR115" s="152"/>
      <c r="AXS115" s="152"/>
      <c r="AXT115" s="152"/>
      <c r="AXU115" s="152"/>
      <c r="AXV115" s="152"/>
      <c r="AXW115" s="152"/>
      <c r="AXX115" s="152"/>
      <c r="AXY115" s="152"/>
      <c r="AXZ115" s="152"/>
      <c r="AYA115" s="152"/>
      <c r="AYB115" s="152"/>
      <c r="AYC115" s="152"/>
      <c r="AYD115" s="152"/>
      <c r="AYE115" s="152"/>
      <c r="AYF115" s="152"/>
      <c r="AYG115" s="152"/>
      <c r="AYH115" s="152"/>
      <c r="AYI115" s="152"/>
      <c r="AYJ115" s="152"/>
      <c r="AYK115" s="152"/>
      <c r="AYL115" s="152"/>
      <c r="AYM115" s="152"/>
      <c r="AYN115" s="152"/>
      <c r="AYO115" s="152"/>
      <c r="AYP115" s="152"/>
      <c r="AYQ115" s="152"/>
      <c r="AYR115" s="152"/>
      <c r="AYS115" s="152"/>
      <c r="AYT115" s="152"/>
      <c r="AYU115" s="152"/>
      <c r="AYV115" s="152"/>
      <c r="AYW115" s="152"/>
      <c r="AYX115" s="152"/>
      <c r="AYY115" s="152"/>
      <c r="AYZ115" s="152"/>
      <c r="AZA115" s="152"/>
      <c r="AZB115" s="152"/>
      <c r="AZC115" s="152"/>
      <c r="AZD115" s="152"/>
      <c r="AZE115" s="152"/>
      <c r="AZF115" s="152"/>
      <c r="AZG115" s="152"/>
      <c r="AZH115" s="152"/>
      <c r="AZI115" s="152"/>
      <c r="AZJ115" s="152"/>
      <c r="AZK115" s="152"/>
      <c r="AZL115" s="152"/>
      <c r="AZM115" s="152"/>
      <c r="AZN115" s="152"/>
      <c r="AZO115" s="152"/>
      <c r="AZP115" s="152"/>
      <c r="AZQ115" s="152"/>
      <c r="AZR115" s="152"/>
      <c r="AZS115" s="152"/>
      <c r="AZT115" s="152"/>
      <c r="AZU115" s="152"/>
      <c r="AZV115" s="152"/>
      <c r="AZW115" s="152"/>
      <c r="AZX115" s="152"/>
      <c r="AZY115" s="152"/>
      <c r="AZZ115" s="152"/>
      <c r="BAA115" s="152"/>
      <c r="BAB115" s="152"/>
      <c r="BAC115" s="152"/>
      <c r="BAD115" s="152"/>
      <c r="BAE115" s="152"/>
      <c r="BAF115" s="152"/>
      <c r="BAG115" s="152"/>
      <c r="BAH115" s="152"/>
      <c r="BAI115" s="152"/>
      <c r="BAJ115" s="152"/>
      <c r="BAK115" s="152"/>
      <c r="BAL115" s="152"/>
      <c r="BAM115" s="152"/>
      <c r="BAN115" s="152"/>
      <c r="BAO115" s="152"/>
      <c r="BAP115" s="152"/>
      <c r="BAQ115" s="152"/>
      <c r="BAR115" s="152"/>
      <c r="BAS115" s="152"/>
      <c r="BAT115" s="152"/>
      <c r="BAU115" s="152"/>
      <c r="BAV115" s="152"/>
      <c r="BAW115" s="152"/>
      <c r="BAX115" s="152"/>
      <c r="BAY115" s="152"/>
      <c r="BAZ115" s="152"/>
      <c r="BBA115" s="152"/>
      <c r="BBB115" s="152"/>
      <c r="BBC115" s="152"/>
      <c r="BBD115" s="152"/>
      <c r="BBE115" s="152"/>
      <c r="BBF115" s="152"/>
      <c r="BBG115" s="152"/>
      <c r="BBH115" s="152"/>
      <c r="BBI115" s="152"/>
      <c r="BBJ115" s="152"/>
      <c r="BBK115" s="152"/>
      <c r="BBL115" s="152"/>
      <c r="BBM115" s="152"/>
      <c r="BBN115" s="152"/>
      <c r="BBO115" s="152"/>
      <c r="BBP115" s="152"/>
      <c r="BBQ115" s="152"/>
      <c r="BBR115" s="152"/>
      <c r="BBS115" s="152"/>
      <c r="BBT115" s="152"/>
      <c r="BBU115" s="152"/>
      <c r="BBV115" s="152"/>
      <c r="BBW115" s="152"/>
      <c r="BBX115" s="152"/>
      <c r="BBY115" s="152"/>
      <c r="BBZ115" s="152"/>
      <c r="BCA115" s="152"/>
      <c r="BCB115" s="152"/>
      <c r="BCC115" s="152"/>
      <c r="BCD115" s="152"/>
      <c r="BCE115" s="152"/>
      <c r="BCF115" s="152"/>
      <c r="BCG115" s="152"/>
      <c r="BCH115" s="152"/>
      <c r="BCI115" s="152"/>
      <c r="BCJ115" s="152"/>
      <c r="BCK115" s="152"/>
      <c r="BCL115" s="152"/>
      <c r="BCM115" s="152"/>
      <c r="BCN115" s="152"/>
      <c r="BCO115" s="152"/>
      <c r="BCP115" s="152"/>
      <c r="BCQ115" s="152"/>
      <c r="BCR115" s="152"/>
      <c r="BCS115" s="152"/>
      <c r="BCT115" s="152"/>
      <c r="BCU115" s="152"/>
      <c r="BCV115" s="152"/>
      <c r="BCW115" s="152"/>
      <c r="BCX115" s="152"/>
      <c r="BCY115" s="152"/>
      <c r="BCZ115" s="152"/>
      <c r="BDA115" s="152"/>
      <c r="BDB115" s="152"/>
      <c r="BDC115" s="152"/>
      <c r="BDD115" s="152"/>
      <c r="BDE115" s="152"/>
      <c r="BDF115" s="152"/>
      <c r="BDG115" s="152"/>
      <c r="BDH115" s="152"/>
      <c r="BDI115" s="152"/>
      <c r="BDJ115" s="152"/>
      <c r="BDK115" s="152"/>
      <c r="BDL115" s="152"/>
      <c r="BDM115" s="152"/>
      <c r="BDN115" s="152"/>
      <c r="BDO115" s="152"/>
      <c r="BDP115" s="152"/>
      <c r="BDQ115" s="152"/>
      <c r="BDR115" s="152"/>
      <c r="BDS115" s="152"/>
      <c r="BDT115" s="152"/>
      <c r="BDU115" s="152"/>
      <c r="BDV115" s="152"/>
      <c r="BDW115" s="152"/>
      <c r="BDX115" s="152"/>
      <c r="BDY115" s="152"/>
      <c r="BDZ115" s="152"/>
      <c r="BEA115" s="152"/>
      <c r="BEB115" s="152"/>
      <c r="BEC115" s="152"/>
      <c r="BED115" s="152"/>
      <c r="BEE115" s="152"/>
      <c r="BEF115" s="152"/>
      <c r="BEG115" s="152"/>
      <c r="BEH115" s="152"/>
      <c r="BEI115" s="152"/>
      <c r="BEJ115" s="152"/>
      <c r="BEK115" s="152"/>
      <c r="BEL115" s="152"/>
      <c r="BEM115" s="152"/>
      <c r="BEN115" s="152"/>
      <c r="BEO115" s="152"/>
      <c r="BEP115" s="152"/>
      <c r="BEQ115" s="152"/>
      <c r="BER115" s="152"/>
      <c r="BES115" s="152"/>
      <c r="BET115" s="152"/>
      <c r="BEU115" s="152"/>
      <c r="BEV115" s="152"/>
      <c r="BEW115" s="152"/>
      <c r="BEX115" s="152"/>
      <c r="BEY115" s="152"/>
      <c r="BEZ115" s="152"/>
      <c r="BFA115" s="152"/>
      <c r="BFB115" s="152"/>
      <c r="BFC115" s="152"/>
      <c r="BFD115" s="152"/>
      <c r="BFE115" s="152"/>
      <c r="BFF115" s="152"/>
      <c r="BFG115" s="152"/>
      <c r="BFH115" s="152"/>
      <c r="BFI115" s="152"/>
      <c r="BFJ115" s="152"/>
      <c r="BFK115" s="152"/>
      <c r="BFL115" s="152"/>
      <c r="BFM115" s="152"/>
      <c r="BFN115" s="152"/>
      <c r="BFO115" s="152"/>
      <c r="BFP115" s="152"/>
      <c r="BFQ115" s="152"/>
      <c r="BFR115" s="152"/>
      <c r="BFS115" s="152"/>
      <c r="BFT115" s="152"/>
      <c r="BFU115" s="152"/>
      <c r="BFV115" s="152"/>
      <c r="BFW115" s="152"/>
      <c r="BFX115" s="152"/>
      <c r="BFY115" s="152"/>
      <c r="BFZ115" s="152"/>
      <c r="BGA115" s="152"/>
      <c r="BGB115" s="152"/>
      <c r="BGC115" s="152"/>
      <c r="BGD115" s="152"/>
      <c r="BGE115" s="152"/>
      <c r="BGF115" s="152"/>
      <c r="BGG115" s="152"/>
      <c r="BGH115" s="152"/>
      <c r="BGI115" s="152"/>
      <c r="BGJ115" s="152"/>
      <c r="BGK115" s="152"/>
      <c r="BGL115" s="152"/>
      <c r="BGM115" s="152"/>
      <c r="BGN115" s="152"/>
      <c r="BGO115" s="152"/>
      <c r="BGP115" s="152"/>
      <c r="BGQ115" s="152"/>
      <c r="BGR115" s="152"/>
      <c r="BGS115" s="152"/>
      <c r="BGT115" s="152"/>
      <c r="BGU115" s="152"/>
      <c r="BGV115" s="152"/>
      <c r="BGW115" s="152"/>
      <c r="BGX115" s="152"/>
      <c r="BGY115" s="152"/>
      <c r="BGZ115" s="152"/>
      <c r="BHA115" s="152"/>
      <c r="BHB115" s="152"/>
      <c r="BHC115" s="152"/>
      <c r="BHD115" s="152"/>
      <c r="BHE115" s="152"/>
      <c r="BHF115" s="152"/>
      <c r="BHG115" s="152"/>
      <c r="BHH115" s="152"/>
      <c r="BHI115" s="152"/>
      <c r="BHJ115" s="152"/>
      <c r="BHK115" s="152"/>
      <c r="BHL115" s="152"/>
      <c r="BHM115" s="152"/>
      <c r="BHN115" s="152"/>
      <c r="BHO115" s="152"/>
      <c r="BHP115" s="152"/>
      <c r="BHQ115" s="152"/>
      <c r="BHR115" s="152"/>
      <c r="BHS115" s="152"/>
      <c r="BHT115" s="152"/>
      <c r="BHU115" s="152"/>
      <c r="BHV115" s="152"/>
      <c r="BHW115" s="152"/>
      <c r="BHX115" s="152"/>
      <c r="BHY115" s="152"/>
      <c r="BHZ115" s="152"/>
      <c r="BIA115" s="152"/>
      <c r="BIB115" s="152"/>
      <c r="BIC115" s="152"/>
      <c r="BID115" s="152"/>
      <c r="BIE115" s="152"/>
      <c r="BIF115" s="152"/>
      <c r="BIG115" s="152"/>
      <c r="BIH115" s="152"/>
      <c r="BII115" s="152"/>
      <c r="BIJ115" s="152"/>
      <c r="BIK115" s="152"/>
      <c r="BIL115" s="152"/>
      <c r="BIM115" s="152"/>
      <c r="BIN115" s="152"/>
      <c r="BIO115" s="152"/>
      <c r="BIP115" s="152"/>
      <c r="BIQ115" s="152"/>
      <c r="BIR115" s="152"/>
      <c r="BIS115" s="152"/>
      <c r="BIT115" s="152"/>
      <c r="BIU115" s="152"/>
      <c r="BIV115" s="152"/>
      <c r="BIW115" s="152"/>
      <c r="BIX115" s="152"/>
      <c r="BIY115" s="152"/>
      <c r="BIZ115" s="152"/>
      <c r="BJA115" s="152"/>
      <c r="BJB115" s="152"/>
      <c r="BJC115" s="152"/>
      <c r="BJD115" s="152"/>
      <c r="BJE115" s="152"/>
      <c r="BJF115" s="152"/>
      <c r="BJG115" s="152"/>
      <c r="BJH115" s="152"/>
      <c r="BJI115" s="152"/>
      <c r="BJJ115" s="152"/>
      <c r="BJK115" s="152"/>
      <c r="BJL115" s="152"/>
      <c r="BJM115" s="152"/>
      <c r="BJN115" s="152"/>
      <c r="BJO115" s="152"/>
      <c r="BJP115" s="152"/>
      <c r="BJQ115" s="152"/>
      <c r="BJR115" s="152"/>
      <c r="BJS115" s="152"/>
      <c r="BJT115" s="152"/>
      <c r="BJU115" s="152"/>
      <c r="BJV115" s="152"/>
      <c r="BJW115" s="152"/>
      <c r="BJX115" s="152"/>
      <c r="BJY115" s="152"/>
      <c r="BJZ115" s="152"/>
      <c r="BKA115" s="152"/>
      <c r="BKB115" s="152"/>
      <c r="BKC115" s="152"/>
      <c r="BKD115" s="152"/>
      <c r="BKE115" s="152"/>
      <c r="BKF115" s="152"/>
      <c r="BKG115" s="152"/>
      <c r="BKH115" s="152"/>
      <c r="BKI115" s="152"/>
      <c r="BKJ115" s="152"/>
      <c r="BKK115" s="152"/>
      <c r="BKL115" s="152"/>
      <c r="BKM115" s="152"/>
      <c r="BKN115" s="152"/>
      <c r="BKO115" s="152"/>
      <c r="BKP115" s="152"/>
      <c r="BKQ115" s="152"/>
      <c r="BKR115" s="152"/>
      <c r="BKS115" s="152"/>
      <c r="BKT115" s="152"/>
      <c r="BKU115" s="152"/>
      <c r="BKV115" s="152"/>
      <c r="BKW115" s="152"/>
      <c r="BKX115" s="152"/>
      <c r="BKY115" s="152"/>
      <c r="BKZ115" s="152"/>
      <c r="BLA115" s="152"/>
      <c r="BLB115" s="152"/>
      <c r="BLC115" s="152"/>
      <c r="BLD115" s="152"/>
      <c r="BLE115" s="152"/>
      <c r="BLF115" s="152"/>
      <c r="BLG115" s="152"/>
      <c r="BLH115" s="152"/>
      <c r="BLI115" s="152"/>
      <c r="BLJ115" s="152"/>
      <c r="BLK115" s="152"/>
      <c r="BLL115" s="152"/>
      <c r="BLM115" s="152"/>
      <c r="BLN115" s="152"/>
      <c r="BLO115" s="152"/>
      <c r="BLP115" s="152"/>
      <c r="BLQ115" s="152"/>
      <c r="BLR115" s="152"/>
      <c r="BLS115" s="152"/>
      <c r="BLT115" s="152"/>
      <c r="BLU115" s="152"/>
      <c r="BLV115" s="152"/>
      <c r="BLW115" s="152"/>
      <c r="BLX115" s="152"/>
      <c r="BLY115" s="152"/>
      <c r="BLZ115" s="152"/>
      <c r="BMA115" s="152"/>
      <c r="BMB115" s="152"/>
      <c r="BMC115" s="152"/>
      <c r="BMD115" s="152"/>
      <c r="BME115" s="152"/>
      <c r="BMF115" s="152"/>
      <c r="BMG115" s="152"/>
      <c r="BMH115" s="152"/>
      <c r="BMI115" s="152"/>
      <c r="BMJ115" s="152"/>
      <c r="BMK115" s="152"/>
      <c r="BML115" s="152"/>
      <c r="BMM115" s="152"/>
      <c r="BMN115" s="152"/>
      <c r="BMO115" s="152"/>
      <c r="BMP115" s="152"/>
      <c r="BMQ115" s="152"/>
      <c r="BMR115" s="152"/>
      <c r="BMS115" s="152"/>
      <c r="BMT115" s="152"/>
      <c r="BMU115" s="152"/>
      <c r="BMV115" s="152"/>
      <c r="BMW115" s="152"/>
      <c r="BMX115" s="152"/>
      <c r="BMY115" s="152"/>
      <c r="BMZ115" s="152"/>
      <c r="BNA115" s="152"/>
      <c r="BNB115" s="152"/>
      <c r="BNC115" s="152"/>
      <c r="BND115" s="152"/>
      <c r="BNE115" s="152"/>
      <c r="BNF115" s="152"/>
      <c r="BNG115" s="152"/>
      <c r="BNH115" s="152"/>
      <c r="BNI115" s="152"/>
      <c r="BNJ115" s="152"/>
      <c r="BNK115" s="152"/>
      <c r="BNL115" s="152"/>
      <c r="BNM115" s="152"/>
      <c r="BNN115" s="152"/>
      <c r="BNO115" s="152"/>
      <c r="BNP115" s="152"/>
      <c r="BNQ115" s="152"/>
      <c r="BNR115" s="152"/>
      <c r="BNS115" s="152"/>
      <c r="BNT115" s="152"/>
      <c r="BNU115" s="152"/>
      <c r="BNV115" s="152"/>
      <c r="BNW115" s="152"/>
      <c r="BNX115" s="152"/>
      <c r="BNY115" s="152"/>
      <c r="BNZ115" s="152"/>
      <c r="BOA115" s="152"/>
      <c r="BOB115" s="152"/>
      <c r="BOC115" s="152"/>
      <c r="BOD115" s="152"/>
      <c r="BOE115" s="152"/>
      <c r="BOF115" s="152"/>
      <c r="BOG115" s="152"/>
      <c r="BOH115" s="152"/>
      <c r="BOI115" s="152"/>
      <c r="BOJ115" s="152"/>
      <c r="BOK115" s="152"/>
      <c r="BOL115" s="152"/>
      <c r="BOM115" s="152"/>
      <c r="BON115" s="152"/>
      <c r="BOO115" s="152"/>
      <c r="BOP115" s="152"/>
      <c r="BOQ115" s="152"/>
      <c r="BOR115" s="152"/>
      <c r="BOS115" s="152"/>
      <c r="BOT115" s="152"/>
      <c r="BOU115" s="152"/>
      <c r="BOV115" s="152"/>
      <c r="BOW115" s="152"/>
      <c r="BOX115" s="152"/>
      <c r="BOY115" s="152"/>
      <c r="BOZ115" s="152"/>
      <c r="BPA115" s="152"/>
      <c r="BPB115" s="152"/>
      <c r="BPC115" s="152"/>
      <c r="BPD115" s="152"/>
      <c r="BPE115" s="152"/>
      <c r="BPF115" s="152"/>
      <c r="BPG115" s="152"/>
      <c r="BPH115" s="152"/>
      <c r="BPI115" s="152"/>
      <c r="BPJ115" s="152"/>
      <c r="BPK115" s="152"/>
      <c r="BPL115" s="152"/>
      <c r="BPM115" s="152"/>
      <c r="BPN115" s="152"/>
      <c r="BPO115" s="152"/>
      <c r="BPP115" s="152"/>
      <c r="BPQ115" s="152"/>
      <c r="BPR115" s="152"/>
      <c r="BPS115" s="152"/>
      <c r="BPT115" s="152"/>
      <c r="BPU115" s="152"/>
      <c r="BPV115" s="152"/>
      <c r="BPW115" s="152"/>
      <c r="BPX115" s="152"/>
      <c r="BPY115" s="152"/>
      <c r="BPZ115" s="152"/>
      <c r="BQA115" s="152"/>
      <c r="BQB115" s="152"/>
      <c r="BQC115" s="152"/>
      <c r="BQD115" s="152"/>
      <c r="BQE115" s="152"/>
      <c r="BQF115" s="152"/>
      <c r="BQG115" s="152"/>
      <c r="BQH115" s="152"/>
      <c r="BQI115" s="152"/>
      <c r="BQJ115" s="152"/>
      <c r="BQK115" s="152"/>
      <c r="BQL115" s="152"/>
      <c r="BQM115" s="152"/>
      <c r="BQN115" s="152"/>
      <c r="BQO115" s="152"/>
      <c r="BQP115" s="152"/>
      <c r="BQQ115" s="152"/>
      <c r="BQR115" s="152"/>
      <c r="BQS115" s="152"/>
      <c r="BQT115" s="152"/>
      <c r="BQU115" s="152"/>
      <c r="BQV115" s="152"/>
      <c r="BQW115" s="152"/>
      <c r="BQX115" s="152"/>
      <c r="BQY115" s="152"/>
      <c r="BQZ115" s="152"/>
      <c r="BRA115" s="152"/>
      <c r="BRB115" s="152"/>
      <c r="BRC115" s="152"/>
      <c r="BRD115" s="152"/>
      <c r="BRE115" s="152"/>
      <c r="BRF115" s="152"/>
      <c r="BRG115" s="152"/>
      <c r="BRH115" s="152"/>
      <c r="BRI115" s="152"/>
      <c r="BRJ115" s="152"/>
      <c r="BRK115" s="152"/>
      <c r="BRL115" s="152"/>
      <c r="BRM115" s="152"/>
      <c r="BRN115" s="152"/>
      <c r="BRO115" s="152"/>
      <c r="BRP115" s="152"/>
      <c r="BRQ115" s="152"/>
      <c r="BRR115" s="152"/>
      <c r="BRS115" s="152"/>
      <c r="BRT115" s="152"/>
      <c r="BRU115" s="152"/>
      <c r="BRV115" s="152"/>
      <c r="BRW115" s="152"/>
      <c r="BRX115" s="152"/>
      <c r="BRY115" s="152"/>
      <c r="BRZ115" s="152"/>
      <c r="BSA115" s="152"/>
      <c r="BSB115" s="152"/>
      <c r="BSC115" s="152"/>
      <c r="BSD115" s="152"/>
      <c r="BSE115" s="152"/>
      <c r="BSF115" s="152"/>
      <c r="BSG115" s="152"/>
      <c r="BSH115" s="152"/>
      <c r="BSI115" s="152"/>
      <c r="BSJ115" s="152"/>
      <c r="BSK115" s="152"/>
      <c r="BSL115" s="152"/>
      <c r="BSM115" s="152"/>
      <c r="BSN115" s="152"/>
      <c r="BSO115" s="152"/>
      <c r="BSP115" s="152"/>
      <c r="BSQ115" s="152"/>
      <c r="BSR115" s="152"/>
      <c r="BSS115" s="152"/>
      <c r="BST115" s="152"/>
      <c r="BSU115" s="152"/>
      <c r="BSV115" s="152"/>
      <c r="BSW115" s="152"/>
      <c r="BSX115" s="152"/>
      <c r="BSY115" s="152"/>
      <c r="BSZ115" s="152"/>
      <c r="BTA115" s="152"/>
      <c r="BTB115" s="152"/>
      <c r="BTC115" s="152"/>
      <c r="BTD115" s="152"/>
      <c r="BTE115" s="152"/>
      <c r="BTF115" s="152"/>
      <c r="BTG115" s="152"/>
      <c r="BTH115" s="152"/>
      <c r="BTI115" s="152"/>
      <c r="BTJ115" s="152"/>
      <c r="BTK115" s="152"/>
      <c r="BTL115" s="152"/>
      <c r="BTM115" s="152"/>
      <c r="BTN115" s="152"/>
      <c r="BTO115" s="152"/>
      <c r="BTP115" s="152"/>
      <c r="BTQ115" s="152"/>
      <c r="BTR115" s="152"/>
      <c r="BTS115" s="152"/>
      <c r="BTT115" s="152"/>
      <c r="BTU115" s="152"/>
      <c r="BTV115" s="152"/>
      <c r="BTW115" s="152"/>
      <c r="BTX115" s="152"/>
      <c r="BTY115" s="152"/>
      <c r="BTZ115" s="152"/>
      <c r="BUA115" s="152"/>
      <c r="BUB115" s="152"/>
      <c r="BUC115" s="152"/>
      <c r="BUD115" s="152"/>
      <c r="BUE115" s="152"/>
      <c r="BUF115" s="152"/>
      <c r="BUG115" s="152"/>
      <c r="BUH115" s="152"/>
      <c r="BUI115" s="152"/>
      <c r="BUJ115" s="152"/>
      <c r="BUK115" s="152"/>
      <c r="BUL115" s="152"/>
      <c r="BUM115" s="152"/>
      <c r="BUN115" s="152"/>
      <c r="BUO115" s="152"/>
      <c r="BUP115" s="152"/>
      <c r="BUQ115" s="152"/>
      <c r="BUR115" s="152"/>
      <c r="BUS115" s="152"/>
      <c r="BUT115" s="152"/>
      <c r="BUU115" s="152"/>
      <c r="BUV115" s="152"/>
      <c r="BUW115" s="152"/>
      <c r="BUX115" s="152"/>
      <c r="BUY115" s="152"/>
      <c r="BUZ115" s="152"/>
      <c r="BVA115" s="152"/>
      <c r="BVB115" s="152"/>
      <c r="BVC115" s="152"/>
      <c r="BVD115" s="152"/>
      <c r="BVE115" s="152"/>
      <c r="BVF115" s="152"/>
      <c r="BVG115" s="152"/>
      <c r="BVH115" s="152"/>
      <c r="BVI115" s="152"/>
      <c r="BVJ115" s="152"/>
      <c r="BVK115" s="152"/>
      <c r="BVL115" s="152"/>
      <c r="BVM115" s="152"/>
      <c r="BVN115" s="152"/>
      <c r="BVO115" s="152"/>
      <c r="BVP115" s="152"/>
      <c r="BVQ115" s="152"/>
      <c r="BVR115" s="152"/>
      <c r="BVS115" s="152"/>
      <c r="BVT115" s="152"/>
      <c r="BVU115" s="152"/>
      <c r="BVV115" s="152"/>
      <c r="BVW115" s="152"/>
      <c r="BVX115" s="152"/>
      <c r="BVY115" s="152"/>
      <c r="BVZ115" s="152"/>
      <c r="BWA115" s="152"/>
      <c r="BWB115" s="152"/>
      <c r="BWC115" s="152"/>
      <c r="BWD115" s="152"/>
      <c r="BWE115" s="152"/>
      <c r="BWF115" s="152"/>
      <c r="BWG115" s="152"/>
      <c r="BWH115" s="152"/>
      <c r="BWI115" s="152"/>
      <c r="BWJ115" s="152"/>
      <c r="BWK115" s="152"/>
      <c r="BWL115" s="152"/>
      <c r="BWM115" s="152"/>
      <c r="BWN115" s="152"/>
      <c r="BWO115" s="152"/>
      <c r="BWP115" s="152"/>
      <c r="BWQ115" s="152"/>
      <c r="BWR115" s="152"/>
      <c r="BWS115" s="152"/>
      <c r="BWT115" s="152"/>
      <c r="BWU115" s="152"/>
      <c r="BWV115" s="152"/>
      <c r="BWW115" s="152"/>
      <c r="BWX115" s="152"/>
      <c r="BWY115" s="152"/>
      <c r="BWZ115" s="152"/>
      <c r="BXA115" s="152"/>
      <c r="BXB115" s="152"/>
      <c r="BXC115" s="152"/>
      <c r="BXD115" s="152"/>
      <c r="BXE115" s="152"/>
      <c r="BXF115" s="152"/>
      <c r="BXG115" s="152"/>
      <c r="BXH115" s="152"/>
      <c r="BXI115" s="152"/>
      <c r="BXJ115" s="152"/>
      <c r="BXK115" s="152"/>
      <c r="BXL115" s="152"/>
      <c r="BXM115" s="152"/>
      <c r="BXN115" s="152"/>
      <c r="BXO115" s="152"/>
      <c r="BXP115" s="152"/>
      <c r="BXQ115" s="152"/>
      <c r="BXR115" s="152"/>
      <c r="BXS115" s="152"/>
      <c r="BXT115" s="152"/>
      <c r="BXU115" s="152"/>
      <c r="BXV115" s="152"/>
      <c r="BXW115" s="152"/>
      <c r="BXX115" s="152"/>
      <c r="BXY115" s="152"/>
      <c r="BXZ115" s="152"/>
      <c r="BYA115" s="152"/>
      <c r="BYB115" s="152"/>
      <c r="BYC115" s="152"/>
      <c r="BYD115" s="152"/>
      <c r="BYE115" s="152"/>
      <c r="BYF115" s="152"/>
      <c r="BYG115" s="152"/>
      <c r="BYH115" s="152"/>
      <c r="BYI115" s="152"/>
      <c r="BYJ115" s="152"/>
      <c r="BYK115" s="152"/>
      <c r="BYL115" s="152"/>
      <c r="BYM115" s="152"/>
      <c r="BYN115" s="152"/>
      <c r="BYO115" s="152"/>
      <c r="BYP115" s="152"/>
      <c r="BYQ115" s="152"/>
      <c r="BYR115" s="152"/>
      <c r="BYS115" s="152"/>
      <c r="BYT115" s="152"/>
      <c r="BYU115" s="152"/>
      <c r="BYV115" s="152"/>
      <c r="BYW115" s="152"/>
      <c r="BYX115" s="152"/>
      <c r="BYY115" s="152"/>
      <c r="BYZ115" s="152"/>
      <c r="BZA115" s="152"/>
      <c r="BZB115" s="152"/>
      <c r="BZC115" s="152"/>
      <c r="BZD115" s="152"/>
      <c r="BZE115" s="152"/>
      <c r="BZF115" s="152"/>
      <c r="BZG115" s="152"/>
      <c r="BZH115" s="152"/>
      <c r="BZI115" s="152"/>
      <c r="BZJ115" s="152"/>
      <c r="BZK115" s="152"/>
      <c r="BZL115" s="152"/>
      <c r="BZM115" s="152"/>
      <c r="BZN115" s="152"/>
      <c r="BZO115" s="152"/>
      <c r="BZP115" s="152"/>
      <c r="BZQ115" s="152"/>
      <c r="BZR115" s="152"/>
      <c r="BZS115" s="152"/>
      <c r="BZT115" s="152"/>
      <c r="BZU115" s="152"/>
      <c r="BZV115" s="152"/>
      <c r="BZW115" s="152"/>
      <c r="BZX115" s="152"/>
      <c r="BZY115" s="152"/>
      <c r="BZZ115" s="152"/>
      <c r="CAA115" s="152"/>
      <c r="CAB115" s="152"/>
      <c r="CAC115" s="152"/>
      <c r="CAD115" s="152"/>
      <c r="CAE115" s="152"/>
      <c r="CAF115" s="152"/>
      <c r="CAG115" s="152"/>
      <c r="CAH115" s="152"/>
      <c r="CAI115" s="152"/>
      <c r="CAJ115" s="152"/>
      <c r="CAK115" s="152"/>
      <c r="CAL115" s="152"/>
      <c r="CAM115" s="152"/>
      <c r="CAN115" s="152"/>
      <c r="CAO115" s="152"/>
      <c r="CAP115" s="152"/>
      <c r="CAQ115" s="152"/>
      <c r="CAR115" s="152"/>
      <c r="CAS115" s="152"/>
      <c r="CAT115" s="152"/>
      <c r="CAU115" s="152"/>
      <c r="CAV115" s="152"/>
      <c r="CAW115" s="152"/>
      <c r="CAX115" s="152"/>
      <c r="CAY115" s="152"/>
      <c r="CAZ115" s="152"/>
      <c r="CBA115" s="152"/>
      <c r="CBB115" s="152"/>
      <c r="CBC115" s="152"/>
      <c r="CBD115" s="152"/>
      <c r="CBE115" s="152"/>
      <c r="CBF115" s="152"/>
      <c r="CBG115" s="152"/>
      <c r="CBH115" s="152"/>
      <c r="CBI115" s="152"/>
      <c r="CBJ115" s="152"/>
      <c r="CBK115" s="152"/>
      <c r="CBL115" s="152"/>
      <c r="CBM115" s="152"/>
      <c r="CBN115" s="152"/>
      <c r="CBO115" s="152"/>
      <c r="CBP115" s="152"/>
      <c r="CBQ115" s="152"/>
      <c r="CBR115" s="152"/>
      <c r="CBS115" s="152"/>
      <c r="CBT115" s="152"/>
      <c r="CBU115" s="152"/>
      <c r="CBV115" s="152"/>
      <c r="CBW115" s="152"/>
      <c r="CBX115" s="152"/>
      <c r="CBY115" s="152"/>
      <c r="CBZ115" s="152"/>
      <c r="CCA115" s="152"/>
      <c r="CCB115" s="152"/>
      <c r="CCC115" s="152"/>
      <c r="CCD115" s="152"/>
      <c r="CCE115" s="152"/>
      <c r="CCF115" s="152"/>
      <c r="CCG115" s="152"/>
      <c r="CCH115" s="152"/>
      <c r="CCI115" s="152"/>
      <c r="CCJ115" s="152"/>
      <c r="CCK115" s="152"/>
      <c r="CCL115" s="152"/>
      <c r="CCM115" s="152"/>
      <c r="CCN115" s="152"/>
      <c r="CCO115" s="152"/>
      <c r="CCP115" s="152"/>
      <c r="CCQ115" s="152"/>
      <c r="CCR115" s="152"/>
      <c r="CCS115" s="152"/>
      <c r="CCT115" s="152"/>
      <c r="CCU115" s="152"/>
      <c r="CCV115" s="152"/>
      <c r="CCW115" s="152"/>
      <c r="CCX115" s="152"/>
      <c r="CCY115" s="152"/>
      <c r="CCZ115" s="152"/>
      <c r="CDA115" s="152"/>
      <c r="CDB115" s="152"/>
      <c r="CDC115" s="152"/>
      <c r="CDD115" s="152"/>
      <c r="CDE115" s="152"/>
      <c r="CDF115" s="152"/>
      <c r="CDG115" s="152"/>
      <c r="CDH115" s="152"/>
      <c r="CDI115" s="152"/>
      <c r="CDJ115" s="152"/>
      <c r="CDK115" s="152"/>
      <c r="CDL115" s="152"/>
      <c r="CDM115" s="152"/>
      <c r="CDN115" s="152"/>
      <c r="CDO115" s="152"/>
      <c r="CDP115" s="152"/>
      <c r="CDQ115" s="152"/>
      <c r="CDR115" s="152"/>
      <c r="CDS115" s="152"/>
      <c r="CDT115" s="152"/>
      <c r="CDU115" s="152"/>
      <c r="CDV115" s="152"/>
      <c r="CDW115" s="152"/>
      <c r="CDX115" s="152"/>
      <c r="CDY115" s="152"/>
      <c r="CDZ115" s="152"/>
      <c r="CEA115" s="152"/>
      <c r="CEB115" s="152"/>
      <c r="CEC115" s="152"/>
      <c r="CED115" s="152"/>
      <c r="CEE115" s="152"/>
      <c r="CEF115" s="152"/>
      <c r="CEG115" s="152"/>
      <c r="CEH115" s="152"/>
      <c r="CEI115" s="152"/>
      <c r="CEJ115" s="152"/>
      <c r="CEK115" s="152"/>
      <c r="CEL115" s="152"/>
      <c r="CEM115" s="152"/>
      <c r="CEN115" s="152"/>
      <c r="CEO115" s="152"/>
      <c r="CEP115" s="152"/>
      <c r="CEQ115" s="152"/>
      <c r="CER115" s="152"/>
      <c r="CES115" s="152"/>
      <c r="CET115" s="152"/>
      <c r="CEU115" s="152"/>
      <c r="CEV115" s="152"/>
      <c r="CEW115" s="152"/>
      <c r="CEX115" s="152"/>
      <c r="CEY115" s="152"/>
      <c r="CEZ115" s="152"/>
      <c r="CFA115" s="152"/>
      <c r="CFB115" s="152"/>
      <c r="CFC115" s="152"/>
      <c r="CFD115" s="152"/>
      <c r="CFE115" s="152"/>
      <c r="CFF115" s="152"/>
      <c r="CFG115" s="152"/>
      <c r="CFH115" s="152"/>
      <c r="CFI115" s="152"/>
      <c r="CFJ115" s="152"/>
      <c r="CFK115" s="152"/>
      <c r="CFL115" s="152"/>
      <c r="CFM115" s="152"/>
      <c r="CFN115" s="152"/>
      <c r="CFO115" s="152"/>
      <c r="CFP115" s="152"/>
      <c r="CFQ115" s="152"/>
      <c r="CFR115" s="152"/>
      <c r="CFS115" s="152"/>
      <c r="CFT115" s="152"/>
      <c r="CFU115" s="152"/>
      <c r="CFV115" s="152"/>
      <c r="CFW115" s="152"/>
      <c r="CFX115" s="152"/>
      <c r="CFY115" s="152"/>
      <c r="CFZ115" s="152"/>
      <c r="CGA115" s="152"/>
      <c r="CGB115" s="152"/>
      <c r="CGC115" s="152"/>
      <c r="CGD115" s="152"/>
      <c r="CGE115" s="152"/>
      <c r="CGF115" s="152"/>
      <c r="CGG115" s="152"/>
      <c r="CGH115" s="152"/>
      <c r="CGI115" s="152"/>
      <c r="CGJ115" s="152"/>
      <c r="CGK115" s="152"/>
      <c r="CGL115" s="152"/>
      <c r="CGM115" s="152"/>
      <c r="CGN115" s="152"/>
      <c r="CGO115" s="152"/>
      <c r="CGP115" s="152"/>
      <c r="CGQ115" s="152"/>
      <c r="CGR115" s="152"/>
      <c r="CGS115" s="152"/>
      <c r="CGT115" s="152"/>
      <c r="CGU115" s="152"/>
      <c r="CGV115" s="152"/>
      <c r="CGW115" s="152"/>
      <c r="CGX115" s="152"/>
      <c r="CGY115" s="152"/>
      <c r="CGZ115" s="152"/>
      <c r="CHA115" s="152"/>
      <c r="CHB115" s="152"/>
      <c r="CHC115" s="152"/>
      <c r="CHD115" s="152"/>
      <c r="CHE115" s="152"/>
      <c r="CHF115" s="152"/>
      <c r="CHG115" s="152"/>
      <c r="CHH115" s="152"/>
      <c r="CHI115" s="152"/>
      <c r="CHJ115" s="152"/>
      <c r="CHK115" s="152"/>
      <c r="CHL115" s="152"/>
      <c r="CHM115" s="152"/>
      <c r="CHN115" s="152"/>
      <c r="CHO115" s="152"/>
      <c r="CHP115" s="152"/>
      <c r="CHQ115" s="152"/>
      <c r="CHR115" s="152"/>
      <c r="CHS115" s="152"/>
      <c r="CHT115" s="152"/>
      <c r="CHU115" s="152"/>
      <c r="CHV115" s="152"/>
      <c r="CHW115" s="152"/>
      <c r="CHX115" s="152"/>
      <c r="CHY115" s="152"/>
      <c r="CHZ115" s="152"/>
      <c r="CIA115" s="152"/>
      <c r="CIB115" s="152"/>
      <c r="CIC115" s="152"/>
      <c r="CID115" s="152"/>
      <c r="CIE115" s="152"/>
      <c r="CIF115" s="152"/>
      <c r="CIG115" s="152"/>
      <c r="CIH115" s="152"/>
      <c r="CII115" s="152"/>
      <c r="CIJ115" s="152"/>
      <c r="CIK115" s="152"/>
      <c r="CIL115" s="152"/>
      <c r="CIM115" s="152"/>
      <c r="CIN115" s="152"/>
      <c r="CIO115" s="152"/>
      <c r="CIP115" s="152"/>
      <c r="CIQ115" s="152"/>
      <c r="CIR115" s="152"/>
      <c r="CIS115" s="152"/>
      <c r="CIT115" s="152"/>
      <c r="CIU115" s="152"/>
      <c r="CIV115" s="152"/>
      <c r="CIW115" s="152"/>
      <c r="CIX115" s="152"/>
      <c r="CIY115" s="152"/>
      <c r="CIZ115" s="152"/>
      <c r="CJA115" s="152"/>
      <c r="CJB115" s="152"/>
      <c r="CJC115" s="152"/>
      <c r="CJD115" s="152"/>
      <c r="CJE115" s="152"/>
      <c r="CJF115" s="152"/>
      <c r="CJG115" s="152"/>
      <c r="CJH115" s="152"/>
      <c r="CJI115" s="152"/>
      <c r="CJJ115" s="152"/>
      <c r="CJK115" s="152"/>
      <c r="CJL115" s="152"/>
      <c r="CJM115" s="152"/>
      <c r="CJN115" s="152"/>
      <c r="CJO115" s="152"/>
      <c r="CJP115" s="152"/>
      <c r="CJQ115" s="152"/>
      <c r="CJR115" s="152"/>
      <c r="CJS115" s="152"/>
      <c r="CJT115" s="152"/>
      <c r="CJU115" s="152"/>
      <c r="CJV115" s="152"/>
      <c r="CJW115" s="152"/>
      <c r="CJX115" s="152"/>
      <c r="CJY115" s="152"/>
      <c r="CJZ115" s="152"/>
      <c r="CKA115" s="152"/>
      <c r="CKB115" s="152"/>
      <c r="CKC115" s="152"/>
      <c r="CKD115" s="152"/>
      <c r="CKE115" s="152"/>
      <c r="CKF115" s="152"/>
      <c r="CKG115" s="152"/>
      <c r="CKH115" s="152"/>
      <c r="CKI115" s="152"/>
      <c r="CKJ115" s="152"/>
      <c r="CKK115" s="152"/>
      <c r="CKL115" s="152"/>
      <c r="CKM115" s="152"/>
      <c r="CKN115" s="152"/>
      <c r="CKO115" s="152"/>
      <c r="CKP115" s="152"/>
      <c r="CKQ115" s="152"/>
      <c r="CKR115" s="152"/>
      <c r="CKS115" s="152"/>
      <c r="CKT115" s="152"/>
      <c r="CKU115" s="152"/>
      <c r="CKV115" s="152"/>
      <c r="CKW115" s="152"/>
      <c r="CKX115" s="152"/>
      <c r="CKY115" s="152"/>
      <c r="CKZ115" s="152"/>
      <c r="CLA115" s="152"/>
      <c r="CLB115" s="152"/>
      <c r="CLC115" s="152"/>
      <c r="CLD115" s="152"/>
      <c r="CLE115" s="152"/>
      <c r="CLF115" s="152"/>
      <c r="CLG115" s="152"/>
      <c r="CLH115" s="152"/>
      <c r="CLI115" s="152"/>
      <c r="CLJ115" s="152"/>
      <c r="CLK115" s="152"/>
      <c r="CLL115" s="152"/>
      <c r="CLM115" s="152"/>
      <c r="CLN115" s="152"/>
      <c r="CLO115" s="152"/>
      <c r="CLP115" s="152"/>
      <c r="CLQ115" s="152"/>
      <c r="CLR115" s="152"/>
      <c r="CLS115" s="152"/>
      <c r="CLT115" s="152"/>
      <c r="CLU115" s="152"/>
      <c r="CLV115" s="152"/>
      <c r="CLW115" s="152"/>
      <c r="CLX115" s="152"/>
      <c r="CLY115" s="152"/>
      <c r="CLZ115" s="152"/>
      <c r="CMA115" s="152"/>
      <c r="CMB115" s="152"/>
      <c r="CMC115" s="152"/>
      <c r="CMD115" s="152"/>
      <c r="CME115" s="152"/>
      <c r="CMF115" s="152"/>
      <c r="CMG115" s="152"/>
      <c r="CMH115" s="152"/>
      <c r="CMI115" s="152"/>
      <c r="CMJ115" s="152"/>
      <c r="CMK115" s="152"/>
      <c r="CML115" s="152"/>
      <c r="CMM115" s="152"/>
      <c r="CMN115" s="152"/>
      <c r="CMO115" s="152"/>
      <c r="CMP115" s="152"/>
      <c r="CMQ115" s="152"/>
      <c r="CMR115" s="152"/>
      <c r="CMS115" s="152"/>
      <c r="CMT115" s="152"/>
      <c r="CMU115" s="152"/>
      <c r="CMV115" s="152"/>
      <c r="CMW115" s="152"/>
      <c r="CMX115" s="152"/>
      <c r="CMY115" s="152"/>
      <c r="CMZ115" s="152"/>
      <c r="CNA115" s="152"/>
      <c r="CNB115" s="152"/>
      <c r="CNC115" s="152"/>
      <c r="CND115" s="152"/>
      <c r="CNE115" s="152"/>
      <c r="CNF115" s="152"/>
      <c r="CNG115" s="152"/>
      <c r="CNH115" s="152"/>
      <c r="CNI115" s="152"/>
      <c r="CNJ115" s="152"/>
      <c r="CNK115" s="152"/>
      <c r="CNL115" s="152"/>
      <c r="CNM115" s="152"/>
      <c r="CNN115" s="152"/>
      <c r="CNO115" s="152"/>
      <c r="CNP115" s="152"/>
      <c r="CNQ115" s="152"/>
      <c r="CNR115" s="152"/>
      <c r="CNS115" s="152"/>
      <c r="CNT115" s="152"/>
      <c r="CNU115" s="152"/>
      <c r="CNV115" s="152"/>
      <c r="CNW115" s="152"/>
      <c r="CNX115" s="152"/>
      <c r="CNY115" s="152"/>
      <c r="CNZ115" s="152"/>
      <c r="COA115" s="152"/>
      <c r="COB115" s="152"/>
      <c r="COC115" s="152"/>
      <c r="COD115" s="152"/>
      <c r="COE115" s="152"/>
      <c r="COF115" s="152"/>
      <c r="COG115" s="152"/>
      <c r="COH115" s="152"/>
      <c r="COI115" s="152"/>
      <c r="COJ115" s="152"/>
      <c r="COK115" s="152"/>
      <c r="COL115" s="152"/>
      <c r="COM115" s="152"/>
      <c r="CON115" s="152"/>
      <c r="COO115" s="152"/>
      <c r="COP115" s="152"/>
      <c r="COQ115" s="152"/>
      <c r="COR115" s="152"/>
      <c r="COS115" s="152"/>
      <c r="COT115" s="152"/>
      <c r="COU115" s="152"/>
      <c r="COV115" s="152"/>
      <c r="COW115" s="152"/>
      <c r="COX115" s="152"/>
      <c r="COY115" s="152"/>
      <c r="COZ115" s="152"/>
      <c r="CPA115" s="152"/>
      <c r="CPB115" s="152"/>
      <c r="CPC115" s="152"/>
      <c r="CPD115" s="152"/>
      <c r="CPE115" s="152"/>
      <c r="CPF115" s="152"/>
      <c r="CPG115" s="152"/>
      <c r="CPH115" s="152"/>
      <c r="CPI115" s="152"/>
      <c r="CPJ115" s="152"/>
      <c r="CPK115" s="152"/>
      <c r="CPL115" s="152"/>
      <c r="CPM115" s="152"/>
      <c r="CPN115" s="152"/>
      <c r="CPO115" s="152"/>
      <c r="CPP115" s="152"/>
      <c r="CPQ115" s="152"/>
      <c r="CPR115" s="152"/>
      <c r="CPS115" s="152"/>
      <c r="CPT115" s="152"/>
      <c r="CPU115" s="152"/>
      <c r="CPV115" s="152"/>
      <c r="CPW115" s="152"/>
      <c r="CPX115" s="152"/>
      <c r="CPY115" s="152"/>
      <c r="CPZ115" s="152"/>
      <c r="CQA115" s="152"/>
      <c r="CQB115" s="152"/>
      <c r="CQC115" s="152"/>
      <c r="CQD115" s="152"/>
      <c r="CQE115" s="152"/>
      <c r="CQF115" s="152"/>
      <c r="CQG115" s="152"/>
      <c r="CQH115" s="152"/>
      <c r="CQI115" s="152"/>
      <c r="CQJ115" s="152"/>
      <c r="CQK115" s="152"/>
      <c r="CQL115" s="152"/>
      <c r="CQM115" s="152"/>
      <c r="CQN115" s="152"/>
      <c r="CQO115" s="152"/>
      <c r="CQP115" s="152"/>
      <c r="CQQ115" s="152"/>
      <c r="CQR115" s="152"/>
      <c r="CQS115" s="152"/>
      <c r="CQT115" s="152"/>
      <c r="CQU115" s="152"/>
      <c r="CQV115" s="152"/>
      <c r="CQW115" s="152"/>
      <c r="CQX115" s="152"/>
      <c r="CQY115" s="152"/>
      <c r="CQZ115" s="152"/>
      <c r="CRA115" s="152"/>
      <c r="CRB115" s="152"/>
      <c r="CRC115" s="152"/>
      <c r="CRD115" s="152"/>
      <c r="CRE115" s="152"/>
      <c r="CRF115" s="152"/>
      <c r="CRG115" s="152"/>
      <c r="CRH115" s="152"/>
      <c r="CRI115" s="152"/>
      <c r="CRJ115" s="152"/>
      <c r="CRK115" s="152"/>
      <c r="CRL115" s="152"/>
      <c r="CRM115" s="152"/>
      <c r="CRN115" s="152"/>
      <c r="CRO115" s="152"/>
      <c r="CRP115" s="152"/>
      <c r="CRQ115" s="152"/>
      <c r="CRR115" s="152"/>
      <c r="CRS115" s="152"/>
      <c r="CRT115" s="152"/>
      <c r="CRU115" s="152"/>
      <c r="CRV115" s="152"/>
      <c r="CRW115" s="152"/>
      <c r="CRX115" s="152"/>
      <c r="CRY115" s="152"/>
      <c r="CRZ115" s="152"/>
      <c r="CSA115" s="152"/>
      <c r="CSB115" s="152"/>
      <c r="CSC115" s="152"/>
      <c r="CSD115" s="152"/>
      <c r="CSE115" s="152"/>
      <c r="CSF115" s="152"/>
      <c r="CSG115" s="152"/>
      <c r="CSH115" s="152"/>
      <c r="CSI115" s="152"/>
      <c r="CSJ115" s="152"/>
      <c r="CSK115" s="152"/>
      <c r="CSL115" s="152"/>
      <c r="CSM115" s="152"/>
      <c r="CSN115" s="152"/>
      <c r="CSO115" s="152"/>
      <c r="CSP115" s="152"/>
      <c r="CSQ115" s="152"/>
      <c r="CSR115" s="152"/>
      <c r="CSS115" s="152"/>
      <c r="CST115" s="152"/>
      <c r="CSU115" s="152"/>
      <c r="CSV115" s="152"/>
      <c r="CSW115" s="152"/>
      <c r="CSX115" s="152"/>
      <c r="CSY115" s="152"/>
      <c r="CSZ115" s="152"/>
      <c r="CTA115" s="152"/>
      <c r="CTB115" s="152"/>
      <c r="CTC115" s="152"/>
      <c r="CTD115" s="152"/>
      <c r="CTE115" s="152"/>
      <c r="CTF115" s="152"/>
      <c r="CTG115" s="152"/>
      <c r="CTH115" s="152"/>
      <c r="CTI115" s="152"/>
      <c r="CTJ115" s="152"/>
      <c r="CTK115" s="152"/>
      <c r="CTL115" s="152"/>
      <c r="CTM115" s="152"/>
      <c r="CTN115" s="152"/>
      <c r="CTO115" s="152"/>
      <c r="CTP115" s="152"/>
      <c r="CTQ115" s="152"/>
      <c r="CTR115" s="152"/>
      <c r="CTS115" s="152"/>
      <c r="CTT115" s="152"/>
      <c r="CTU115" s="152"/>
      <c r="CTV115" s="152"/>
      <c r="CTW115" s="152"/>
      <c r="CTX115" s="152"/>
      <c r="CTY115" s="152"/>
      <c r="CTZ115" s="152"/>
      <c r="CUA115" s="152"/>
      <c r="CUB115" s="152"/>
      <c r="CUC115" s="152"/>
      <c r="CUD115" s="152"/>
      <c r="CUE115" s="152"/>
      <c r="CUF115" s="152"/>
      <c r="CUG115" s="152"/>
      <c r="CUH115" s="152"/>
      <c r="CUI115" s="152"/>
      <c r="CUJ115" s="152"/>
      <c r="CUK115" s="152"/>
      <c r="CUL115" s="152"/>
      <c r="CUM115" s="152"/>
      <c r="CUN115" s="152"/>
      <c r="CUO115" s="152"/>
      <c r="CUP115" s="152"/>
      <c r="CUQ115" s="152"/>
      <c r="CUR115" s="152"/>
      <c r="CUS115" s="152"/>
      <c r="CUT115" s="152"/>
      <c r="CUU115" s="152"/>
      <c r="CUV115" s="152"/>
      <c r="CUW115" s="152"/>
      <c r="CUX115" s="152"/>
      <c r="CUY115" s="152"/>
      <c r="CUZ115" s="152"/>
      <c r="CVA115" s="152"/>
      <c r="CVB115" s="152"/>
      <c r="CVC115" s="152"/>
      <c r="CVD115" s="152"/>
      <c r="CVE115" s="152"/>
      <c r="CVF115" s="152"/>
      <c r="CVG115" s="152"/>
      <c r="CVH115" s="152"/>
      <c r="CVI115" s="152"/>
      <c r="CVJ115" s="152"/>
      <c r="CVK115" s="152"/>
      <c r="CVL115" s="152"/>
      <c r="CVM115" s="152"/>
      <c r="CVN115" s="152"/>
      <c r="CVO115" s="152"/>
      <c r="CVP115" s="152"/>
      <c r="CVQ115" s="152"/>
      <c r="CVR115" s="152"/>
      <c r="CVS115" s="152"/>
      <c r="CVT115" s="152"/>
      <c r="CVU115" s="152"/>
      <c r="CVV115" s="152"/>
      <c r="CVW115" s="152"/>
      <c r="CVX115" s="152"/>
      <c r="CVY115" s="152"/>
      <c r="CVZ115" s="152"/>
      <c r="CWA115" s="152"/>
      <c r="CWB115" s="152"/>
      <c r="CWC115" s="152"/>
      <c r="CWD115" s="152"/>
      <c r="CWE115" s="152"/>
      <c r="CWF115" s="152"/>
      <c r="CWG115" s="152"/>
      <c r="CWH115" s="152"/>
      <c r="CWI115" s="152"/>
      <c r="CWJ115" s="152"/>
      <c r="CWK115" s="152"/>
      <c r="CWL115" s="152"/>
      <c r="CWM115" s="152"/>
      <c r="CWN115" s="152"/>
      <c r="CWO115" s="152"/>
      <c r="CWP115" s="152"/>
      <c r="CWQ115" s="152"/>
      <c r="CWR115" s="152"/>
      <c r="CWS115" s="152"/>
      <c r="CWT115" s="152"/>
      <c r="CWU115" s="152"/>
      <c r="CWV115" s="152"/>
      <c r="CWW115" s="152"/>
      <c r="CWX115" s="152"/>
      <c r="CWY115" s="152"/>
      <c r="CWZ115" s="152"/>
      <c r="CXA115" s="152"/>
      <c r="CXB115" s="152"/>
      <c r="CXC115" s="152"/>
      <c r="CXD115" s="152"/>
      <c r="CXE115" s="152"/>
      <c r="CXF115" s="152"/>
      <c r="CXG115" s="152"/>
      <c r="CXH115" s="152"/>
      <c r="CXI115" s="152"/>
      <c r="CXJ115" s="152"/>
      <c r="CXK115" s="152"/>
      <c r="CXL115" s="152"/>
      <c r="CXM115" s="152"/>
      <c r="CXN115" s="152"/>
      <c r="CXO115" s="152"/>
      <c r="CXP115" s="152"/>
      <c r="CXQ115" s="152"/>
      <c r="CXR115" s="152"/>
      <c r="CXS115" s="152"/>
      <c r="CXT115" s="152"/>
      <c r="CXU115" s="152"/>
      <c r="CXV115" s="152"/>
      <c r="CXW115" s="152"/>
      <c r="CXX115" s="152"/>
      <c r="CXY115" s="152"/>
      <c r="CXZ115" s="152"/>
      <c r="CYA115" s="152"/>
      <c r="CYB115" s="152"/>
      <c r="CYC115" s="152"/>
      <c r="CYD115" s="152"/>
      <c r="CYE115" s="152"/>
      <c r="CYF115" s="152"/>
      <c r="CYG115" s="152"/>
      <c r="CYH115" s="152"/>
      <c r="CYI115" s="152"/>
      <c r="CYJ115" s="152"/>
      <c r="CYK115" s="152"/>
      <c r="CYL115" s="152"/>
      <c r="CYM115" s="152"/>
      <c r="CYN115" s="152"/>
      <c r="CYO115" s="152"/>
      <c r="CYP115" s="152"/>
      <c r="CYQ115" s="152"/>
      <c r="CYR115" s="152"/>
      <c r="CYS115" s="152"/>
      <c r="CYT115" s="152"/>
      <c r="CYU115" s="152"/>
      <c r="CYV115" s="152"/>
      <c r="CYW115" s="152"/>
      <c r="CYX115" s="152"/>
      <c r="CYY115" s="152"/>
      <c r="CYZ115" s="152"/>
      <c r="CZA115" s="152"/>
      <c r="CZB115" s="152"/>
      <c r="CZC115" s="152"/>
      <c r="CZD115" s="152"/>
      <c r="CZE115" s="152"/>
      <c r="CZF115" s="152"/>
      <c r="CZG115" s="152"/>
      <c r="CZH115" s="152"/>
      <c r="CZI115" s="152"/>
      <c r="CZJ115" s="152"/>
      <c r="CZK115" s="152"/>
      <c r="CZL115" s="152"/>
      <c r="CZM115" s="152"/>
      <c r="CZN115" s="152"/>
      <c r="CZO115" s="152"/>
      <c r="CZP115" s="152"/>
      <c r="CZQ115" s="152"/>
      <c r="CZR115" s="152"/>
      <c r="CZS115" s="152"/>
      <c r="CZT115" s="152"/>
      <c r="CZU115" s="152"/>
      <c r="CZV115" s="152"/>
      <c r="CZW115" s="152"/>
      <c r="CZX115" s="152"/>
      <c r="CZY115" s="152"/>
      <c r="CZZ115" s="152"/>
      <c r="DAA115" s="152"/>
      <c r="DAB115" s="152"/>
      <c r="DAC115" s="152"/>
      <c r="DAD115" s="152"/>
      <c r="DAE115" s="152"/>
      <c r="DAF115" s="152"/>
      <c r="DAG115" s="152"/>
      <c r="DAH115" s="152"/>
      <c r="DAI115" s="152"/>
      <c r="DAJ115" s="152"/>
      <c r="DAK115" s="152"/>
      <c r="DAL115" s="152"/>
      <c r="DAM115" s="152"/>
      <c r="DAN115" s="152"/>
      <c r="DAO115" s="152"/>
      <c r="DAP115" s="152"/>
      <c r="DAQ115" s="152"/>
      <c r="DAR115" s="152"/>
      <c r="DAS115" s="152"/>
      <c r="DAT115" s="152"/>
      <c r="DAU115" s="152"/>
      <c r="DAV115" s="152"/>
      <c r="DAW115" s="152"/>
      <c r="DAX115" s="152"/>
      <c r="DAY115" s="152"/>
      <c r="DAZ115" s="152"/>
      <c r="DBA115" s="152"/>
      <c r="DBB115" s="152"/>
      <c r="DBC115" s="152"/>
      <c r="DBD115" s="152"/>
      <c r="DBE115" s="152"/>
      <c r="DBF115" s="152"/>
      <c r="DBG115" s="152"/>
      <c r="DBH115" s="152"/>
      <c r="DBI115" s="152"/>
      <c r="DBJ115" s="152"/>
      <c r="DBK115" s="152"/>
      <c r="DBL115" s="152"/>
      <c r="DBM115" s="152"/>
      <c r="DBN115" s="152"/>
      <c r="DBO115" s="152"/>
      <c r="DBP115" s="152"/>
      <c r="DBQ115" s="152"/>
      <c r="DBR115" s="152"/>
      <c r="DBS115" s="152"/>
      <c r="DBT115" s="152"/>
      <c r="DBU115" s="152"/>
      <c r="DBV115" s="152"/>
      <c r="DBW115" s="152"/>
      <c r="DBX115" s="152"/>
      <c r="DBY115" s="152"/>
      <c r="DBZ115" s="152"/>
      <c r="DCA115" s="152"/>
      <c r="DCB115" s="152"/>
      <c r="DCC115" s="152"/>
      <c r="DCD115" s="152"/>
      <c r="DCE115" s="152"/>
      <c r="DCF115" s="152"/>
      <c r="DCG115" s="152"/>
      <c r="DCH115" s="152"/>
      <c r="DCI115" s="152"/>
      <c r="DCJ115" s="152"/>
      <c r="DCK115" s="152"/>
      <c r="DCL115" s="152"/>
      <c r="DCM115" s="152"/>
      <c r="DCN115" s="152"/>
      <c r="DCO115" s="152"/>
      <c r="DCP115" s="152"/>
      <c r="DCQ115" s="152"/>
      <c r="DCR115" s="152"/>
      <c r="DCS115" s="152"/>
      <c r="DCT115" s="152"/>
      <c r="DCU115" s="152"/>
      <c r="DCV115" s="152"/>
      <c r="DCW115" s="152"/>
      <c r="DCX115" s="152"/>
      <c r="DCY115" s="152"/>
      <c r="DCZ115" s="152"/>
      <c r="DDA115" s="152"/>
      <c r="DDB115" s="152"/>
      <c r="DDC115" s="152"/>
      <c r="DDD115" s="152"/>
      <c r="DDE115" s="152"/>
      <c r="DDF115" s="152"/>
      <c r="DDG115" s="152"/>
      <c r="DDH115" s="152"/>
      <c r="DDI115" s="152"/>
      <c r="DDJ115" s="152"/>
      <c r="DDK115" s="152"/>
      <c r="DDL115" s="152"/>
      <c r="DDM115" s="152"/>
      <c r="DDN115" s="152"/>
      <c r="DDO115" s="152"/>
      <c r="DDP115" s="152"/>
      <c r="DDQ115" s="152"/>
      <c r="DDR115" s="152"/>
      <c r="DDS115" s="152"/>
      <c r="DDT115" s="152"/>
      <c r="DDU115" s="152"/>
      <c r="DDV115" s="152"/>
      <c r="DDW115" s="152"/>
      <c r="DDX115" s="152"/>
      <c r="DDY115" s="152"/>
      <c r="DDZ115" s="152"/>
      <c r="DEA115" s="152"/>
      <c r="DEB115" s="152"/>
      <c r="DEC115" s="152"/>
      <c r="DED115" s="152"/>
      <c r="DEE115" s="152"/>
      <c r="DEF115" s="152"/>
      <c r="DEG115" s="152"/>
      <c r="DEH115" s="152"/>
      <c r="DEI115" s="152"/>
      <c r="DEJ115" s="152"/>
      <c r="DEK115" s="152"/>
      <c r="DEL115" s="152"/>
      <c r="DEM115" s="152"/>
      <c r="DEN115" s="152"/>
      <c r="DEO115" s="152"/>
      <c r="DEP115" s="152"/>
      <c r="DEQ115" s="152"/>
      <c r="DER115" s="152"/>
      <c r="DES115" s="152"/>
      <c r="DET115" s="152"/>
      <c r="DEU115" s="152"/>
      <c r="DEV115" s="152"/>
      <c r="DEW115" s="152"/>
      <c r="DEX115" s="152"/>
      <c r="DEY115" s="152"/>
      <c r="DEZ115" s="152"/>
      <c r="DFA115" s="152"/>
      <c r="DFB115" s="152"/>
      <c r="DFC115" s="152"/>
      <c r="DFD115" s="152"/>
      <c r="DFE115" s="152"/>
      <c r="DFF115" s="152"/>
      <c r="DFG115" s="152"/>
      <c r="DFH115" s="152"/>
      <c r="DFI115" s="152"/>
      <c r="DFJ115" s="152"/>
      <c r="DFK115" s="152"/>
      <c r="DFL115" s="152"/>
      <c r="DFM115" s="152"/>
      <c r="DFN115" s="152"/>
      <c r="DFO115" s="152"/>
      <c r="DFP115" s="152"/>
      <c r="DFQ115" s="152"/>
      <c r="DFR115" s="152"/>
      <c r="DFS115" s="152"/>
      <c r="DFT115" s="152"/>
      <c r="DFU115" s="152"/>
      <c r="DFV115" s="152"/>
      <c r="DFW115" s="152"/>
      <c r="DFX115" s="152"/>
      <c r="DFY115" s="152"/>
      <c r="DFZ115" s="152"/>
      <c r="DGA115" s="152"/>
      <c r="DGB115" s="152"/>
      <c r="DGC115" s="152"/>
      <c r="DGD115" s="152"/>
      <c r="DGE115" s="152"/>
      <c r="DGF115" s="152"/>
      <c r="DGG115" s="152"/>
      <c r="DGH115" s="152"/>
      <c r="DGI115" s="152"/>
      <c r="DGJ115" s="152"/>
      <c r="DGK115" s="152"/>
      <c r="DGL115" s="152"/>
      <c r="DGM115" s="152"/>
      <c r="DGN115" s="152"/>
      <c r="DGO115" s="152"/>
      <c r="DGP115" s="152"/>
      <c r="DGQ115" s="152"/>
      <c r="DGR115" s="152"/>
      <c r="DGS115" s="152"/>
      <c r="DGT115" s="152"/>
      <c r="DGU115" s="152"/>
      <c r="DGV115" s="152"/>
      <c r="DGW115" s="152"/>
      <c r="DGX115" s="152"/>
      <c r="DGY115" s="152"/>
      <c r="DGZ115" s="152"/>
      <c r="DHA115" s="152"/>
      <c r="DHB115" s="152"/>
      <c r="DHC115" s="152"/>
      <c r="DHD115" s="152"/>
      <c r="DHE115" s="152"/>
      <c r="DHF115" s="152"/>
      <c r="DHG115" s="152"/>
      <c r="DHH115" s="152"/>
      <c r="DHI115" s="152"/>
      <c r="DHJ115" s="152"/>
      <c r="DHK115" s="152"/>
      <c r="DHL115" s="152"/>
      <c r="DHM115" s="152"/>
      <c r="DHN115" s="152"/>
      <c r="DHO115" s="152"/>
      <c r="DHP115" s="152"/>
      <c r="DHQ115" s="152"/>
      <c r="DHR115" s="152"/>
      <c r="DHS115" s="152"/>
      <c r="DHT115" s="152"/>
      <c r="DHU115" s="152"/>
      <c r="DHV115" s="152"/>
      <c r="DHW115" s="152"/>
      <c r="DHX115" s="152"/>
      <c r="DHY115" s="152"/>
      <c r="DHZ115" s="152"/>
      <c r="DIA115" s="152"/>
      <c r="DIB115" s="152"/>
      <c r="DIC115" s="152"/>
      <c r="DID115" s="152"/>
      <c r="DIE115" s="152"/>
      <c r="DIF115" s="152"/>
      <c r="DIG115" s="152"/>
      <c r="DIH115" s="152"/>
      <c r="DII115" s="152"/>
      <c r="DIJ115" s="152"/>
      <c r="DIK115" s="152"/>
      <c r="DIL115" s="152"/>
      <c r="DIM115" s="152"/>
      <c r="DIN115" s="152"/>
      <c r="DIO115" s="152"/>
      <c r="DIP115" s="152"/>
      <c r="DIQ115" s="152"/>
      <c r="DIR115" s="152"/>
      <c r="DIS115" s="152"/>
      <c r="DIT115" s="152"/>
      <c r="DIU115" s="152"/>
      <c r="DIV115" s="152"/>
      <c r="DIW115" s="152"/>
      <c r="DIX115" s="152"/>
      <c r="DIY115" s="152"/>
      <c r="DIZ115" s="152"/>
      <c r="DJA115" s="152"/>
      <c r="DJB115" s="152"/>
      <c r="DJC115" s="152"/>
      <c r="DJD115" s="152"/>
      <c r="DJE115" s="152"/>
      <c r="DJF115" s="152"/>
      <c r="DJG115" s="152"/>
      <c r="DJH115" s="152"/>
      <c r="DJI115" s="152"/>
      <c r="DJJ115" s="152"/>
      <c r="DJK115" s="152"/>
      <c r="DJL115" s="152"/>
      <c r="DJM115" s="152"/>
      <c r="DJN115" s="152"/>
      <c r="DJO115" s="152"/>
      <c r="DJP115" s="152"/>
      <c r="DJQ115" s="152"/>
      <c r="DJR115" s="152"/>
      <c r="DJS115" s="152"/>
      <c r="DJT115" s="152"/>
      <c r="DJU115" s="152"/>
      <c r="DJV115" s="152"/>
      <c r="DJW115" s="152"/>
      <c r="DJX115" s="152"/>
      <c r="DJY115" s="152"/>
      <c r="DJZ115" s="152"/>
      <c r="DKA115" s="152"/>
      <c r="DKB115" s="152"/>
      <c r="DKC115" s="152"/>
      <c r="DKD115" s="152"/>
      <c r="DKE115" s="152"/>
      <c r="DKF115" s="152"/>
      <c r="DKG115" s="152"/>
      <c r="DKH115" s="152"/>
      <c r="DKI115" s="152"/>
      <c r="DKJ115" s="152"/>
      <c r="DKK115" s="152"/>
      <c r="DKL115" s="152"/>
      <c r="DKM115" s="152"/>
      <c r="DKN115" s="152"/>
      <c r="DKO115" s="152"/>
      <c r="DKP115" s="152"/>
      <c r="DKQ115" s="152"/>
      <c r="DKR115" s="152"/>
      <c r="DKS115" s="152"/>
      <c r="DKT115" s="152"/>
      <c r="DKU115" s="152"/>
      <c r="DKV115" s="152"/>
      <c r="DKW115" s="152"/>
      <c r="DKX115" s="152"/>
      <c r="DKY115" s="152"/>
      <c r="DKZ115" s="152"/>
      <c r="DLA115" s="152"/>
      <c r="DLB115" s="152"/>
      <c r="DLC115" s="152"/>
      <c r="DLD115" s="152"/>
      <c r="DLE115" s="152"/>
      <c r="DLF115" s="152"/>
      <c r="DLG115" s="152"/>
      <c r="DLH115" s="152"/>
      <c r="DLI115" s="152"/>
      <c r="DLJ115" s="152"/>
      <c r="DLK115" s="152"/>
      <c r="DLL115" s="152"/>
      <c r="DLM115" s="152"/>
      <c r="DLN115" s="152"/>
      <c r="DLO115" s="152"/>
      <c r="DLP115" s="152"/>
      <c r="DLQ115" s="152"/>
      <c r="DLR115" s="152"/>
      <c r="DLS115" s="152"/>
      <c r="DLT115" s="152"/>
      <c r="DLU115" s="152"/>
      <c r="DLV115" s="152"/>
      <c r="DLW115" s="152"/>
      <c r="DLX115" s="152"/>
      <c r="DLY115" s="152"/>
      <c r="DLZ115" s="152"/>
      <c r="DMA115" s="152"/>
      <c r="DMB115" s="152"/>
      <c r="DMC115" s="152"/>
      <c r="DMD115" s="152"/>
      <c r="DME115" s="152"/>
      <c r="DMF115" s="152"/>
      <c r="DMG115" s="152"/>
      <c r="DMH115" s="152"/>
      <c r="DMI115" s="152"/>
      <c r="DMJ115" s="152"/>
      <c r="DMK115" s="152"/>
      <c r="DML115" s="152"/>
      <c r="DMM115" s="152"/>
      <c r="DMN115" s="152"/>
      <c r="DMO115" s="152"/>
      <c r="DMP115" s="152"/>
      <c r="DMQ115" s="152"/>
      <c r="DMR115" s="152"/>
      <c r="DMS115" s="152"/>
      <c r="DMT115" s="152"/>
      <c r="DMU115" s="152"/>
      <c r="DMV115" s="152"/>
      <c r="DMW115" s="152"/>
      <c r="DMX115" s="152"/>
      <c r="DMY115" s="152"/>
      <c r="DMZ115" s="152"/>
      <c r="DNA115" s="152"/>
      <c r="DNB115" s="152"/>
      <c r="DNC115" s="152"/>
      <c r="DND115" s="152"/>
      <c r="DNE115" s="152"/>
      <c r="DNF115" s="152"/>
      <c r="DNG115" s="152"/>
      <c r="DNH115" s="152"/>
      <c r="DNI115" s="152"/>
      <c r="DNJ115" s="152"/>
      <c r="DNK115" s="152"/>
      <c r="DNL115" s="152"/>
      <c r="DNM115" s="152"/>
      <c r="DNN115" s="152"/>
      <c r="DNO115" s="152"/>
      <c r="DNP115" s="152"/>
      <c r="DNQ115" s="152"/>
      <c r="DNR115" s="152"/>
      <c r="DNS115" s="152"/>
      <c r="DNT115" s="152"/>
      <c r="DNU115" s="152"/>
      <c r="DNV115" s="152"/>
      <c r="DNW115" s="152"/>
      <c r="DNX115" s="152"/>
      <c r="DNY115" s="152"/>
      <c r="DNZ115" s="152"/>
      <c r="DOA115" s="152"/>
      <c r="DOB115" s="152"/>
      <c r="DOC115" s="152"/>
      <c r="DOD115" s="152"/>
      <c r="DOE115" s="152"/>
      <c r="DOF115" s="152"/>
      <c r="DOG115" s="152"/>
      <c r="DOH115" s="152"/>
      <c r="DOI115" s="152"/>
      <c r="DOJ115" s="152"/>
      <c r="DOK115" s="152"/>
      <c r="DOL115" s="152"/>
      <c r="DOM115" s="152"/>
      <c r="DON115" s="152"/>
      <c r="DOO115" s="152"/>
      <c r="DOP115" s="152"/>
      <c r="DOQ115" s="152"/>
      <c r="DOR115" s="152"/>
      <c r="DOS115" s="152"/>
      <c r="DOT115" s="152"/>
      <c r="DOU115" s="152"/>
      <c r="DOV115" s="152"/>
      <c r="DOW115" s="152"/>
      <c r="DOX115" s="152"/>
      <c r="DOY115" s="152"/>
      <c r="DOZ115" s="152"/>
      <c r="DPA115" s="152"/>
      <c r="DPB115" s="152"/>
      <c r="DPC115" s="152"/>
      <c r="DPD115" s="152"/>
      <c r="DPE115" s="152"/>
      <c r="DPF115" s="152"/>
      <c r="DPG115" s="152"/>
      <c r="DPH115" s="152"/>
      <c r="DPI115" s="152"/>
      <c r="DPJ115" s="152"/>
      <c r="DPK115" s="152"/>
      <c r="DPL115" s="152"/>
      <c r="DPM115" s="152"/>
      <c r="DPN115" s="152"/>
      <c r="DPO115" s="152"/>
      <c r="DPP115" s="152"/>
      <c r="DPQ115" s="152"/>
      <c r="DPR115" s="152"/>
      <c r="DPS115" s="152"/>
      <c r="DPT115" s="152"/>
      <c r="DPU115" s="152"/>
      <c r="DPV115" s="152"/>
      <c r="DPW115" s="152"/>
      <c r="DPX115" s="152"/>
      <c r="DPY115" s="152"/>
      <c r="DPZ115" s="152"/>
      <c r="DQA115" s="152"/>
      <c r="DQB115" s="152"/>
      <c r="DQC115" s="152"/>
      <c r="DQD115" s="152"/>
      <c r="DQE115" s="152"/>
      <c r="DQF115" s="152"/>
      <c r="DQG115" s="152"/>
      <c r="DQH115" s="152"/>
      <c r="DQI115" s="152"/>
      <c r="DQJ115" s="152"/>
      <c r="DQK115" s="152"/>
      <c r="DQL115" s="152"/>
      <c r="DQM115" s="152"/>
      <c r="DQN115" s="152"/>
      <c r="DQO115" s="152"/>
      <c r="DQP115" s="152"/>
      <c r="DQQ115" s="152"/>
      <c r="DQR115" s="152"/>
      <c r="DQS115" s="152"/>
      <c r="DQT115" s="152"/>
      <c r="DQU115" s="152"/>
      <c r="DQV115" s="152"/>
      <c r="DQW115" s="152"/>
      <c r="DQX115" s="152"/>
      <c r="DQY115" s="152"/>
      <c r="DQZ115" s="152"/>
      <c r="DRA115" s="152"/>
      <c r="DRB115" s="152"/>
      <c r="DRC115" s="152"/>
      <c r="DRD115" s="152"/>
      <c r="DRE115" s="152"/>
      <c r="DRF115" s="152"/>
      <c r="DRG115" s="152"/>
      <c r="DRH115" s="152"/>
      <c r="DRI115" s="152"/>
      <c r="DRJ115" s="152"/>
      <c r="DRK115" s="152"/>
      <c r="DRL115" s="152"/>
      <c r="DRM115" s="152"/>
      <c r="DRN115" s="152"/>
      <c r="DRO115" s="152"/>
      <c r="DRP115" s="152"/>
      <c r="DRQ115" s="152"/>
      <c r="DRR115" s="152"/>
      <c r="DRS115" s="152"/>
      <c r="DRT115" s="152"/>
      <c r="DRU115" s="152"/>
      <c r="DRV115" s="152"/>
      <c r="DRW115" s="152"/>
      <c r="DRX115" s="152"/>
      <c r="DRY115" s="152"/>
      <c r="DRZ115" s="152"/>
      <c r="DSA115" s="152"/>
      <c r="DSB115" s="152"/>
      <c r="DSC115" s="152"/>
      <c r="DSD115" s="152"/>
      <c r="DSE115" s="152"/>
      <c r="DSF115" s="152"/>
      <c r="DSG115" s="152"/>
      <c r="DSH115" s="152"/>
      <c r="DSI115" s="152"/>
      <c r="DSJ115" s="152"/>
      <c r="DSK115" s="152"/>
      <c r="DSL115" s="152"/>
      <c r="DSM115" s="152"/>
      <c r="DSN115" s="152"/>
      <c r="DSO115" s="152"/>
      <c r="DSP115" s="152"/>
      <c r="DSQ115" s="152"/>
      <c r="DSR115" s="152"/>
      <c r="DSS115" s="152"/>
      <c r="DST115" s="152"/>
      <c r="DSU115" s="152"/>
      <c r="DSV115" s="152"/>
      <c r="DSW115" s="152"/>
      <c r="DSX115" s="152"/>
      <c r="DSY115" s="152"/>
      <c r="DSZ115" s="152"/>
      <c r="DTA115" s="152"/>
      <c r="DTB115" s="152"/>
      <c r="DTC115" s="152"/>
      <c r="DTD115" s="152"/>
      <c r="DTE115" s="152"/>
      <c r="DTF115" s="152"/>
      <c r="DTG115" s="152"/>
      <c r="DTH115" s="152"/>
      <c r="DTI115" s="152"/>
      <c r="DTJ115" s="152"/>
      <c r="DTK115" s="152"/>
      <c r="DTL115" s="152"/>
      <c r="DTM115" s="152"/>
      <c r="DTN115" s="152"/>
      <c r="DTO115" s="152"/>
      <c r="DTP115" s="152"/>
      <c r="DTQ115" s="152"/>
      <c r="DTR115" s="152"/>
      <c r="DTS115" s="152"/>
      <c r="DTT115" s="152"/>
      <c r="DTU115" s="152"/>
      <c r="DTV115" s="152"/>
      <c r="DTW115" s="152"/>
      <c r="DTX115" s="152"/>
      <c r="DTY115" s="152"/>
      <c r="DTZ115" s="152"/>
      <c r="DUA115" s="152"/>
      <c r="DUB115" s="152"/>
      <c r="DUC115" s="152"/>
      <c r="DUD115" s="152"/>
      <c r="DUE115" s="152"/>
      <c r="DUF115" s="152"/>
      <c r="DUG115" s="152"/>
      <c r="DUH115" s="152"/>
      <c r="DUI115" s="152"/>
      <c r="DUJ115" s="152"/>
      <c r="DUK115" s="152"/>
      <c r="DUL115" s="152"/>
      <c r="DUM115" s="152"/>
      <c r="DUN115" s="152"/>
      <c r="DUO115" s="152"/>
      <c r="DUP115" s="152"/>
      <c r="DUQ115" s="152"/>
      <c r="DUR115" s="152"/>
      <c r="DUS115" s="152"/>
      <c r="DUT115" s="152"/>
      <c r="DUU115" s="152"/>
      <c r="DUV115" s="152"/>
      <c r="DUW115" s="152"/>
      <c r="DUX115" s="152"/>
      <c r="DUY115" s="152"/>
      <c r="DUZ115" s="152"/>
      <c r="DVA115" s="152"/>
      <c r="DVB115" s="152"/>
      <c r="DVC115" s="152"/>
      <c r="DVD115" s="152"/>
      <c r="DVE115" s="152"/>
      <c r="DVF115" s="152"/>
      <c r="DVG115" s="152"/>
      <c r="DVH115" s="152"/>
      <c r="DVI115" s="152"/>
      <c r="DVJ115" s="152"/>
      <c r="DVK115" s="152"/>
      <c r="DVL115" s="152"/>
      <c r="DVM115" s="152"/>
      <c r="DVN115" s="152"/>
      <c r="DVO115" s="152"/>
      <c r="DVP115" s="152"/>
      <c r="DVQ115" s="152"/>
      <c r="DVR115" s="152"/>
      <c r="DVS115" s="152"/>
      <c r="DVT115" s="152"/>
      <c r="DVU115" s="152"/>
      <c r="DVV115" s="152"/>
      <c r="DVW115" s="152"/>
      <c r="DVX115" s="152"/>
      <c r="DVY115" s="152"/>
      <c r="DVZ115" s="152"/>
      <c r="DWA115" s="152"/>
      <c r="DWB115" s="152"/>
      <c r="DWC115" s="152"/>
      <c r="DWD115" s="152"/>
      <c r="DWE115" s="152"/>
      <c r="DWF115" s="152"/>
      <c r="DWG115" s="152"/>
      <c r="DWH115" s="152"/>
      <c r="DWI115" s="152"/>
      <c r="DWJ115" s="152"/>
      <c r="DWK115" s="152"/>
      <c r="DWL115" s="152"/>
      <c r="DWM115" s="152"/>
      <c r="DWN115" s="152"/>
      <c r="DWO115" s="152"/>
      <c r="DWP115" s="152"/>
      <c r="DWQ115" s="152"/>
      <c r="DWR115" s="152"/>
      <c r="DWS115" s="152"/>
      <c r="DWT115" s="152"/>
      <c r="DWU115" s="152"/>
      <c r="DWV115" s="152"/>
      <c r="DWW115" s="152"/>
      <c r="DWX115" s="152"/>
      <c r="DWY115" s="152"/>
      <c r="DWZ115" s="152"/>
      <c r="DXA115" s="152"/>
      <c r="DXB115" s="152"/>
      <c r="DXC115" s="152"/>
      <c r="DXD115" s="152"/>
      <c r="DXE115" s="152"/>
      <c r="DXF115" s="152"/>
      <c r="DXG115" s="152"/>
      <c r="DXH115" s="152"/>
      <c r="DXI115" s="152"/>
      <c r="DXJ115" s="152"/>
      <c r="DXK115" s="152"/>
      <c r="DXL115" s="152"/>
      <c r="DXM115" s="152"/>
      <c r="DXN115" s="152"/>
      <c r="DXO115" s="152"/>
      <c r="DXP115" s="152"/>
      <c r="DXQ115" s="152"/>
      <c r="DXR115" s="152"/>
      <c r="DXS115" s="152"/>
      <c r="DXT115" s="152"/>
      <c r="DXU115" s="152"/>
      <c r="DXV115" s="152"/>
      <c r="DXW115" s="152"/>
      <c r="DXX115" s="152"/>
      <c r="DXY115" s="152"/>
      <c r="DXZ115" s="152"/>
      <c r="DYA115" s="152"/>
      <c r="DYB115" s="152"/>
      <c r="DYC115" s="152"/>
      <c r="DYD115" s="152"/>
      <c r="DYE115" s="152"/>
      <c r="DYF115" s="152"/>
      <c r="DYG115" s="152"/>
      <c r="DYH115" s="152"/>
      <c r="DYI115" s="152"/>
      <c r="DYJ115" s="152"/>
      <c r="DYK115" s="152"/>
      <c r="DYL115" s="152"/>
      <c r="DYM115" s="152"/>
      <c r="DYN115" s="152"/>
      <c r="DYO115" s="152"/>
      <c r="DYP115" s="152"/>
      <c r="DYQ115" s="152"/>
      <c r="DYR115" s="152"/>
      <c r="DYS115" s="152"/>
      <c r="DYT115" s="152"/>
      <c r="DYU115" s="152"/>
      <c r="DYV115" s="152"/>
      <c r="DYW115" s="152"/>
      <c r="DYX115" s="152"/>
      <c r="DYY115" s="152"/>
      <c r="DYZ115" s="152"/>
      <c r="DZA115" s="152"/>
      <c r="DZB115" s="152"/>
      <c r="DZC115" s="152"/>
      <c r="DZD115" s="152"/>
      <c r="DZE115" s="152"/>
      <c r="DZF115" s="152"/>
      <c r="DZG115" s="152"/>
      <c r="DZH115" s="152"/>
      <c r="DZI115" s="152"/>
      <c r="DZJ115" s="152"/>
      <c r="DZK115" s="152"/>
      <c r="DZL115" s="152"/>
      <c r="DZM115" s="152"/>
      <c r="DZN115" s="152"/>
      <c r="DZO115" s="152"/>
      <c r="DZP115" s="152"/>
      <c r="DZQ115" s="152"/>
      <c r="DZR115" s="152"/>
      <c r="DZS115" s="152"/>
      <c r="DZT115" s="152"/>
      <c r="DZU115" s="152"/>
      <c r="DZV115" s="152"/>
      <c r="DZW115" s="152"/>
      <c r="DZX115" s="152"/>
      <c r="DZY115" s="152"/>
      <c r="DZZ115" s="152"/>
      <c r="EAA115" s="152"/>
      <c r="EAB115" s="152"/>
      <c r="EAC115" s="152"/>
      <c r="EAD115" s="152"/>
      <c r="EAE115" s="152"/>
      <c r="EAF115" s="152"/>
      <c r="EAG115" s="152"/>
      <c r="EAH115" s="152"/>
      <c r="EAI115" s="152"/>
      <c r="EAJ115" s="152"/>
      <c r="EAK115" s="152"/>
      <c r="EAL115" s="152"/>
      <c r="EAM115" s="152"/>
      <c r="EAN115" s="152"/>
      <c r="EAO115" s="152"/>
      <c r="EAP115" s="152"/>
      <c r="EAQ115" s="152"/>
      <c r="EAR115" s="152"/>
      <c r="EAS115" s="152"/>
      <c r="EAT115" s="152"/>
      <c r="EAU115" s="152"/>
      <c r="EAV115" s="152"/>
      <c r="EAW115" s="152"/>
      <c r="EAX115" s="152"/>
      <c r="EAY115" s="152"/>
      <c r="EAZ115" s="152"/>
      <c r="EBA115" s="152"/>
      <c r="EBB115" s="152"/>
      <c r="EBC115" s="152"/>
      <c r="EBD115" s="152"/>
      <c r="EBE115" s="152"/>
      <c r="EBF115" s="152"/>
      <c r="EBG115" s="152"/>
      <c r="EBH115" s="152"/>
      <c r="EBI115" s="152"/>
      <c r="EBJ115" s="152"/>
      <c r="EBK115" s="152"/>
      <c r="EBL115" s="152"/>
      <c r="EBM115" s="152"/>
      <c r="EBN115" s="152"/>
      <c r="EBO115" s="152"/>
      <c r="EBP115" s="152"/>
      <c r="EBQ115" s="152"/>
      <c r="EBR115" s="152"/>
      <c r="EBS115" s="152"/>
      <c r="EBT115" s="152"/>
      <c r="EBU115" s="152"/>
      <c r="EBV115" s="152"/>
      <c r="EBW115" s="152"/>
      <c r="EBX115" s="152"/>
      <c r="EBY115" s="152"/>
      <c r="EBZ115" s="152"/>
      <c r="ECA115" s="152"/>
      <c r="ECB115" s="152"/>
      <c r="ECC115" s="152"/>
      <c r="ECD115" s="152"/>
      <c r="ECE115" s="152"/>
      <c r="ECF115" s="152"/>
      <c r="ECG115" s="152"/>
      <c r="ECH115" s="152"/>
      <c r="ECI115" s="152"/>
      <c r="ECJ115" s="152"/>
      <c r="ECK115" s="152"/>
      <c r="ECL115" s="152"/>
      <c r="ECM115" s="152"/>
      <c r="ECN115" s="152"/>
      <c r="ECO115" s="152"/>
      <c r="ECP115" s="152"/>
      <c r="ECQ115" s="152"/>
      <c r="ECR115" s="152"/>
      <c r="ECS115" s="152"/>
      <c r="ECT115" s="152"/>
      <c r="ECU115" s="152"/>
      <c r="ECV115" s="152"/>
      <c r="ECW115" s="152"/>
      <c r="ECX115" s="152"/>
      <c r="ECY115" s="152"/>
      <c r="ECZ115" s="152"/>
      <c r="EDA115" s="152"/>
      <c r="EDB115" s="152"/>
      <c r="EDC115" s="152"/>
      <c r="EDD115" s="152"/>
      <c r="EDE115" s="152"/>
      <c r="EDF115" s="152"/>
      <c r="EDG115" s="152"/>
      <c r="EDH115" s="152"/>
      <c r="EDI115" s="152"/>
      <c r="EDJ115" s="152"/>
      <c r="EDK115" s="152"/>
      <c r="EDL115" s="152"/>
      <c r="EDM115" s="152"/>
      <c r="EDN115" s="152"/>
      <c r="EDO115" s="152"/>
      <c r="EDP115" s="152"/>
      <c r="EDQ115" s="152"/>
      <c r="EDR115" s="152"/>
      <c r="EDS115" s="152"/>
      <c r="EDT115" s="152"/>
      <c r="EDU115" s="152"/>
      <c r="EDV115" s="152"/>
      <c r="EDW115" s="152"/>
      <c r="EDX115" s="152"/>
      <c r="EDY115" s="152"/>
      <c r="EDZ115" s="152"/>
      <c r="EEA115" s="152"/>
      <c r="EEB115" s="152"/>
      <c r="EEC115" s="152"/>
      <c r="EED115" s="152"/>
      <c r="EEE115" s="152"/>
      <c r="EEF115" s="152"/>
      <c r="EEG115" s="152"/>
      <c r="EEH115" s="152"/>
      <c r="EEI115" s="152"/>
      <c r="EEJ115" s="152"/>
      <c r="EEK115" s="152"/>
      <c r="EEL115" s="152"/>
      <c r="EEM115" s="152"/>
      <c r="EEN115" s="152"/>
      <c r="EEO115" s="152"/>
      <c r="EEP115" s="152"/>
      <c r="EEQ115" s="152"/>
      <c r="EER115" s="152"/>
      <c r="EES115" s="152"/>
      <c r="EET115" s="152"/>
      <c r="EEU115" s="152"/>
      <c r="EEV115" s="152"/>
      <c r="EEW115" s="152"/>
      <c r="EEX115" s="152"/>
      <c r="EEY115" s="152"/>
      <c r="EEZ115" s="152"/>
      <c r="EFA115" s="152"/>
      <c r="EFB115" s="152"/>
      <c r="EFC115" s="152"/>
      <c r="EFD115" s="152"/>
      <c r="EFE115" s="152"/>
      <c r="EFF115" s="152"/>
      <c r="EFG115" s="152"/>
      <c r="EFH115" s="152"/>
      <c r="EFI115" s="152"/>
      <c r="EFJ115" s="152"/>
      <c r="EFK115" s="152"/>
      <c r="EFL115" s="152"/>
      <c r="EFM115" s="152"/>
      <c r="EFN115" s="152"/>
      <c r="EFO115" s="152"/>
      <c r="EFP115" s="152"/>
      <c r="EFQ115" s="152"/>
      <c r="EFR115" s="152"/>
      <c r="EFS115" s="152"/>
      <c r="EFT115" s="152"/>
      <c r="EFU115" s="152"/>
      <c r="EFV115" s="152"/>
      <c r="EFW115" s="152"/>
      <c r="EFX115" s="152"/>
      <c r="EFY115" s="152"/>
      <c r="EFZ115" s="152"/>
      <c r="EGA115" s="152"/>
      <c r="EGB115" s="152"/>
      <c r="EGC115" s="152"/>
      <c r="EGD115" s="152"/>
      <c r="EGE115" s="152"/>
      <c r="EGF115" s="152"/>
      <c r="EGG115" s="152"/>
      <c r="EGH115" s="152"/>
      <c r="EGI115" s="152"/>
      <c r="EGJ115" s="152"/>
      <c r="EGK115" s="152"/>
      <c r="EGL115" s="152"/>
      <c r="EGM115" s="152"/>
      <c r="EGN115" s="152"/>
      <c r="EGO115" s="152"/>
      <c r="EGP115" s="152"/>
      <c r="EGQ115" s="152"/>
      <c r="EGR115" s="152"/>
      <c r="EGS115" s="152"/>
      <c r="EGT115" s="152"/>
      <c r="EGU115" s="152"/>
      <c r="EGV115" s="152"/>
      <c r="EGW115" s="152"/>
      <c r="EGX115" s="152"/>
      <c r="EGY115" s="152"/>
      <c r="EGZ115" s="152"/>
      <c r="EHA115" s="152"/>
      <c r="EHB115" s="152"/>
      <c r="EHC115" s="152"/>
      <c r="EHD115" s="152"/>
      <c r="EHE115" s="152"/>
      <c r="EHF115" s="152"/>
      <c r="EHG115" s="152"/>
      <c r="EHH115" s="152"/>
      <c r="EHI115" s="152"/>
      <c r="EHJ115" s="152"/>
      <c r="EHK115" s="152"/>
      <c r="EHL115" s="152"/>
      <c r="EHM115" s="152"/>
      <c r="EHN115" s="152"/>
      <c r="EHO115" s="152"/>
      <c r="EHP115" s="152"/>
      <c r="EHQ115" s="152"/>
      <c r="EHR115" s="152"/>
      <c r="EHS115" s="152"/>
      <c r="EHT115" s="152"/>
      <c r="EHU115" s="152"/>
      <c r="EHV115" s="152"/>
      <c r="EHW115" s="152"/>
      <c r="EHX115" s="152"/>
      <c r="EHY115" s="152"/>
      <c r="EHZ115" s="152"/>
      <c r="EIA115" s="152"/>
      <c r="EIB115" s="152"/>
      <c r="EIC115" s="152"/>
      <c r="EID115" s="152"/>
      <c r="EIE115" s="152"/>
      <c r="EIF115" s="152"/>
      <c r="EIG115" s="152"/>
      <c r="EIH115" s="152"/>
      <c r="EII115" s="152"/>
      <c r="EIJ115" s="152"/>
      <c r="EIK115" s="152"/>
      <c r="EIL115" s="152"/>
      <c r="EIM115" s="152"/>
      <c r="EIN115" s="152"/>
      <c r="EIO115" s="152"/>
      <c r="EIP115" s="152"/>
      <c r="EIQ115" s="152"/>
      <c r="EIR115" s="152"/>
      <c r="EIS115" s="152"/>
      <c r="EIT115" s="152"/>
      <c r="EIU115" s="152"/>
      <c r="EIV115" s="152"/>
      <c r="EIW115" s="152"/>
      <c r="EIX115" s="152"/>
      <c r="EIY115" s="152"/>
      <c r="EIZ115" s="152"/>
      <c r="EJA115" s="152"/>
      <c r="EJB115" s="152"/>
      <c r="EJC115" s="152"/>
      <c r="EJD115" s="152"/>
      <c r="EJE115" s="152"/>
      <c r="EJF115" s="152"/>
      <c r="EJG115" s="152"/>
      <c r="EJH115" s="152"/>
      <c r="EJI115" s="152"/>
      <c r="EJJ115" s="152"/>
      <c r="EJK115" s="152"/>
      <c r="EJL115" s="152"/>
      <c r="EJM115" s="152"/>
      <c r="EJN115" s="152"/>
      <c r="EJO115" s="152"/>
      <c r="EJP115" s="152"/>
      <c r="EJQ115" s="152"/>
      <c r="EJR115" s="152"/>
      <c r="EJS115" s="152"/>
      <c r="EJT115" s="152"/>
      <c r="EJU115" s="152"/>
      <c r="EJV115" s="152"/>
      <c r="EJW115" s="152"/>
      <c r="EJX115" s="152"/>
      <c r="EJY115" s="152"/>
      <c r="EJZ115" s="152"/>
      <c r="EKA115" s="152"/>
      <c r="EKB115" s="152"/>
      <c r="EKC115" s="152"/>
      <c r="EKD115" s="152"/>
      <c r="EKE115" s="152"/>
      <c r="EKF115" s="152"/>
      <c r="EKG115" s="152"/>
      <c r="EKH115" s="152"/>
      <c r="EKI115" s="152"/>
      <c r="EKJ115" s="152"/>
      <c r="EKK115" s="152"/>
      <c r="EKL115" s="152"/>
      <c r="EKM115" s="152"/>
      <c r="EKN115" s="152"/>
      <c r="EKO115" s="152"/>
      <c r="EKP115" s="152"/>
      <c r="EKQ115" s="152"/>
      <c r="EKR115" s="152"/>
      <c r="EKS115" s="152"/>
      <c r="EKT115" s="152"/>
      <c r="EKU115" s="152"/>
      <c r="EKV115" s="152"/>
      <c r="EKW115" s="152"/>
      <c r="EKX115" s="152"/>
      <c r="EKY115" s="152"/>
      <c r="EKZ115" s="152"/>
      <c r="ELA115" s="152"/>
      <c r="ELB115" s="152"/>
      <c r="ELC115" s="152"/>
      <c r="ELD115" s="152"/>
      <c r="ELE115" s="152"/>
      <c r="ELF115" s="152"/>
      <c r="ELG115" s="152"/>
      <c r="ELH115" s="152"/>
      <c r="ELI115" s="152"/>
      <c r="ELJ115" s="152"/>
      <c r="ELK115" s="152"/>
      <c r="ELL115" s="152"/>
      <c r="ELM115" s="152"/>
      <c r="ELN115" s="152"/>
      <c r="ELO115" s="152"/>
      <c r="ELP115" s="152"/>
      <c r="ELQ115" s="152"/>
      <c r="ELR115" s="152"/>
      <c r="ELS115" s="152"/>
      <c r="ELT115" s="152"/>
      <c r="ELU115" s="152"/>
      <c r="ELV115" s="152"/>
      <c r="ELW115" s="152"/>
      <c r="ELX115" s="152"/>
      <c r="ELY115" s="152"/>
      <c r="ELZ115" s="152"/>
      <c r="EMA115" s="152"/>
      <c r="EMB115" s="152"/>
      <c r="EMC115" s="152"/>
      <c r="EMD115" s="152"/>
      <c r="EME115" s="152"/>
      <c r="EMF115" s="152"/>
      <c r="EMG115" s="152"/>
      <c r="EMH115" s="152"/>
      <c r="EMI115" s="152"/>
      <c r="EMJ115" s="152"/>
      <c r="EMK115" s="152"/>
      <c r="EML115" s="152"/>
      <c r="EMM115" s="152"/>
      <c r="EMN115" s="152"/>
      <c r="EMO115" s="152"/>
      <c r="EMP115" s="152"/>
      <c r="EMQ115" s="152"/>
      <c r="EMR115" s="152"/>
      <c r="EMS115" s="152"/>
      <c r="EMT115" s="152"/>
      <c r="EMU115" s="152"/>
      <c r="EMV115" s="152"/>
      <c r="EMW115" s="152"/>
      <c r="EMX115" s="152"/>
      <c r="EMY115" s="152"/>
      <c r="EMZ115" s="152"/>
      <c r="ENA115" s="152"/>
      <c r="ENB115" s="152"/>
      <c r="ENC115" s="152"/>
      <c r="END115" s="152"/>
      <c r="ENE115" s="152"/>
      <c r="ENF115" s="152"/>
      <c r="ENG115" s="152"/>
      <c r="ENH115" s="152"/>
      <c r="ENI115" s="152"/>
      <c r="ENJ115" s="152"/>
      <c r="ENK115" s="152"/>
      <c r="ENL115" s="152"/>
      <c r="ENM115" s="152"/>
      <c r="ENN115" s="152"/>
      <c r="ENO115" s="152"/>
      <c r="ENP115" s="152"/>
      <c r="ENQ115" s="152"/>
      <c r="ENR115" s="152"/>
      <c r="ENS115" s="152"/>
      <c r="ENT115" s="152"/>
      <c r="ENU115" s="152"/>
      <c r="ENV115" s="152"/>
      <c r="ENW115" s="152"/>
      <c r="ENX115" s="152"/>
      <c r="ENY115" s="152"/>
      <c r="ENZ115" s="152"/>
      <c r="EOA115" s="152"/>
      <c r="EOB115" s="152"/>
      <c r="EOC115" s="152"/>
      <c r="EOD115" s="152"/>
      <c r="EOE115" s="152"/>
      <c r="EOF115" s="152"/>
      <c r="EOG115" s="152"/>
      <c r="EOH115" s="152"/>
      <c r="EOI115" s="152"/>
      <c r="EOJ115" s="152"/>
      <c r="EOK115" s="152"/>
      <c r="EOL115" s="152"/>
      <c r="EOM115" s="152"/>
      <c r="EON115" s="152"/>
      <c r="EOO115" s="152"/>
      <c r="EOP115" s="152"/>
      <c r="EOQ115" s="152"/>
      <c r="EOR115" s="152"/>
      <c r="EOS115" s="152"/>
      <c r="EOT115" s="152"/>
      <c r="EOU115" s="152"/>
      <c r="EOV115" s="152"/>
      <c r="EOW115" s="152"/>
      <c r="EOX115" s="152"/>
      <c r="EOY115" s="152"/>
      <c r="EOZ115" s="152"/>
      <c r="EPA115" s="152"/>
      <c r="EPB115" s="152"/>
      <c r="EPC115" s="152"/>
      <c r="EPD115" s="152"/>
      <c r="EPE115" s="152"/>
      <c r="EPF115" s="152"/>
      <c r="EPG115" s="152"/>
      <c r="EPH115" s="152"/>
      <c r="EPI115" s="152"/>
      <c r="EPJ115" s="152"/>
      <c r="EPK115" s="152"/>
      <c r="EPL115" s="152"/>
      <c r="EPM115" s="152"/>
      <c r="EPN115" s="152"/>
      <c r="EPO115" s="152"/>
      <c r="EPP115" s="152"/>
      <c r="EPQ115" s="152"/>
      <c r="EPR115" s="152"/>
      <c r="EPS115" s="152"/>
      <c r="EPT115" s="152"/>
      <c r="EPU115" s="152"/>
      <c r="EPV115" s="152"/>
      <c r="EPW115" s="152"/>
      <c r="EPX115" s="152"/>
      <c r="EPY115" s="152"/>
      <c r="EPZ115" s="152"/>
      <c r="EQA115" s="152"/>
      <c r="EQB115" s="152"/>
      <c r="EQC115" s="152"/>
      <c r="EQD115" s="152"/>
      <c r="EQE115" s="152"/>
      <c r="EQF115" s="152"/>
      <c r="EQG115" s="152"/>
      <c r="EQH115" s="152"/>
      <c r="EQI115" s="152"/>
      <c r="EQJ115" s="152"/>
      <c r="EQK115" s="152"/>
      <c r="EQL115" s="152"/>
      <c r="EQM115" s="152"/>
      <c r="EQN115" s="152"/>
      <c r="EQO115" s="152"/>
      <c r="EQP115" s="152"/>
      <c r="EQQ115" s="152"/>
      <c r="EQR115" s="152"/>
      <c r="EQS115" s="152"/>
      <c r="EQT115" s="152"/>
      <c r="EQU115" s="152"/>
      <c r="EQV115" s="152"/>
      <c r="EQW115" s="152"/>
      <c r="EQX115" s="152"/>
      <c r="EQY115" s="152"/>
      <c r="EQZ115" s="152"/>
      <c r="ERA115" s="152"/>
      <c r="ERB115" s="152"/>
      <c r="ERC115" s="152"/>
      <c r="ERD115" s="152"/>
      <c r="ERE115" s="152"/>
      <c r="ERF115" s="152"/>
      <c r="ERG115" s="152"/>
      <c r="ERH115" s="152"/>
      <c r="ERI115" s="152"/>
      <c r="ERJ115" s="152"/>
      <c r="ERK115" s="152"/>
      <c r="ERL115" s="152"/>
      <c r="ERM115" s="152"/>
      <c r="ERN115" s="152"/>
      <c r="ERO115" s="152"/>
      <c r="ERP115" s="152"/>
      <c r="ERQ115" s="152"/>
      <c r="ERR115" s="152"/>
      <c r="ERS115" s="152"/>
      <c r="ERT115" s="152"/>
      <c r="ERU115" s="152"/>
      <c r="ERV115" s="152"/>
      <c r="ERW115" s="152"/>
      <c r="ERX115" s="152"/>
      <c r="ERY115" s="152"/>
      <c r="ERZ115" s="152"/>
      <c r="ESA115" s="152"/>
      <c r="ESB115" s="152"/>
      <c r="ESC115" s="152"/>
      <c r="ESD115" s="152"/>
      <c r="ESE115" s="152"/>
      <c r="ESF115" s="152"/>
      <c r="ESG115" s="152"/>
      <c r="ESH115" s="152"/>
      <c r="ESI115" s="152"/>
      <c r="ESJ115" s="152"/>
      <c r="ESK115" s="152"/>
      <c r="ESL115" s="152"/>
      <c r="ESM115" s="152"/>
      <c r="ESN115" s="152"/>
      <c r="ESO115" s="152"/>
      <c r="ESP115" s="152"/>
      <c r="ESQ115" s="152"/>
      <c r="ESR115" s="152"/>
      <c r="ESS115" s="152"/>
      <c r="EST115" s="152"/>
      <c r="ESU115" s="152"/>
      <c r="ESV115" s="152"/>
      <c r="ESW115" s="152"/>
      <c r="ESX115" s="152"/>
      <c r="ESY115" s="152"/>
      <c r="ESZ115" s="152"/>
      <c r="ETA115" s="152"/>
      <c r="ETB115" s="152"/>
      <c r="ETC115" s="152"/>
      <c r="ETD115" s="152"/>
      <c r="ETE115" s="152"/>
      <c r="ETF115" s="152"/>
      <c r="ETG115" s="152"/>
      <c r="ETH115" s="152"/>
      <c r="ETI115" s="152"/>
      <c r="ETJ115" s="152"/>
      <c r="ETK115" s="152"/>
      <c r="ETL115" s="152"/>
      <c r="ETM115" s="152"/>
      <c r="ETN115" s="152"/>
      <c r="ETO115" s="152"/>
      <c r="ETP115" s="152"/>
      <c r="ETQ115" s="152"/>
      <c r="ETR115" s="152"/>
      <c r="ETS115" s="152"/>
      <c r="ETT115" s="152"/>
      <c r="ETU115" s="152"/>
      <c r="ETV115" s="152"/>
      <c r="ETW115" s="152"/>
      <c r="ETX115" s="152"/>
      <c r="ETY115" s="152"/>
      <c r="ETZ115" s="152"/>
      <c r="EUA115" s="152"/>
      <c r="EUB115" s="152"/>
      <c r="EUC115" s="152"/>
      <c r="EUD115" s="152"/>
      <c r="EUE115" s="152"/>
      <c r="EUF115" s="152"/>
      <c r="EUG115" s="152"/>
      <c r="EUH115" s="152"/>
      <c r="EUI115" s="152"/>
      <c r="EUJ115" s="152"/>
      <c r="EUK115" s="152"/>
      <c r="EUL115" s="152"/>
      <c r="EUM115" s="152"/>
      <c r="EUN115" s="152"/>
      <c r="EUO115" s="152"/>
      <c r="EUP115" s="152"/>
      <c r="EUQ115" s="152"/>
      <c r="EUR115" s="152"/>
      <c r="EUS115" s="152"/>
      <c r="EUT115" s="152"/>
      <c r="EUU115" s="152"/>
      <c r="EUV115" s="152"/>
      <c r="EUW115" s="152"/>
      <c r="EUX115" s="152"/>
      <c r="EUY115" s="152"/>
      <c r="EUZ115" s="152"/>
      <c r="EVA115" s="152"/>
      <c r="EVB115" s="152"/>
      <c r="EVC115" s="152"/>
      <c r="EVD115" s="152"/>
      <c r="EVE115" s="152"/>
      <c r="EVF115" s="152"/>
      <c r="EVG115" s="152"/>
      <c r="EVH115" s="152"/>
      <c r="EVI115" s="152"/>
      <c r="EVJ115" s="152"/>
      <c r="EVK115" s="152"/>
      <c r="EVL115" s="152"/>
      <c r="EVM115" s="152"/>
      <c r="EVN115" s="152"/>
      <c r="EVO115" s="152"/>
      <c r="EVP115" s="152"/>
      <c r="EVQ115" s="152"/>
      <c r="EVR115" s="152"/>
      <c r="EVS115" s="152"/>
      <c r="EVT115" s="152"/>
      <c r="EVU115" s="152"/>
      <c r="EVV115" s="152"/>
      <c r="EVW115" s="152"/>
      <c r="EVX115" s="152"/>
      <c r="EVY115" s="152"/>
      <c r="EVZ115" s="152"/>
      <c r="EWA115" s="152"/>
      <c r="EWB115" s="152"/>
      <c r="EWC115" s="152"/>
      <c r="EWD115" s="152"/>
      <c r="EWE115" s="152"/>
      <c r="EWF115" s="152"/>
      <c r="EWG115" s="152"/>
      <c r="EWH115" s="152"/>
      <c r="EWI115" s="152"/>
      <c r="EWJ115" s="152"/>
      <c r="EWK115" s="152"/>
      <c r="EWL115" s="152"/>
      <c r="EWM115" s="152"/>
      <c r="EWN115" s="152"/>
      <c r="EWO115" s="152"/>
      <c r="EWP115" s="152"/>
      <c r="EWQ115" s="152"/>
      <c r="EWR115" s="152"/>
      <c r="EWS115" s="152"/>
      <c r="EWT115" s="152"/>
      <c r="EWU115" s="152"/>
      <c r="EWV115" s="152"/>
      <c r="EWW115" s="152"/>
      <c r="EWX115" s="152"/>
      <c r="EWY115" s="152"/>
      <c r="EWZ115" s="152"/>
      <c r="EXA115" s="152"/>
      <c r="EXB115" s="152"/>
      <c r="EXC115" s="152"/>
      <c r="EXD115" s="152"/>
      <c r="EXE115" s="152"/>
      <c r="EXF115" s="152"/>
      <c r="EXG115" s="152"/>
      <c r="EXH115" s="152"/>
      <c r="EXI115" s="152"/>
      <c r="EXJ115" s="152"/>
      <c r="EXK115" s="152"/>
      <c r="EXL115" s="152"/>
      <c r="EXM115" s="152"/>
      <c r="EXN115" s="152"/>
      <c r="EXO115" s="152"/>
      <c r="EXP115" s="152"/>
      <c r="EXQ115" s="152"/>
      <c r="EXR115" s="152"/>
      <c r="EXS115" s="152"/>
      <c r="EXT115" s="152"/>
      <c r="EXU115" s="152"/>
      <c r="EXV115" s="152"/>
      <c r="EXW115" s="152"/>
      <c r="EXX115" s="152"/>
      <c r="EXY115" s="152"/>
      <c r="EXZ115" s="152"/>
      <c r="EYA115" s="152"/>
      <c r="EYB115" s="152"/>
      <c r="EYC115" s="152"/>
      <c r="EYD115" s="152"/>
      <c r="EYE115" s="152"/>
      <c r="EYF115" s="152"/>
      <c r="EYG115" s="152"/>
      <c r="EYH115" s="152"/>
      <c r="EYI115" s="152"/>
      <c r="EYJ115" s="152"/>
      <c r="EYK115" s="152"/>
      <c r="EYL115" s="152"/>
      <c r="EYM115" s="152"/>
      <c r="EYN115" s="152"/>
      <c r="EYO115" s="152"/>
      <c r="EYP115" s="152"/>
      <c r="EYQ115" s="152"/>
      <c r="EYR115" s="152"/>
      <c r="EYS115" s="152"/>
      <c r="EYT115" s="152"/>
      <c r="EYU115" s="152"/>
      <c r="EYV115" s="152"/>
      <c r="EYW115" s="152"/>
      <c r="EYX115" s="152"/>
      <c r="EYY115" s="152"/>
      <c r="EYZ115" s="152"/>
      <c r="EZA115" s="152"/>
      <c r="EZB115" s="152"/>
      <c r="EZC115" s="152"/>
      <c r="EZD115" s="152"/>
      <c r="EZE115" s="152"/>
      <c r="EZF115" s="152"/>
      <c r="EZG115" s="152"/>
      <c r="EZH115" s="152"/>
      <c r="EZI115" s="152"/>
      <c r="EZJ115" s="152"/>
      <c r="EZK115" s="152"/>
      <c r="EZL115" s="152"/>
      <c r="EZM115" s="152"/>
      <c r="EZN115" s="152"/>
      <c r="EZO115" s="152"/>
      <c r="EZP115" s="152"/>
      <c r="EZQ115" s="152"/>
      <c r="EZR115" s="152"/>
      <c r="EZS115" s="152"/>
      <c r="EZT115" s="152"/>
      <c r="EZU115" s="152"/>
      <c r="EZV115" s="152"/>
      <c r="EZW115" s="152"/>
      <c r="EZX115" s="152"/>
      <c r="EZY115" s="152"/>
      <c r="EZZ115" s="152"/>
      <c r="FAA115" s="152"/>
      <c r="FAB115" s="152"/>
      <c r="FAC115" s="152"/>
      <c r="FAD115" s="152"/>
      <c r="FAE115" s="152"/>
      <c r="FAF115" s="152"/>
      <c r="FAG115" s="152"/>
      <c r="FAH115" s="152"/>
      <c r="FAI115" s="152"/>
      <c r="FAJ115" s="152"/>
      <c r="FAK115" s="152"/>
      <c r="FAL115" s="152"/>
      <c r="FAM115" s="152"/>
      <c r="FAN115" s="152"/>
      <c r="FAO115" s="152"/>
      <c r="FAP115" s="152"/>
      <c r="FAQ115" s="152"/>
      <c r="FAR115" s="152"/>
      <c r="FAS115" s="152"/>
      <c r="FAT115" s="152"/>
      <c r="FAU115" s="152"/>
      <c r="FAV115" s="152"/>
      <c r="FAW115" s="152"/>
      <c r="FAX115" s="152"/>
      <c r="FAY115" s="152"/>
      <c r="FAZ115" s="152"/>
      <c r="FBA115" s="152"/>
      <c r="FBB115" s="152"/>
      <c r="FBC115" s="152"/>
      <c r="FBD115" s="152"/>
      <c r="FBE115" s="152"/>
      <c r="FBF115" s="152"/>
      <c r="FBG115" s="152"/>
      <c r="FBH115" s="152"/>
      <c r="FBI115" s="152"/>
      <c r="FBJ115" s="152"/>
      <c r="FBK115" s="152"/>
      <c r="FBL115" s="152"/>
      <c r="FBM115" s="152"/>
      <c r="FBN115" s="152"/>
      <c r="FBO115" s="152"/>
      <c r="FBP115" s="152"/>
      <c r="FBQ115" s="152"/>
      <c r="FBR115" s="152"/>
      <c r="FBS115" s="152"/>
      <c r="FBT115" s="152"/>
      <c r="FBU115" s="152"/>
      <c r="FBV115" s="152"/>
      <c r="FBW115" s="152"/>
      <c r="FBX115" s="152"/>
      <c r="FBY115" s="152"/>
      <c r="FBZ115" s="152"/>
      <c r="FCA115" s="152"/>
      <c r="FCB115" s="152"/>
      <c r="FCC115" s="152"/>
      <c r="FCD115" s="152"/>
      <c r="FCE115" s="152"/>
      <c r="FCF115" s="152"/>
      <c r="FCG115" s="152"/>
      <c r="FCH115" s="152"/>
      <c r="FCI115" s="152"/>
      <c r="FCJ115" s="152"/>
      <c r="FCK115" s="152"/>
      <c r="FCL115" s="152"/>
      <c r="FCM115" s="152"/>
      <c r="FCN115" s="152"/>
      <c r="FCO115" s="152"/>
      <c r="FCP115" s="152"/>
      <c r="FCQ115" s="152"/>
      <c r="FCR115" s="152"/>
      <c r="FCS115" s="152"/>
      <c r="FCT115" s="152"/>
      <c r="FCU115" s="152"/>
      <c r="FCV115" s="152"/>
      <c r="FCW115" s="152"/>
      <c r="FCX115" s="152"/>
      <c r="FCY115" s="152"/>
      <c r="FCZ115" s="152"/>
      <c r="FDA115" s="152"/>
      <c r="FDB115" s="152"/>
      <c r="FDC115" s="152"/>
      <c r="FDD115" s="152"/>
      <c r="FDE115" s="152"/>
      <c r="FDF115" s="152"/>
      <c r="FDG115" s="152"/>
      <c r="FDH115" s="152"/>
      <c r="FDI115" s="152"/>
      <c r="FDJ115" s="152"/>
      <c r="FDK115" s="152"/>
      <c r="FDL115" s="152"/>
      <c r="FDM115" s="152"/>
      <c r="FDN115" s="152"/>
      <c r="FDO115" s="152"/>
      <c r="FDP115" s="152"/>
      <c r="FDQ115" s="152"/>
      <c r="FDR115" s="152"/>
      <c r="FDS115" s="152"/>
      <c r="FDT115" s="152"/>
      <c r="FDU115" s="152"/>
      <c r="FDV115" s="152"/>
      <c r="FDW115" s="152"/>
      <c r="FDX115" s="152"/>
      <c r="FDY115" s="152"/>
      <c r="FDZ115" s="152"/>
      <c r="FEA115" s="152"/>
      <c r="FEB115" s="152"/>
      <c r="FEC115" s="152"/>
      <c r="FED115" s="152"/>
      <c r="FEE115" s="152"/>
      <c r="FEF115" s="152"/>
      <c r="FEG115" s="152"/>
      <c r="FEH115" s="152"/>
      <c r="FEI115" s="152"/>
      <c r="FEJ115" s="152"/>
      <c r="FEK115" s="152"/>
      <c r="FEL115" s="152"/>
      <c r="FEM115" s="152"/>
      <c r="FEN115" s="152"/>
      <c r="FEO115" s="152"/>
      <c r="FEP115" s="152"/>
      <c r="FEQ115" s="152"/>
      <c r="FER115" s="152"/>
      <c r="FES115" s="152"/>
      <c r="FET115" s="152"/>
      <c r="FEU115" s="152"/>
      <c r="FEV115" s="152"/>
      <c r="FEW115" s="152"/>
      <c r="FEX115" s="152"/>
      <c r="FEY115" s="152"/>
      <c r="FEZ115" s="152"/>
      <c r="FFA115" s="152"/>
      <c r="FFB115" s="152"/>
      <c r="FFC115" s="152"/>
      <c r="FFD115" s="152"/>
      <c r="FFE115" s="152"/>
      <c r="FFF115" s="152"/>
      <c r="FFG115" s="152"/>
      <c r="FFH115" s="152"/>
      <c r="FFI115" s="152"/>
      <c r="FFJ115" s="152"/>
      <c r="FFK115" s="152"/>
      <c r="FFL115" s="152"/>
      <c r="FFM115" s="152"/>
      <c r="FFN115" s="152"/>
      <c r="FFO115" s="152"/>
      <c r="FFP115" s="152"/>
      <c r="FFQ115" s="152"/>
      <c r="FFR115" s="152"/>
      <c r="FFS115" s="152"/>
      <c r="FFT115" s="152"/>
      <c r="FFU115" s="152"/>
      <c r="FFV115" s="152"/>
      <c r="FFW115" s="152"/>
      <c r="FFX115" s="152"/>
      <c r="FFY115" s="152"/>
      <c r="FFZ115" s="152"/>
      <c r="FGA115" s="152"/>
      <c r="FGB115" s="152"/>
      <c r="FGC115" s="152"/>
      <c r="FGD115" s="152"/>
      <c r="FGE115" s="152"/>
      <c r="FGF115" s="152"/>
      <c r="FGG115" s="152"/>
      <c r="FGH115" s="152"/>
      <c r="FGI115" s="152"/>
      <c r="FGJ115" s="152"/>
      <c r="FGK115" s="152"/>
      <c r="FGL115" s="152"/>
      <c r="FGM115" s="152"/>
      <c r="FGN115" s="152"/>
      <c r="FGO115" s="152"/>
      <c r="FGP115" s="152"/>
      <c r="FGQ115" s="152"/>
      <c r="FGR115" s="152"/>
      <c r="FGS115" s="152"/>
      <c r="FGT115" s="152"/>
      <c r="FGU115" s="152"/>
      <c r="FGV115" s="152"/>
      <c r="FGW115" s="152"/>
      <c r="FGX115" s="152"/>
      <c r="FGY115" s="152"/>
      <c r="FGZ115" s="152"/>
      <c r="FHA115" s="152"/>
      <c r="FHB115" s="152"/>
      <c r="FHC115" s="152"/>
      <c r="FHD115" s="152"/>
      <c r="FHE115" s="152"/>
      <c r="FHF115" s="152"/>
      <c r="FHG115" s="152"/>
      <c r="FHH115" s="152"/>
      <c r="FHI115" s="152"/>
      <c r="FHJ115" s="152"/>
      <c r="FHK115" s="152"/>
      <c r="FHL115" s="152"/>
      <c r="FHM115" s="152"/>
      <c r="FHN115" s="152"/>
      <c r="FHO115" s="152"/>
      <c r="FHP115" s="152"/>
      <c r="FHQ115" s="152"/>
      <c r="FHR115" s="152"/>
      <c r="FHS115" s="152"/>
      <c r="FHT115" s="152"/>
      <c r="FHU115" s="152"/>
      <c r="FHV115" s="152"/>
      <c r="FHW115" s="152"/>
      <c r="FHX115" s="152"/>
      <c r="FHY115" s="152"/>
      <c r="FHZ115" s="152"/>
      <c r="FIA115" s="152"/>
      <c r="FIB115" s="152"/>
      <c r="FIC115" s="152"/>
      <c r="FID115" s="152"/>
      <c r="FIE115" s="152"/>
      <c r="FIF115" s="152"/>
      <c r="FIG115" s="152"/>
      <c r="FIH115" s="152"/>
      <c r="FII115" s="152"/>
      <c r="FIJ115" s="152"/>
      <c r="FIK115" s="152"/>
      <c r="FIL115" s="152"/>
      <c r="FIM115" s="152"/>
      <c r="FIN115" s="152"/>
      <c r="FIO115" s="152"/>
      <c r="FIP115" s="152"/>
      <c r="FIQ115" s="152"/>
      <c r="FIR115" s="152"/>
      <c r="FIS115" s="152"/>
      <c r="FIT115" s="152"/>
      <c r="FIU115" s="152"/>
      <c r="FIV115" s="152"/>
      <c r="FIW115" s="152"/>
      <c r="FIX115" s="152"/>
      <c r="FIY115" s="152"/>
      <c r="FIZ115" s="152"/>
      <c r="FJA115" s="152"/>
      <c r="FJB115" s="152"/>
      <c r="FJC115" s="152"/>
      <c r="FJD115" s="152"/>
      <c r="FJE115" s="152"/>
      <c r="FJF115" s="152"/>
      <c r="FJG115" s="152"/>
      <c r="FJH115" s="152"/>
      <c r="FJI115" s="152"/>
      <c r="FJJ115" s="152"/>
      <c r="FJK115" s="152"/>
      <c r="FJL115" s="152"/>
      <c r="FJM115" s="152"/>
      <c r="FJN115" s="152"/>
      <c r="FJO115" s="152"/>
      <c r="FJP115" s="152"/>
      <c r="FJQ115" s="152"/>
      <c r="FJR115" s="152"/>
      <c r="FJS115" s="152"/>
      <c r="FJT115" s="152"/>
      <c r="FJU115" s="152"/>
      <c r="FJV115" s="152"/>
      <c r="FJW115" s="152"/>
      <c r="FJX115" s="152"/>
      <c r="FJY115" s="152"/>
      <c r="FJZ115" s="152"/>
      <c r="FKA115" s="152"/>
      <c r="FKB115" s="152"/>
      <c r="FKC115" s="152"/>
      <c r="FKD115" s="152"/>
      <c r="FKE115" s="152"/>
      <c r="FKF115" s="152"/>
      <c r="FKG115" s="152"/>
      <c r="FKH115" s="152"/>
      <c r="FKI115" s="152"/>
      <c r="FKJ115" s="152"/>
      <c r="FKK115" s="152"/>
      <c r="FKL115" s="152"/>
      <c r="FKM115" s="152"/>
      <c r="FKN115" s="152"/>
      <c r="FKO115" s="152"/>
      <c r="FKP115" s="152"/>
      <c r="FKQ115" s="152"/>
      <c r="FKR115" s="152"/>
      <c r="FKS115" s="152"/>
      <c r="FKT115" s="152"/>
      <c r="FKU115" s="152"/>
      <c r="FKV115" s="152"/>
      <c r="FKW115" s="152"/>
      <c r="FKX115" s="152"/>
      <c r="FKY115" s="152"/>
      <c r="FKZ115" s="152"/>
      <c r="FLA115" s="152"/>
      <c r="FLB115" s="152"/>
      <c r="FLC115" s="152"/>
      <c r="FLD115" s="152"/>
      <c r="FLE115" s="152"/>
      <c r="FLF115" s="152"/>
      <c r="FLG115" s="152"/>
      <c r="FLH115" s="152"/>
      <c r="FLI115" s="152"/>
      <c r="FLJ115" s="152"/>
      <c r="FLK115" s="152"/>
      <c r="FLL115" s="152"/>
      <c r="FLM115" s="152"/>
      <c r="FLN115" s="152"/>
      <c r="FLO115" s="152"/>
      <c r="FLP115" s="152"/>
      <c r="FLQ115" s="152"/>
      <c r="FLR115" s="152"/>
      <c r="FLS115" s="152"/>
      <c r="FLT115" s="152"/>
      <c r="FLU115" s="152"/>
      <c r="FLV115" s="152"/>
      <c r="FLW115" s="152"/>
      <c r="FLX115" s="152"/>
      <c r="FLY115" s="152"/>
      <c r="FLZ115" s="152"/>
      <c r="FMA115" s="152"/>
      <c r="FMB115" s="152"/>
      <c r="FMC115" s="152"/>
      <c r="FMD115" s="152"/>
      <c r="FME115" s="152"/>
      <c r="FMF115" s="152"/>
      <c r="FMG115" s="152"/>
      <c r="FMH115" s="152"/>
      <c r="FMI115" s="152"/>
      <c r="FMJ115" s="152"/>
      <c r="FMK115" s="152"/>
      <c r="FML115" s="152"/>
      <c r="FMM115" s="152"/>
      <c r="FMN115" s="152"/>
      <c r="FMO115" s="152"/>
      <c r="FMP115" s="152"/>
      <c r="FMQ115" s="152"/>
      <c r="FMR115" s="152"/>
      <c r="FMS115" s="152"/>
      <c r="FMT115" s="152"/>
      <c r="FMU115" s="152"/>
      <c r="FMV115" s="152"/>
      <c r="FMW115" s="152"/>
      <c r="FMX115" s="152"/>
      <c r="FMY115" s="152"/>
      <c r="FMZ115" s="152"/>
      <c r="FNA115" s="152"/>
      <c r="FNB115" s="152"/>
      <c r="FNC115" s="152"/>
      <c r="FND115" s="152"/>
      <c r="FNE115" s="152"/>
      <c r="FNF115" s="152"/>
      <c r="FNG115" s="152"/>
      <c r="FNH115" s="152"/>
      <c r="FNI115" s="152"/>
      <c r="FNJ115" s="152"/>
      <c r="FNK115" s="152"/>
      <c r="FNL115" s="152"/>
      <c r="FNM115" s="152"/>
      <c r="FNN115" s="152"/>
      <c r="FNO115" s="152"/>
      <c r="FNP115" s="152"/>
      <c r="FNQ115" s="152"/>
      <c r="FNR115" s="152"/>
      <c r="FNS115" s="152"/>
      <c r="FNT115" s="152"/>
      <c r="FNU115" s="152"/>
      <c r="FNV115" s="152"/>
      <c r="FNW115" s="152"/>
      <c r="FNX115" s="152"/>
      <c r="FNY115" s="152"/>
      <c r="FNZ115" s="152"/>
      <c r="FOA115" s="152"/>
      <c r="FOB115" s="152"/>
      <c r="FOC115" s="152"/>
      <c r="FOD115" s="152"/>
      <c r="FOE115" s="152"/>
      <c r="FOF115" s="152"/>
      <c r="FOG115" s="152"/>
      <c r="FOH115" s="152"/>
      <c r="FOI115" s="152"/>
      <c r="FOJ115" s="152"/>
      <c r="FOK115" s="152"/>
      <c r="FOL115" s="152"/>
      <c r="FOM115" s="152"/>
      <c r="FON115" s="152"/>
      <c r="FOO115" s="152"/>
      <c r="FOP115" s="152"/>
      <c r="FOQ115" s="152"/>
      <c r="FOR115" s="152"/>
      <c r="FOS115" s="152"/>
      <c r="FOT115" s="152"/>
      <c r="FOU115" s="152"/>
      <c r="FOV115" s="152"/>
      <c r="FOW115" s="152"/>
      <c r="FOX115" s="152"/>
      <c r="FOY115" s="152"/>
      <c r="FOZ115" s="152"/>
      <c r="FPA115" s="152"/>
      <c r="FPB115" s="152"/>
      <c r="FPC115" s="152"/>
      <c r="FPD115" s="152"/>
      <c r="FPE115" s="152"/>
      <c r="FPF115" s="152"/>
      <c r="FPG115" s="152"/>
      <c r="FPH115" s="152"/>
      <c r="FPI115" s="152"/>
      <c r="FPJ115" s="152"/>
      <c r="FPK115" s="152"/>
      <c r="FPL115" s="152"/>
      <c r="FPM115" s="152"/>
      <c r="FPN115" s="152"/>
      <c r="FPO115" s="152"/>
      <c r="FPP115" s="152"/>
      <c r="FPQ115" s="152"/>
      <c r="FPR115" s="152"/>
      <c r="FPS115" s="152"/>
      <c r="FPT115" s="152"/>
      <c r="FPU115" s="152"/>
      <c r="FPV115" s="152"/>
      <c r="FPW115" s="152"/>
      <c r="FPX115" s="152"/>
      <c r="FPY115" s="152"/>
      <c r="FPZ115" s="152"/>
      <c r="FQA115" s="152"/>
      <c r="FQB115" s="152"/>
      <c r="FQC115" s="152"/>
      <c r="FQD115" s="152"/>
      <c r="FQE115" s="152"/>
      <c r="FQF115" s="152"/>
      <c r="FQG115" s="152"/>
      <c r="FQH115" s="152"/>
      <c r="FQI115" s="152"/>
      <c r="FQJ115" s="152"/>
      <c r="FQK115" s="152"/>
      <c r="FQL115" s="152"/>
      <c r="FQM115" s="152"/>
      <c r="FQN115" s="152"/>
      <c r="FQO115" s="152"/>
      <c r="FQP115" s="152"/>
      <c r="FQQ115" s="152"/>
      <c r="FQR115" s="152"/>
      <c r="FQS115" s="152"/>
      <c r="FQT115" s="152"/>
      <c r="FQU115" s="152"/>
      <c r="FQV115" s="152"/>
      <c r="FQW115" s="152"/>
      <c r="FQX115" s="152"/>
      <c r="FQY115" s="152"/>
      <c r="FQZ115" s="152"/>
      <c r="FRA115" s="152"/>
      <c r="FRB115" s="152"/>
      <c r="FRC115" s="152"/>
      <c r="FRD115" s="152"/>
      <c r="FRE115" s="152"/>
      <c r="FRF115" s="152"/>
      <c r="FRG115" s="152"/>
      <c r="FRH115" s="152"/>
      <c r="FRI115" s="152"/>
      <c r="FRJ115" s="152"/>
      <c r="FRK115" s="152"/>
      <c r="FRL115" s="152"/>
      <c r="FRM115" s="152"/>
      <c r="FRN115" s="152"/>
      <c r="FRO115" s="152"/>
      <c r="FRP115" s="152"/>
      <c r="FRQ115" s="152"/>
      <c r="FRR115" s="152"/>
      <c r="FRS115" s="152"/>
      <c r="FRT115" s="152"/>
      <c r="FRU115" s="152"/>
      <c r="FRV115" s="152"/>
      <c r="FRW115" s="152"/>
      <c r="FRX115" s="152"/>
      <c r="FRY115" s="152"/>
      <c r="FRZ115" s="152"/>
      <c r="FSA115" s="152"/>
      <c r="FSB115" s="152"/>
      <c r="FSC115" s="152"/>
      <c r="FSD115" s="152"/>
      <c r="FSE115" s="152"/>
      <c r="FSF115" s="152"/>
      <c r="FSG115" s="152"/>
      <c r="FSH115" s="152"/>
      <c r="FSI115" s="152"/>
      <c r="FSJ115" s="152"/>
      <c r="FSK115" s="152"/>
      <c r="FSL115" s="152"/>
      <c r="FSM115" s="152"/>
      <c r="FSN115" s="152"/>
      <c r="FSO115" s="152"/>
      <c r="FSP115" s="152"/>
      <c r="FSQ115" s="152"/>
      <c r="FSR115" s="152"/>
      <c r="FSS115" s="152"/>
      <c r="FST115" s="152"/>
      <c r="FSU115" s="152"/>
      <c r="FSV115" s="152"/>
      <c r="FSW115" s="152"/>
      <c r="FSX115" s="152"/>
      <c r="FSY115" s="152"/>
      <c r="FSZ115" s="152"/>
      <c r="FTA115" s="152"/>
      <c r="FTB115" s="152"/>
      <c r="FTC115" s="152"/>
      <c r="FTD115" s="152"/>
      <c r="FTE115" s="152"/>
      <c r="FTF115" s="152"/>
      <c r="FTG115" s="152"/>
      <c r="FTH115" s="152"/>
      <c r="FTI115" s="152"/>
      <c r="FTJ115" s="152"/>
      <c r="FTK115" s="152"/>
      <c r="FTL115" s="152"/>
      <c r="FTM115" s="152"/>
      <c r="FTN115" s="152"/>
      <c r="FTO115" s="152"/>
      <c r="FTP115" s="152"/>
      <c r="FTQ115" s="152"/>
      <c r="FTR115" s="152"/>
      <c r="FTS115" s="152"/>
      <c r="FTT115" s="152"/>
      <c r="FTU115" s="152"/>
      <c r="FTV115" s="152"/>
      <c r="FTW115" s="152"/>
      <c r="FTX115" s="152"/>
      <c r="FTY115" s="152"/>
      <c r="FTZ115" s="152"/>
      <c r="FUA115" s="152"/>
      <c r="FUB115" s="152"/>
      <c r="FUC115" s="152"/>
      <c r="FUD115" s="152"/>
      <c r="FUE115" s="152"/>
      <c r="FUF115" s="152"/>
      <c r="FUG115" s="152"/>
      <c r="FUH115" s="152"/>
      <c r="FUI115" s="152"/>
      <c r="FUJ115" s="152"/>
      <c r="FUK115" s="152"/>
      <c r="FUL115" s="152"/>
      <c r="FUM115" s="152"/>
      <c r="FUN115" s="152"/>
      <c r="FUO115" s="152"/>
      <c r="FUP115" s="152"/>
      <c r="FUQ115" s="152"/>
      <c r="FUR115" s="152"/>
      <c r="FUS115" s="152"/>
      <c r="FUT115" s="152"/>
      <c r="FUU115" s="152"/>
      <c r="FUV115" s="152"/>
      <c r="FUW115" s="152"/>
      <c r="FUX115" s="152"/>
      <c r="FUY115" s="152"/>
      <c r="FUZ115" s="152"/>
      <c r="FVA115" s="152"/>
      <c r="FVB115" s="152"/>
      <c r="FVC115" s="152"/>
      <c r="FVD115" s="152"/>
      <c r="FVE115" s="152"/>
      <c r="FVF115" s="152"/>
      <c r="FVG115" s="152"/>
      <c r="FVH115" s="152"/>
      <c r="FVI115" s="152"/>
      <c r="FVJ115" s="152"/>
      <c r="FVK115" s="152"/>
      <c r="FVL115" s="152"/>
      <c r="FVM115" s="152"/>
      <c r="FVN115" s="152"/>
      <c r="FVO115" s="152"/>
      <c r="FVP115" s="152"/>
      <c r="FVQ115" s="152"/>
      <c r="FVR115" s="152"/>
      <c r="FVS115" s="152"/>
      <c r="FVT115" s="152"/>
      <c r="FVU115" s="152"/>
      <c r="FVV115" s="152"/>
      <c r="FVW115" s="152"/>
      <c r="FVX115" s="152"/>
      <c r="FVY115" s="152"/>
      <c r="FVZ115" s="152"/>
      <c r="FWA115" s="152"/>
      <c r="FWB115" s="152"/>
      <c r="FWC115" s="152"/>
      <c r="FWD115" s="152"/>
      <c r="FWE115" s="152"/>
      <c r="FWF115" s="152"/>
      <c r="FWG115" s="152"/>
      <c r="FWH115" s="152"/>
      <c r="FWI115" s="152"/>
      <c r="FWJ115" s="152"/>
      <c r="FWK115" s="152"/>
      <c r="FWL115" s="152"/>
      <c r="FWM115" s="152"/>
      <c r="FWN115" s="152"/>
      <c r="FWO115" s="152"/>
      <c r="FWP115" s="152"/>
      <c r="FWQ115" s="152"/>
      <c r="FWR115" s="152"/>
      <c r="FWS115" s="152"/>
      <c r="FWT115" s="152"/>
      <c r="FWU115" s="152"/>
      <c r="FWV115" s="152"/>
      <c r="FWW115" s="152"/>
      <c r="FWX115" s="152"/>
      <c r="FWY115" s="152"/>
      <c r="FWZ115" s="152"/>
      <c r="FXA115" s="152"/>
      <c r="FXB115" s="152"/>
      <c r="FXC115" s="152"/>
      <c r="FXD115" s="152"/>
      <c r="FXE115" s="152"/>
      <c r="FXF115" s="152"/>
      <c r="FXG115" s="152"/>
      <c r="FXH115" s="152"/>
      <c r="FXI115" s="152"/>
      <c r="FXJ115" s="152"/>
      <c r="FXK115" s="152"/>
      <c r="FXL115" s="152"/>
      <c r="FXM115" s="152"/>
      <c r="FXN115" s="152"/>
      <c r="FXO115" s="152"/>
      <c r="FXP115" s="152"/>
      <c r="FXQ115" s="152"/>
      <c r="FXR115" s="152"/>
      <c r="FXS115" s="152"/>
      <c r="FXT115" s="152"/>
      <c r="FXU115" s="152"/>
      <c r="FXV115" s="152"/>
      <c r="FXW115" s="152"/>
      <c r="FXX115" s="152"/>
      <c r="FXY115" s="152"/>
      <c r="FXZ115" s="152"/>
      <c r="FYA115" s="152"/>
      <c r="FYB115" s="152"/>
      <c r="FYC115" s="152"/>
      <c r="FYD115" s="152"/>
      <c r="FYE115" s="152"/>
      <c r="FYF115" s="152"/>
      <c r="FYG115" s="152"/>
      <c r="FYH115" s="152"/>
      <c r="FYI115" s="152"/>
      <c r="FYJ115" s="152"/>
      <c r="FYK115" s="152"/>
      <c r="FYL115" s="152"/>
      <c r="FYM115" s="152"/>
      <c r="FYN115" s="152"/>
      <c r="FYO115" s="152"/>
      <c r="FYP115" s="152"/>
      <c r="FYQ115" s="152"/>
      <c r="FYR115" s="152"/>
      <c r="FYS115" s="152"/>
      <c r="FYT115" s="152"/>
      <c r="FYU115" s="152"/>
      <c r="FYV115" s="152"/>
      <c r="FYW115" s="152"/>
      <c r="FYX115" s="152"/>
      <c r="FYY115" s="152"/>
      <c r="FYZ115" s="152"/>
      <c r="FZA115" s="152"/>
      <c r="FZB115" s="152"/>
      <c r="FZC115" s="152"/>
      <c r="FZD115" s="152"/>
      <c r="FZE115" s="152"/>
      <c r="FZF115" s="152"/>
      <c r="FZG115" s="152"/>
      <c r="FZH115" s="152"/>
      <c r="FZI115" s="152"/>
      <c r="FZJ115" s="152"/>
      <c r="FZK115" s="152"/>
      <c r="FZL115" s="152"/>
      <c r="FZM115" s="152"/>
      <c r="FZN115" s="152"/>
      <c r="FZO115" s="152"/>
      <c r="FZP115" s="152"/>
      <c r="FZQ115" s="152"/>
      <c r="FZR115" s="152"/>
      <c r="FZS115" s="152"/>
      <c r="FZT115" s="152"/>
      <c r="FZU115" s="152"/>
      <c r="FZV115" s="152"/>
      <c r="FZW115" s="152"/>
      <c r="FZX115" s="152"/>
      <c r="FZY115" s="152"/>
      <c r="FZZ115" s="152"/>
      <c r="GAA115" s="152"/>
      <c r="GAB115" s="152"/>
      <c r="GAC115" s="152"/>
      <c r="GAD115" s="152"/>
      <c r="GAE115" s="152"/>
      <c r="GAF115" s="152"/>
      <c r="GAG115" s="152"/>
      <c r="GAH115" s="152"/>
      <c r="GAI115" s="152"/>
      <c r="GAJ115" s="152"/>
      <c r="GAK115" s="152"/>
      <c r="GAL115" s="152"/>
      <c r="GAM115" s="152"/>
      <c r="GAN115" s="152"/>
      <c r="GAO115" s="152"/>
      <c r="GAP115" s="152"/>
      <c r="GAQ115" s="152"/>
      <c r="GAR115" s="152"/>
      <c r="GAS115" s="152"/>
      <c r="GAT115" s="152"/>
      <c r="GAU115" s="152"/>
      <c r="GAV115" s="152"/>
      <c r="GAW115" s="152"/>
      <c r="GAX115" s="152"/>
      <c r="GAY115" s="152"/>
      <c r="GAZ115" s="152"/>
      <c r="GBA115" s="152"/>
      <c r="GBB115" s="152"/>
      <c r="GBC115" s="152"/>
      <c r="GBD115" s="152"/>
      <c r="GBE115" s="152"/>
      <c r="GBF115" s="152"/>
      <c r="GBG115" s="152"/>
      <c r="GBH115" s="152"/>
      <c r="GBI115" s="152"/>
      <c r="GBJ115" s="152"/>
      <c r="GBK115" s="152"/>
      <c r="GBL115" s="152"/>
      <c r="GBM115" s="152"/>
      <c r="GBN115" s="152"/>
      <c r="GBO115" s="152"/>
      <c r="GBP115" s="152"/>
      <c r="GBQ115" s="152"/>
      <c r="GBR115" s="152"/>
      <c r="GBS115" s="152"/>
      <c r="GBT115" s="152"/>
      <c r="GBU115" s="152"/>
      <c r="GBV115" s="152"/>
      <c r="GBW115" s="152"/>
      <c r="GBX115" s="152"/>
      <c r="GBY115" s="152"/>
      <c r="GBZ115" s="152"/>
      <c r="GCA115" s="152"/>
      <c r="GCB115" s="152"/>
      <c r="GCC115" s="152"/>
      <c r="GCD115" s="152"/>
      <c r="GCE115" s="152"/>
      <c r="GCF115" s="152"/>
      <c r="GCG115" s="152"/>
      <c r="GCH115" s="152"/>
      <c r="GCI115" s="152"/>
      <c r="GCJ115" s="152"/>
      <c r="GCK115" s="152"/>
      <c r="GCL115" s="152"/>
      <c r="GCM115" s="152"/>
      <c r="GCN115" s="152"/>
      <c r="GCO115" s="152"/>
      <c r="GCP115" s="152"/>
      <c r="GCQ115" s="152"/>
      <c r="GCR115" s="152"/>
      <c r="GCS115" s="152"/>
      <c r="GCT115" s="152"/>
      <c r="GCU115" s="152"/>
      <c r="GCV115" s="152"/>
      <c r="GCW115" s="152"/>
      <c r="GCX115" s="152"/>
      <c r="GCY115" s="152"/>
      <c r="GCZ115" s="152"/>
      <c r="GDA115" s="152"/>
      <c r="GDB115" s="152"/>
      <c r="GDC115" s="152"/>
      <c r="GDD115" s="152"/>
      <c r="GDE115" s="152"/>
      <c r="GDF115" s="152"/>
      <c r="GDG115" s="152"/>
      <c r="GDH115" s="152"/>
      <c r="GDI115" s="152"/>
      <c r="GDJ115" s="152"/>
      <c r="GDK115" s="152"/>
      <c r="GDL115" s="152"/>
      <c r="GDM115" s="152"/>
      <c r="GDN115" s="152"/>
      <c r="GDO115" s="152"/>
      <c r="GDP115" s="152"/>
      <c r="GDQ115" s="152"/>
      <c r="GDR115" s="152"/>
      <c r="GDS115" s="152"/>
      <c r="GDT115" s="152"/>
      <c r="GDU115" s="152"/>
      <c r="GDV115" s="152"/>
      <c r="GDW115" s="152"/>
      <c r="GDX115" s="152"/>
      <c r="GDY115" s="152"/>
      <c r="GDZ115" s="152"/>
      <c r="GEA115" s="152"/>
      <c r="GEB115" s="152"/>
      <c r="GEC115" s="152"/>
      <c r="GED115" s="152"/>
      <c r="GEE115" s="152"/>
      <c r="GEF115" s="152"/>
      <c r="GEG115" s="152"/>
      <c r="GEH115" s="152"/>
      <c r="GEI115" s="152"/>
      <c r="GEJ115" s="152"/>
      <c r="GEK115" s="152"/>
      <c r="GEL115" s="152"/>
      <c r="GEM115" s="152"/>
      <c r="GEN115" s="152"/>
      <c r="GEO115" s="152"/>
      <c r="GEP115" s="152"/>
      <c r="GEQ115" s="152"/>
      <c r="GER115" s="152"/>
      <c r="GES115" s="152"/>
      <c r="GET115" s="152"/>
      <c r="GEU115" s="152"/>
      <c r="GEV115" s="152"/>
      <c r="GEW115" s="152"/>
      <c r="GEX115" s="152"/>
      <c r="GEY115" s="152"/>
      <c r="GEZ115" s="152"/>
      <c r="GFA115" s="152"/>
      <c r="GFB115" s="152"/>
      <c r="GFC115" s="152"/>
      <c r="GFD115" s="152"/>
      <c r="GFE115" s="152"/>
      <c r="GFF115" s="152"/>
      <c r="GFG115" s="152"/>
      <c r="GFH115" s="152"/>
      <c r="GFI115" s="152"/>
      <c r="GFJ115" s="152"/>
      <c r="GFK115" s="152"/>
      <c r="GFL115" s="152"/>
      <c r="GFM115" s="152"/>
      <c r="GFN115" s="152"/>
      <c r="GFO115" s="152"/>
      <c r="GFP115" s="152"/>
      <c r="GFQ115" s="152"/>
      <c r="GFR115" s="152"/>
      <c r="GFS115" s="152"/>
      <c r="GFT115" s="152"/>
      <c r="GFU115" s="152"/>
      <c r="GFV115" s="152"/>
      <c r="GFW115" s="152"/>
      <c r="GFX115" s="152"/>
      <c r="GFY115" s="152"/>
      <c r="GFZ115" s="152"/>
      <c r="GGA115" s="152"/>
      <c r="GGB115" s="152"/>
      <c r="GGC115" s="152"/>
      <c r="GGD115" s="152"/>
      <c r="GGE115" s="152"/>
      <c r="GGF115" s="152"/>
      <c r="GGG115" s="152"/>
      <c r="GGH115" s="152"/>
      <c r="GGI115" s="152"/>
      <c r="GGJ115" s="152"/>
      <c r="GGK115" s="152"/>
      <c r="GGL115" s="152"/>
      <c r="GGM115" s="152"/>
      <c r="GGN115" s="152"/>
      <c r="GGO115" s="152"/>
      <c r="GGP115" s="152"/>
      <c r="GGQ115" s="152"/>
      <c r="GGR115" s="152"/>
      <c r="GGS115" s="152"/>
      <c r="GGT115" s="152"/>
      <c r="GGU115" s="152"/>
      <c r="GGV115" s="152"/>
      <c r="GGW115" s="152"/>
      <c r="GGX115" s="152"/>
      <c r="GGY115" s="152"/>
      <c r="GGZ115" s="152"/>
      <c r="GHA115" s="152"/>
      <c r="GHB115" s="152"/>
      <c r="GHC115" s="152"/>
      <c r="GHD115" s="152"/>
      <c r="GHE115" s="152"/>
      <c r="GHF115" s="152"/>
      <c r="GHG115" s="152"/>
      <c r="GHH115" s="152"/>
      <c r="GHI115" s="152"/>
      <c r="GHJ115" s="152"/>
      <c r="GHK115" s="152"/>
      <c r="GHL115" s="152"/>
      <c r="GHM115" s="152"/>
      <c r="GHN115" s="152"/>
      <c r="GHO115" s="152"/>
      <c r="GHP115" s="152"/>
      <c r="GHQ115" s="152"/>
      <c r="GHR115" s="152"/>
      <c r="GHS115" s="152"/>
      <c r="GHT115" s="152"/>
      <c r="GHU115" s="152"/>
      <c r="GHV115" s="152"/>
      <c r="GHW115" s="152"/>
      <c r="GHX115" s="152"/>
      <c r="GHY115" s="152"/>
      <c r="GHZ115" s="152"/>
      <c r="GIA115" s="152"/>
      <c r="GIB115" s="152"/>
      <c r="GIC115" s="152"/>
      <c r="GID115" s="152"/>
      <c r="GIE115" s="152"/>
      <c r="GIF115" s="152"/>
      <c r="GIG115" s="152"/>
      <c r="GIH115" s="152"/>
      <c r="GII115" s="152"/>
      <c r="GIJ115" s="152"/>
      <c r="GIK115" s="152"/>
      <c r="GIL115" s="152"/>
      <c r="GIM115" s="152"/>
      <c r="GIN115" s="152"/>
      <c r="GIO115" s="152"/>
      <c r="GIP115" s="152"/>
      <c r="GIQ115" s="152"/>
      <c r="GIR115" s="152"/>
      <c r="GIS115" s="152"/>
      <c r="GIT115" s="152"/>
      <c r="GIU115" s="152"/>
      <c r="GIV115" s="152"/>
      <c r="GIW115" s="152"/>
      <c r="GIX115" s="152"/>
      <c r="GIY115" s="152"/>
      <c r="GIZ115" s="152"/>
      <c r="GJA115" s="152"/>
      <c r="GJB115" s="152"/>
      <c r="GJC115" s="152"/>
      <c r="GJD115" s="152"/>
      <c r="GJE115" s="152"/>
      <c r="GJF115" s="152"/>
      <c r="GJG115" s="152"/>
      <c r="GJH115" s="152"/>
      <c r="GJI115" s="152"/>
      <c r="GJJ115" s="152"/>
      <c r="GJK115" s="152"/>
      <c r="GJL115" s="152"/>
      <c r="GJM115" s="152"/>
      <c r="GJN115" s="152"/>
      <c r="GJO115" s="152"/>
      <c r="GJP115" s="152"/>
      <c r="GJQ115" s="152"/>
      <c r="GJR115" s="152"/>
      <c r="GJS115" s="152"/>
      <c r="GJT115" s="152"/>
      <c r="GJU115" s="152"/>
      <c r="GJV115" s="152"/>
      <c r="GJW115" s="152"/>
      <c r="GJX115" s="152"/>
      <c r="GJY115" s="152"/>
      <c r="GJZ115" s="152"/>
      <c r="GKA115" s="152"/>
      <c r="GKB115" s="152"/>
      <c r="GKC115" s="152"/>
      <c r="GKD115" s="152"/>
      <c r="GKE115" s="152"/>
      <c r="GKF115" s="152"/>
      <c r="GKG115" s="152"/>
      <c r="GKH115" s="152"/>
      <c r="GKI115" s="152"/>
      <c r="GKJ115" s="152"/>
      <c r="GKK115" s="152"/>
      <c r="GKL115" s="152"/>
      <c r="GKM115" s="152"/>
      <c r="GKN115" s="152"/>
      <c r="GKO115" s="152"/>
      <c r="GKP115" s="152"/>
      <c r="GKQ115" s="152"/>
      <c r="GKR115" s="152"/>
      <c r="GKS115" s="152"/>
      <c r="GKT115" s="152"/>
      <c r="GKU115" s="152"/>
      <c r="GKV115" s="152"/>
      <c r="GKW115" s="152"/>
      <c r="GKX115" s="152"/>
      <c r="GKY115" s="152"/>
      <c r="GKZ115" s="152"/>
      <c r="GLA115" s="152"/>
      <c r="GLB115" s="152"/>
      <c r="GLC115" s="152"/>
      <c r="GLD115" s="152"/>
      <c r="GLE115" s="152"/>
      <c r="GLF115" s="152"/>
      <c r="GLG115" s="152"/>
      <c r="GLH115" s="152"/>
      <c r="GLI115" s="152"/>
      <c r="GLJ115" s="152"/>
      <c r="GLK115" s="152"/>
      <c r="GLL115" s="152"/>
      <c r="GLM115" s="152"/>
      <c r="GLN115" s="152"/>
      <c r="GLO115" s="152"/>
      <c r="GLP115" s="152"/>
      <c r="GLQ115" s="152"/>
      <c r="GLR115" s="152"/>
      <c r="GLS115" s="152"/>
      <c r="GLT115" s="152"/>
      <c r="GLU115" s="152"/>
      <c r="GLV115" s="152"/>
      <c r="GLW115" s="152"/>
      <c r="GLX115" s="152"/>
      <c r="GLY115" s="152"/>
      <c r="GLZ115" s="152"/>
      <c r="GMA115" s="152"/>
      <c r="GMB115" s="152"/>
      <c r="GMC115" s="152"/>
      <c r="GMD115" s="152"/>
      <c r="GME115" s="152"/>
      <c r="GMF115" s="152"/>
      <c r="GMG115" s="152"/>
      <c r="GMH115" s="152"/>
      <c r="GMI115" s="152"/>
      <c r="GMJ115" s="152"/>
      <c r="GMK115" s="152"/>
      <c r="GML115" s="152"/>
      <c r="GMM115" s="152"/>
      <c r="GMN115" s="152"/>
      <c r="GMO115" s="152"/>
      <c r="GMP115" s="152"/>
      <c r="GMQ115" s="152"/>
      <c r="GMR115" s="152"/>
      <c r="GMS115" s="152"/>
      <c r="GMT115" s="152"/>
      <c r="GMU115" s="152"/>
      <c r="GMV115" s="152"/>
      <c r="GMW115" s="152"/>
      <c r="GMX115" s="152"/>
      <c r="GMY115" s="152"/>
      <c r="GMZ115" s="152"/>
      <c r="GNA115" s="152"/>
      <c r="GNB115" s="152"/>
      <c r="GNC115" s="152"/>
      <c r="GND115" s="152"/>
      <c r="GNE115" s="152"/>
      <c r="GNF115" s="152"/>
      <c r="GNG115" s="152"/>
      <c r="GNH115" s="152"/>
      <c r="GNI115" s="152"/>
      <c r="GNJ115" s="152"/>
      <c r="GNK115" s="152"/>
      <c r="GNL115" s="152"/>
      <c r="GNM115" s="152"/>
      <c r="GNN115" s="152"/>
      <c r="GNO115" s="152"/>
      <c r="GNP115" s="152"/>
      <c r="GNQ115" s="152"/>
      <c r="GNR115" s="152"/>
      <c r="GNS115" s="152"/>
      <c r="GNT115" s="152"/>
      <c r="GNU115" s="152"/>
      <c r="GNV115" s="152"/>
      <c r="GNW115" s="152"/>
      <c r="GNX115" s="152"/>
      <c r="GNY115" s="152"/>
      <c r="GNZ115" s="152"/>
      <c r="GOA115" s="152"/>
      <c r="GOB115" s="152"/>
      <c r="GOC115" s="152"/>
      <c r="GOD115" s="152"/>
      <c r="GOE115" s="152"/>
      <c r="GOF115" s="152"/>
      <c r="GOG115" s="152"/>
      <c r="GOH115" s="152"/>
      <c r="GOI115" s="152"/>
      <c r="GOJ115" s="152"/>
      <c r="GOK115" s="152"/>
      <c r="GOL115" s="152"/>
      <c r="GOM115" s="152"/>
      <c r="GON115" s="152"/>
      <c r="GOO115" s="152"/>
      <c r="GOP115" s="152"/>
      <c r="GOQ115" s="152"/>
      <c r="GOR115" s="152"/>
      <c r="GOS115" s="152"/>
      <c r="GOT115" s="152"/>
      <c r="GOU115" s="152"/>
      <c r="GOV115" s="152"/>
      <c r="GOW115" s="152"/>
      <c r="GOX115" s="152"/>
      <c r="GOY115" s="152"/>
      <c r="GOZ115" s="152"/>
      <c r="GPA115" s="152"/>
      <c r="GPB115" s="152"/>
      <c r="GPC115" s="152"/>
      <c r="GPD115" s="152"/>
      <c r="GPE115" s="152"/>
      <c r="GPF115" s="152"/>
      <c r="GPG115" s="152"/>
      <c r="GPH115" s="152"/>
      <c r="GPI115" s="152"/>
      <c r="GPJ115" s="152"/>
      <c r="GPK115" s="152"/>
      <c r="GPL115" s="152"/>
      <c r="GPM115" s="152"/>
      <c r="GPN115" s="152"/>
      <c r="GPO115" s="152"/>
      <c r="GPP115" s="152"/>
      <c r="GPQ115" s="152"/>
      <c r="GPR115" s="152"/>
      <c r="GPS115" s="152"/>
      <c r="GPT115" s="152"/>
      <c r="GPU115" s="152"/>
      <c r="GPV115" s="152"/>
      <c r="GPW115" s="152"/>
      <c r="GPX115" s="152"/>
      <c r="GPY115" s="152"/>
      <c r="GPZ115" s="152"/>
      <c r="GQA115" s="152"/>
      <c r="GQB115" s="152"/>
      <c r="GQC115" s="152"/>
      <c r="GQD115" s="152"/>
      <c r="GQE115" s="152"/>
      <c r="GQF115" s="152"/>
      <c r="GQG115" s="152"/>
      <c r="GQH115" s="152"/>
      <c r="GQI115" s="152"/>
      <c r="GQJ115" s="152"/>
      <c r="GQK115" s="152"/>
      <c r="GQL115" s="152"/>
      <c r="GQM115" s="152"/>
      <c r="GQN115" s="152"/>
      <c r="GQO115" s="152"/>
      <c r="GQP115" s="152"/>
      <c r="GQQ115" s="152"/>
      <c r="GQR115" s="152"/>
      <c r="GQS115" s="152"/>
      <c r="GQT115" s="152"/>
      <c r="GQU115" s="152"/>
      <c r="GQV115" s="152"/>
      <c r="GQW115" s="152"/>
      <c r="GQX115" s="152"/>
      <c r="GQY115" s="152"/>
      <c r="GQZ115" s="152"/>
      <c r="GRA115" s="152"/>
      <c r="GRB115" s="152"/>
      <c r="GRC115" s="152"/>
      <c r="GRD115" s="152"/>
      <c r="GRE115" s="152"/>
      <c r="GRF115" s="152"/>
      <c r="GRG115" s="152"/>
      <c r="GRH115" s="152"/>
      <c r="GRI115" s="152"/>
      <c r="GRJ115" s="152"/>
      <c r="GRK115" s="152"/>
      <c r="GRL115" s="152"/>
      <c r="GRM115" s="152"/>
      <c r="GRN115" s="152"/>
      <c r="GRO115" s="152"/>
      <c r="GRP115" s="152"/>
      <c r="GRQ115" s="152"/>
      <c r="GRR115" s="152"/>
      <c r="GRS115" s="152"/>
      <c r="GRT115" s="152"/>
      <c r="GRU115" s="152"/>
      <c r="GRV115" s="152"/>
      <c r="GRW115" s="152"/>
      <c r="GRX115" s="152"/>
      <c r="GRY115" s="152"/>
      <c r="GRZ115" s="152"/>
      <c r="GSA115" s="152"/>
      <c r="GSB115" s="152"/>
      <c r="GSC115" s="152"/>
      <c r="GSD115" s="152"/>
      <c r="GSE115" s="152"/>
      <c r="GSF115" s="152"/>
      <c r="GSG115" s="152"/>
      <c r="GSH115" s="152"/>
      <c r="GSI115" s="152"/>
      <c r="GSJ115" s="152"/>
      <c r="GSK115" s="152"/>
      <c r="GSL115" s="152"/>
      <c r="GSM115" s="152"/>
      <c r="GSN115" s="152"/>
      <c r="GSO115" s="152"/>
      <c r="GSP115" s="152"/>
      <c r="GSQ115" s="152"/>
      <c r="GSR115" s="152"/>
      <c r="GSS115" s="152"/>
      <c r="GST115" s="152"/>
      <c r="GSU115" s="152"/>
      <c r="GSV115" s="152"/>
      <c r="GSW115" s="152"/>
      <c r="GSX115" s="152"/>
      <c r="GSY115" s="152"/>
      <c r="GSZ115" s="152"/>
      <c r="GTA115" s="152"/>
      <c r="GTB115" s="152"/>
      <c r="GTC115" s="152"/>
      <c r="GTD115" s="152"/>
      <c r="GTE115" s="152"/>
      <c r="GTF115" s="152"/>
      <c r="GTG115" s="152"/>
      <c r="GTH115" s="152"/>
      <c r="GTI115" s="152"/>
      <c r="GTJ115" s="152"/>
      <c r="GTK115" s="152"/>
      <c r="GTL115" s="152"/>
      <c r="GTM115" s="152"/>
      <c r="GTN115" s="152"/>
      <c r="GTO115" s="152"/>
      <c r="GTP115" s="152"/>
      <c r="GTQ115" s="152"/>
      <c r="GTR115" s="152"/>
      <c r="GTS115" s="152"/>
      <c r="GTT115" s="152"/>
      <c r="GTU115" s="152"/>
      <c r="GTV115" s="152"/>
      <c r="GTW115" s="152"/>
      <c r="GTX115" s="152"/>
      <c r="GTY115" s="152"/>
      <c r="GTZ115" s="152"/>
      <c r="GUA115" s="152"/>
      <c r="GUB115" s="152"/>
      <c r="GUC115" s="152"/>
      <c r="GUD115" s="152"/>
      <c r="GUE115" s="152"/>
      <c r="GUF115" s="152"/>
      <c r="GUG115" s="152"/>
      <c r="GUH115" s="152"/>
      <c r="GUI115" s="152"/>
      <c r="GUJ115" s="152"/>
      <c r="GUK115" s="152"/>
      <c r="GUL115" s="152"/>
      <c r="GUM115" s="152"/>
      <c r="GUN115" s="152"/>
      <c r="GUO115" s="152"/>
      <c r="GUP115" s="152"/>
      <c r="GUQ115" s="152"/>
      <c r="GUR115" s="152"/>
      <c r="GUS115" s="152"/>
      <c r="GUT115" s="152"/>
      <c r="GUU115" s="152"/>
      <c r="GUV115" s="152"/>
      <c r="GUW115" s="152"/>
      <c r="GUX115" s="152"/>
      <c r="GUY115" s="152"/>
      <c r="GUZ115" s="152"/>
      <c r="GVA115" s="152"/>
      <c r="GVB115" s="152"/>
      <c r="GVC115" s="152"/>
      <c r="GVD115" s="152"/>
      <c r="GVE115" s="152"/>
      <c r="GVF115" s="152"/>
      <c r="GVG115" s="152"/>
      <c r="GVH115" s="152"/>
      <c r="GVI115" s="152"/>
      <c r="GVJ115" s="152"/>
      <c r="GVK115" s="152"/>
      <c r="GVL115" s="152"/>
      <c r="GVM115" s="152"/>
      <c r="GVN115" s="152"/>
      <c r="GVO115" s="152"/>
      <c r="GVP115" s="152"/>
      <c r="GVQ115" s="152"/>
      <c r="GVR115" s="152"/>
      <c r="GVS115" s="152"/>
      <c r="GVT115" s="152"/>
      <c r="GVU115" s="152"/>
      <c r="GVV115" s="152"/>
      <c r="GVW115" s="152"/>
      <c r="GVX115" s="152"/>
      <c r="GVY115" s="152"/>
      <c r="GVZ115" s="152"/>
      <c r="GWA115" s="152"/>
      <c r="GWB115" s="152"/>
      <c r="GWC115" s="152"/>
      <c r="GWD115" s="152"/>
      <c r="GWE115" s="152"/>
      <c r="GWF115" s="152"/>
      <c r="GWG115" s="152"/>
      <c r="GWH115" s="152"/>
      <c r="GWI115" s="152"/>
      <c r="GWJ115" s="152"/>
      <c r="GWK115" s="152"/>
      <c r="GWL115" s="152"/>
      <c r="GWM115" s="152"/>
      <c r="GWN115" s="152"/>
      <c r="GWO115" s="152"/>
      <c r="GWP115" s="152"/>
      <c r="GWQ115" s="152"/>
      <c r="GWR115" s="152"/>
      <c r="GWS115" s="152"/>
      <c r="GWT115" s="152"/>
      <c r="GWU115" s="152"/>
      <c r="GWV115" s="152"/>
      <c r="GWW115" s="152"/>
      <c r="GWX115" s="152"/>
      <c r="GWY115" s="152"/>
      <c r="GWZ115" s="152"/>
      <c r="GXA115" s="152"/>
      <c r="GXB115" s="152"/>
      <c r="GXC115" s="152"/>
      <c r="GXD115" s="152"/>
      <c r="GXE115" s="152"/>
      <c r="GXF115" s="152"/>
      <c r="GXG115" s="152"/>
      <c r="GXH115" s="152"/>
      <c r="GXI115" s="152"/>
      <c r="GXJ115" s="152"/>
      <c r="GXK115" s="152"/>
      <c r="GXL115" s="152"/>
      <c r="GXM115" s="152"/>
      <c r="GXN115" s="152"/>
      <c r="GXO115" s="152"/>
      <c r="GXP115" s="152"/>
      <c r="GXQ115" s="152"/>
      <c r="GXR115" s="152"/>
      <c r="GXS115" s="152"/>
      <c r="GXT115" s="152"/>
      <c r="GXU115" s="152"/>
      <c r="GXV115" s="152"/>
      <c r="GXW115" s="152"/>
      <c r="GXX115" s="152"/>
      <c r="GXY115" s="152"/>
      <c r="GXZ115" s="152"/>
      <c r="GYA115" s="152"/>
      <c r="GYB115" s="152"/>
      <c r="GYC115" s="152"/>
      <c r="GYD115" s="152"/>
      <c r="GYE115" s="152"/>
      <c r="GYF115" s="152"/>
      <c r="GYG115" s="152"/>
      <c r="GYH115" s="152"/>
      <c r="GYI115" s="152"/>
      <c r="GYJ115" s="152"/>
      <c r="GYK115" s="152"/>
      <c r="GYL115" s="152"/>
      <c r="GYM115" s="152"/>
      <c r="GYN115" s="152"/>
      <c r="GYO115" s="152"/>
      <c r="GYP115" s="152"/>
      <c r="GYQ115" s="152"/>
      <c r="GYR115" s="152"/>
      <c r="GYS115" s="152"/>
      <c r="GYT115" s="152"/>
      <c r="GYU115" s="152"/>
      <c r="GYV115" s="152"/>
      <c r="GYW115" s="152"/>
      <c r="GYX115" s="152"/>
      <c r="GYY115" s="152"/>
      <c r="GYZ115" s="152"/>
      <c r="GZA115" s="152"/>
      <c r="GZB115" s="152"/>
      <c r="GZC115" s="152"/>
      <c r="GZD115" s="152"/>
      <c r="GZE115" s="152"/>
      <c r="GZF115" s="152"/>
      <c r="GZG115" s="152"/>
      <c r="GZH115" s="152"/>
      <c r="GZI115" s="152"/>
      <c r="GZJ115" s="152"/>
      <c r="GZK115" s="152"/>
      <c r="GZL115" s="152"/>
      <c r="GZM115" s="152"/>
      <c r="GZN115" s="152"/>
      <c r="GZO115" s="152"/>
      <c r="GZP115" s="152"/>
      <c r="GZQ115" s="152"/>
      <c r="GZR115" s="152"/>
      <c r="GZS115" s="152"/>
      <c r="GZT115" s="152"/>
      <c r="GZU115" s="152"/>
      <c r="GZV115" s="152"/>
      <c r="GZW115" s="152"/>
      <c r="GZX115" s="152"/>
      <c r="GZY115" s="152"/>
      <c r="GZZ115" s="152"/>
      <c r="HAA115" s="152"/>
      <c r="HAB115" s="152"/>
      <c r="HAC115" s="152"/>
      <c r="HAD115" s="152"/>
      <c r="HAE115" s="152"/>
      <c r="HAF115" s="152"/>
      <c r="HAG115" s="152"/>
      <c r="HAH115" s="152"/>
      <c r="HAI115" s="152"/>
      <c r="HAJ115" s="152"/>
      <c r="HAK115" s="152"/>
      <c r="HAL115" s="152"/>
      <c r="HAM115" s="152"/>
      <c r="HAN115" s="152"/>
      <c r="HAO115" s="152"/>
      <c r="HAP115" s="152"/>
      <c r="HAQ115" s="152"/>
      <c r="HAR115" s="152"/>
      <c r="HAS115" s="152"/>
      <c r="HAT115" s="152"/>
      <c r="HAU115" s="152"/>
      <c r="HAV115" s="152"/>
      <c r="HAW115" s="152"/>
      <c r="HAX115" s="152"/>
      <c r="HAY115" s="152"/>
      <c r="HAZ115" s="152"/>
      <c r="HBA115" s="152"/>
      <c r="HBB115" s="152"/>
      <c r="HBC115" s="152"/>
      <c r="HBD115" s="152"/>
      <c r="HBE115" s="152"/>
      <c r="HBF115" s="152"/>
      <c r="HBG115" s="152"/>
      <c r="HBH115" s="152"/>
      <c r="HBI115" s="152"/>
      <c r="HBJ115" s="152"/>
      <c r="HBK115" s="152"/>
      <c r="HBL115" s="152"/>
      <c r="HBM115" s="152"/>
      <c r="HBN115" s="152"/>
      <c r="HBO115" s="152"/>
      <c r="HBP115" s="152"/>
      <c r="HBQ115" s="152"/>
      <c r="HBR115" s="152"/>
      <c r="HBS115" s="152"/>
      <c r="HBT115" s="152"/>
      <c r="HBU115" s="152"/>
      <c r="HBV115" s="152"/>
      <c r="HBW115" s="152"/>
      <c r="HBX115" s="152"/>
      <c r="HBY115" s="152"/>
      <c r="HBZ115" s="152"/>
      <c r="HCA115" s="152"/>
      <c r="HCB115" s="152"/>
      <c r="HCC115" s="152"/>
      <c r="HCD115" s="152"/>
      <c r="HCE115" s="152"/>
      <c r="HCF115" s="152"/>
      <c r="HCG115" s="152"/>
      <c r="HCH115" s="152"/>
      <c r="HCI115" s="152"/>
      <c r="HCJ115" s="152"/>
      <c r="HCK115" s="152"/>
      <c r="HCL115" s="152"/>
      <c r="HCM115" s="152"/>
      <c r="HCN115" s="152"/>
      <c r="HCO115" s="152"/>
      <c r="HCP115" s="152"/>
      <c r="HCQ115" s="152"/>
      <c r="HCR115" s="152"/>
      <c r="HCS115" s="152"/>
      <c r="HCT115" s="152"/>
      <c r="HCU115" s="152"/>
      <c r="HCV115" s="152"/>
      <c r="HCW115" s="152"/>
      <c r="HCX115" s="152"/>
      <c r="HCY115" s="152"/>
      <c r="HCZ115" s="152"/>
      <c r="HDA115" s="152"/>
      <c r="HDB115" s="152"/>
      <c r="HDC115" s="152"/>
      <c r="HDD115" s="152"/>
      <c r="HDE115" s="152"/>
      <c r="HDF115" s="152"/>
      <c r="HDG115" s="152"/>
      <c r="HDH115" s="152"/>
      <c r="HDI115" s="152"/>
      <c r="HDJ115" s="152"/>
      <c r="HDK115" s="152"/>
      <c r="HDL115" s="152"/>
      <c r="HDM115" s="152"/>
      <c r="HDN115" s="152"/>
      <c r="HDO115" s="152"/>
      <c r="HDP115" s="152"/>
      <c r="HDQ115" s="152"/>
      <c r="HDR115" s="152"/>
      <c r="HDS115" s="152"/>
      <c r="HDT115" s="152"/>
      <c r="HDU115" s="152"/>
      <c r="HDV115" s="152"/>
      <c r="HDW115" s="152"/>
      <c r="HDX115" s="152"/>
      <c r="HDY115" s="152"/>
      <c r="HDZ115" s="152"/>
      <c r="HEA115" s="152"/>
      <c r="HEB115" s="152"/>
      <c r="HEC115" s="152"/>
      <c r="HED115" s="152"/>
      <c r="HEE115" s="152"/>
      <c r="HEF115" s="152"/>
      <c r="HEG115" s="152"/>
      <c r="HEH115" s="152"/>
      <c r="HEI115" s="152"/>
      <c r="HEJ115" s="152"/>
      <c r="HEK115" s="152"/>
      <c r="HEL115" s="152"/>
      <c r="HEM115" s="152"/>
      <c r="HEN115" s="152"/>
      <c r="HEO115" s="152"/>
      <c r="HEP115" s="152"/>
      <c r="HEQ115" s="152"/>
      <c r="HER115" s="152"/>
      <c r="HES115" s="152"/>
      <c r="HET115" s="152"/>
      <c r="HEU115" s="152"/>
      <c r="HEV115" s="152"/>
      <c r="HEW115" s="152"/>
      <c r="HEX115" s="152"/>
      <c r="HEY115" s="152"/>
      <c r="HEZ115" s="152"/>
      <c r="HFA115" s="152"/>
      <c r="HFB115" s="152"/>
      <c r="HFC115" s="152"/>
      <c r="HFD115" s="152"/>
      <c r="HFE115" s="152"/>
      <c r="HFF115" s="152"/>
      <c r="HFG115" s="152"/>
      <c r="HFH115" s="152"/>
      <c r="HFI115" s="152"/>
      <c r="HFJ115" s="152"/>
      <c r="HFK115" s="152"/>
      <c r="HFL115" s="152"/>
      <c r="HFM115" s="152"/>
      <c r="HFN115" s="152"/>
      <c r="HFO115" s="152"/>
      <c r="HFP115" s="152"/>
      <c r="HFQ115" s="152"/>
      <c r="HFR115" s="152"/>
      <c r="HFS115" s="152"/>
      <c r="HFT115" s="152"/>
      <c r="HFU115" s="152"/>
      <c r="HFV115" s="152"/>
      <c r="HFW115" s="152"/>
      <c r="HFX115" s="152"/>
      <c r="HFY115" s="152"/>
      <c r="HFZ115" s="152"/>
      <c r="HGA115" s="152"/>
      <c r="HGB115" s="152"/>
      <c r="HGC115" s="152"/>
      <c r="HGD115" s="152"/>
      <c r="HGE115" s="152"/>
      <c r="HGF115" s="152"/>
      <c r="HGG115" s="152"/>
      <c r="HGH115" s="152"/>
      <c r="HGI115" s="152"/>
      <c r="HGJ115" s="152"/>
      <c r="HGK115" s="152"/>
      <c r="HGL115" s="152"/>
      <c r="HGM115" s="152"/>
      <c r="HGN115" s="152"/>
      <c r="HGO115" s="152"/>
      <c r="HGP115" s="152"/>
      <c r="HGQ115" s="152"/>
      <c r="HGR115" s="152"/>
      <c r="HGS115" s="152"/>
      <c r="HGT115" s="152"/>
      <c r="HGU115" s="152"/>
      <c r="HGV115" s="152"/>
      <c r="HGW115" s="152"/>
      <c r="HGX115" s="152"/>
      <c r="HGY115" s="152"/>
      <c r="HGZ115" s="152"/>
      <c r="HHA115" s="152"/>
      <c r="HHB115" s="152"/>
      <c r="HHC115" s="152"/>
      <c r="HHD115" s="152"/>
      <c r="HHE115" s="152"/>
      <c r="HHF115" s="152"/>
      <c r="HHG115" s="152"/>
      <c r="HHH115" s="152"/>
      <c r="HHI115" s="152"/>
      <c r="HHJ115" s="152"/>
      <c r="HHK115" s="152"/>
      <c r="HHL115" s="152"/>
      <c r="HHM115" s="152"/>
      <c r="HHN115" s="152"/>
      <c r="HHO115" s="152"/>
      <c r="HHP115" s="152"/>
      <c r="HHQ115" s="152"/>
      <c r="HHR115" s="152"/>
      <c r="HHS115" s="152"/>
      <c r="HHT115" s="152"/>
      <c r="HHU115" s="152"/>
      <c r="HHV115" s="152"/>
      <c r="HHW115" s="152"/>
      <c r="HHX115" s="152"/>
      <c r="HHY115" s="152"/>
      <c r="HHZ115" s="152"/>
      <c r="HIA115" s="152"/>
      <c r="HIB115" s="152"/>
      <c r="HIC115" s="152"/>
      <c r="HID115" s="152"/>
      <c r="HIE115" s="152"/>
      <c r="HIF115" s="152"/>
      <c r="HIG115" s="152"/>
      <c r="HIH115" s="152"/>
      <c r="HII115" s="152"/>
      <c r="HIJ115" s="152"/>
      <c r="HIK115" s="152"/>
      <c r="HIL115" s="152"/>
      <c r="HIM115" s="152"/>
      <c r="HIN115" s="152"/>
      <c r="HIO115" s="152"/>
      <c r="HIP115" s="152"/>
      <c r="HIQ115" s="152"/>
      <c r="HIR115" s="152"/>
      <c r="HIS115" s="152"/>
      <c r="HIT115" s="152"/>
      <c r="HIU115" s="152"/>
      <c r="HIV115" s="152"/>
      <c r="HIW115" s="152"/>
      <c r="HIX115" s="152"/>
      <c r="HIY115" s="152"/>
      <c r="HIZ115" s="152"/>
      <c r="HJA115" s="152"/>
      <c r="HJB115" s="152"/>
      <c r="HJC115" s="152"/>
      <c r="HJD115" s="152"/>
      <c r="HJE115" s="152"/>
      <c r="HJF115" s="152"/>
      <c r="HJG115" s="152"/>
      <c r="HJH115" s="152"/>
      <c r="HJI115" s="152"/>
      <c r="HJJ115" s="152"/>
      <c r="HJK115" s="152"/>
      <c r="HJL115" s="152"/>
      <c r="HJM115" s="152"/>
      <c r="HJN115" s="152"/>
      <c r="HJO115" s="152"/>
      <c r="HJP115" s="152"/>
      <c r="HJQ115" s="152"/>
      <c r="HJR115" s="152"/>
      <c r="HJS115" s="152"/>
      <c r="HJT115" s="152"/>
      <c r="HJU115" s="152"/>
      <c r="HJV115" s="152"/>
      <c r="HJW115" s="152"/>
      <c r="HJX115" s="152"/>
      <c r="HJY115" s="152"/>
      <c r="HJZ115" s="152"/>
      <c r="HKA115" s="152"/>
      <c r="HKB115" s="152"/>
      <c r="HKC115" s="152"/>
      <c r="HKD115" s="152"/>
      <c r="HKE115" s="152"/>
      <c r="HKF115" s="152"/>
      <c r="HKG115" s="152"/>
      <c r="HKH115" s="152"/>
      <c r="HKI115" s="152"/>
      <c r="HKJ115" s="152"/>
      <c r="HKK115" s="152"/>
      <c r="HKL115" s="152"/>
      <c r="HKM115" s="152"/>
      <c r="HKN115" s="152"/>
      <c r="HKO115" s="152"/>
      <c r="HKP115" s="152"/>
      <c r="HKQ115" s="152"/>
      <c r="HKR115" s="152"/>
      <c r="HKS115" s="152"/>
      <c r="HKT115" s="152"/>
      <c r="HKU115" s="152"/>
      <c r="HKV115" s="152"/>
      <c r="HKW115" s="152"/>
      <c r="HKX115" s="152"/>
      <c r="HKY115" s="152"/>
      <c r="HKZ115" s="152"/>
      <c r="HLA115" s="152"/>
      <c r="HLB115" s="152"/>
      <c r="HLC115" s="152"/>
      <c r="HLD115" s="152"/>
      <c r="HLE115" s="152"/>
      <c r="HLF115" s="152"/>
      <c r="HLG115" s="152"/>
      <c r="HLH115" s="152"/>
      <c r="HLI115" s="152"/>
      <c r="HLJ115" s="152"/>
      <c r="HLK115" s="152"/>
      <c r="HLL115" s="152"/>
      <c r="HLM115" s="152"/>
      <c r="HLN115" s="152"/>
      <c r="HLO115" s="152"/>
      <c r="HLP115" s="152"/>
      <c r="HLQ115" s="152"/>
      <c r="HLR115" s="152"/>
      <c r="HLS115" s="152"/>
      <c r="HLT115" s="152"/>
      <c r="HLU115" s="152"/>
      <c r="HLV115" s="152"/>
      <c r="HLW115" s="152"/>
      <c r="HLX115" s="152"/>
      <c r="HLY115" s="152"/>
      <c r="HLZ115" s="152"/>
      <c r="HMA115" s="152"/>
      <c r="HMB115" s="152"/>
      <c r="HMC115" s="152"/>
      <c r="HMD115" s="152"/>
      <c r="HME115" s="152"/>
      <c r="HMF115" s="152"/>
      <c r="HMG115" s="152"/>
      <c r="HMH115" s="152"/>
      <c r="HMI115" s="152"/>
      <c r="HMJ115" s="152"/>
      <c r="HMK115" s="152"/>
      <c r="HML115" s="152"/>
      <c r="HMM115" s="152"/>
      <c r="HMN115" s="152"/>
      <c r="HMO115" s="152"/>
      <c r="HMP115" s="152"/>
      <c r="HMQ115" s="152"/>
      <c r="HMR115" s="152"/>
      <c r="HMS115" s="152"/>
      <c r="HMT115" s="152"/>
      <c r="HMU115" s="152"/>
      <c r="HMV115" s="152"/>
      <c r="HMW115" s="152"/>
      <c r="HMX115" s="152"/>
      <c r="HMY115" s="152"/>
      <c r="HMZ115" s="152"/>
      <c r="HNA115" s="152"/>
      <c r="HNB115" s="152"/>
      <c r="HNC115" s="152"/>
      <c r="HND115" s="152"/>
      <c r="HNE115" s="152"/>
      <c r="HNF115" s="152"/>
      <c r="HNG115" s="152"/>
      <c r="HNH115" s="152"/>
      <c r="HNI115" s="152"/>
      <c r="HNJ115" s="152"/>
      <c r="HNK115" s="152"/>
      <c r="HNL115" s="152"/>
      <c r="HNM115" s="152"/>
      <c r="HNN115" s="152"/>
      <c r="HNO115" s="152"/>
      <c r="HNP115" s="152"/>
      <c r="HNQ115" s="152"/>
      <c r="HNR115" s="152"/>
      <c r="HNS115" s="152"/>
      <c r="HNT115" s="152"/>
      <c r="HNU115" s="152"/>
      <c r="HNV115" s="152"/>
      <c r="HNW115" s="152"/>
      <c r="HNX115" s="152"/>
      <c r="HNY115" s="152"/>
      <c r="HNZ115" s="152"/>
      <c r="HOA115" s="152"/>
      <c r="HOB115" s="152"/>
      <c r="HOC115" s="152"/>
      <c r="HOD115" s="152"/>
      <c r="HOE115" s="152"/>
      <c r="HOF115" s="152"/>
      <c r="HOG115" s="152"/>
      <c r="HOH115" s="152"/>
      <c r="HOI115" s="152"/>
      <c r="HOJ115" s="152"/>
      <c r="HOK115" s="152"/>
      <c r="HOL115" s="152"/>
      <c r="HOM115" s="152"/>
      <c r="HON115" s="152"/>
      <c r="HOO115" s="152"/>
      <c r="HOP115" s="152"/>
      <c r="HOQ115" s="152"/>
      <c r="HOR115" s="152"/>
      <c r="HOS115" s="152"/>
      <c r="HOT115" s="152"/>
      <c r="HOU115" s="152"/>
      <c r="HOV115" s="152"/>
      <c r="HOW115" s="152"/>
      <c r="HOX115" s="152"/>
      <c r="HOY115" s="152"/>
      <c r="HOZ115" s="152"/>
      <c r="HPA115" s="152"/>
      <c r="HPB115" s="152"/>
      <c r="HPC115" s="152"/>
      <c r="HPD115" s="152"/>
      <c r="HPE115" s="152"/>
      <c r="HPF115" s="152"/>
      <c r="HPG115" s="152"/>
      <c r="HPH115" s="152"/>
      <c r="HPI115" s="152"/>
      <c r="HPJ115" s="152"/>
      <c r="HPK115" s="152"/>
      <c r="HPL115" s="152"/>
      <c r="HPM115" s="152"/>
      <c r="HPN115" s="152"/>
      <c r="HPO115" s="152"/>
      <c r="HPP115" s="152"/>
      <c r="HPQ115" s="152"/>
      <c r="HPR115" s="152"/>
      <c r="HPS115" s="152"/>
      <c r="HPT115" s="152"/>
      <c r="HPU115" s="152"/>
      <c r="HPV115" s="152"/>
      <c r="HPW115" s="152"/>
      <c r="HPX115" s="152"/>
      <c r="HPY115" s="152"/>
      <c r="HPZ115" s="152"/>
      <c r="HQA115" s="152"/>
      <c r="HQB115" s="152"/>
      <c r="HQC115" s="152"/>
      <c r="HQD115" s="152"/>
      <c r="HQE115" s="152"/>
      <c r="HQF115" s="152"/>
      <c r="HQG115" s="152"/>
      <c r="HQH115" s="152"/>
      <c r="HQI115" s="152"/>
      <c r="HQJ115" s="152"/>
      <c r="HQK115" s="152"/>
      <c r="HQL115" s="152"/>
      <c r="HQM115" s="152"/>
      <c r="HQN115" s="152"/>
      <c r="HQO115" s="152"/>
      <c r="HQP115" s="152"/>
      <c r="HQQ115" s="152"/>
      <c r="HQR115" s="152"/>
      <c r="HQS115" s="152"/>
      <c r="HQT115" s="152"/>
      <c r="HQU115" s="152"/>
      <c r="HQV115" s="152"/>
      <c r="HQW115" s="152"/>
      <c r="HQX115" s="152"/>
      <c r="HQY115" s="152"/>
      <c r="HQZ115" s="152"/>
      <c r="HRA115" s="152"/>
      <c r="HRB115" s="152"/>
      <c r="HRC115" s="152"/>
      <c r="HRD115" s="152"/>
      <c r="HRE115" s="152"/>
      <c r="HRF115" s="152"/>
      <c r="HRG115" s="152"/>
      <c r="HRH115" s="152"/>
      <c r="HRI115" s="152"/>
      <c r="HRJ115" s="152"/>
      <c r="HRK115" s="152"/>
      <c r="HRL115" s="152"/>
      <c r="HRM115" s="152"/>
      <c r="HRN115" s="152"/>
      <c r="HRO115" s="152"/>
      <c r="HRP115" s="152"/>
      <c r="HRQ115" s="152"/>
      <c r="HRR115" s="152"/>
      <c r="HRS115" s="152"/>
      <c r="HRT115" s="152"/>
      <c r="HRU115" s="152"/>
      <c r="HRV115" s="152"/>
      <c r="HRW115" s="152"/>
      <c r="HRX115" s="152"/>
      <c r="HRY115" s="152"/>
      <c r="HRZ115" s="152"/>
      <c r="HSA115" s="152"/>
      <c r="HSB115" s="152"/>
      <c r="HSC115" s="152"/>
      <c r="HSD115" s="152"/>
      <c r="HSE115" s="152"/>
      <c r="HSF115" s="152"/>
      <c r="HSG115" s="152"/>
      <c r="HSH115" s="152"/>
      <c r="HSI115" s="152"/>
      <c r="HSJ115" s="152"/>
      <c r="HSK115" s="152"/>
      <c r="HSL115" s="152"/>
      <c r="HSM115" s="152"/>
      <c r="HSN115" s="152"/>
      <c r="HSO115" s="152"/>
      <c r="HSP115" s="152"/>
      <c r="HSQ115" s="152"/>
      <c r="HSR115" s="152"/>
      <c r="HSS115" s="152"/>
      <c r="HST115" s="152"/>
      <c r="HSU115" s="152"/>
      <c r="HSV115" s="152"/>
      <c r="HSW115" s="152"/>
      <c r="HSX115" s="152"/>
      <c r="HSY115" s="152"/>
      <c r="HSZ115" s="152"/>
      <c r="HTA115" s="152"/>
      <c r="HTB115" s="152"/>
      <c r="HTC115" s="152"/>
      <c r="HTD115" s="152"/>
      <c r="HTE115" s="152"/>
      <c r="HTF115" s="152"/>
      <c r="HTG115" s="152"/>
      <c r="HTH115" s="152"/>
      <c r="HTI115" s="152"/>
      <c r="HTJ115" s="152"/>
      <c r="HTK115" s="152"/>
      <c r="HTL115" s="152"/>
      <c r="HTM115" s="152"/>
      <c r="HTN115" s="152"/>
      <c r="HTO115" s="152"/>
      <c r="HTP115" s="152"/>
      <c r="HTQ115" s="152"/>
      <c r="HTR115" s="152"/>
      <c r="HTS115" s="152"/>
      <c r="HTT115" s="152"/>
      <c r="HTU115" s="152"/>
      <c r="HTV115" s="152"/>
      <c r="HTW115" s="152"/>
      <c r="HTX115" s="152"/>
      <c r="HTY115" s="152"/>
      <c r="HTZ115" s="152"/>
      <c r="HUA115" s="152"/>
      <c r="HUB115" s="152"/>
      <c r="HUC115" s="152"/>
      <c r="HUD115" s="152"/>
      <c r="HUE115" s="152"/>
      <c r="HUF115" s="152"/>
      <c r="HUG115" s="152"/>
      <c r="HUH115" s="152"/>
      <c r="HUI115" s="152"/>
      <c r="HUJ115" s="152"/>
      <c r="HUK115" s="152"/>
      <c r="HUL115" s="152"/>
      <c r="HUM115" s="152"/>
      <c r="HUN115" s="152"/>
      <c r="HUO115" s="152"/>
      <c r="HUP115" s="152"/>
      <c r="HUQ115" s="152"/>
      <c r="HUR115" s="152"/>
      <c r="HUS115" s="152"/>
      <c r="HUT115" s="152"/>
      <c r="HUU115" s="152"/>
      <c r="HUV115" s="152"/>
      <c r="HUW115" s="152"/>
      <c r="HUX115" s="152"/>
      <c r="HUY115" s="152"/>
      <c r="HUZ115" s="152"/>
      <c r="HVA115" s="152"/>
      <c r="HVB115" s="152"/>
      <c r="HVC115" s="152"/>
      <c r="HVD115" s="152"/>
      <c r="HVE115" s="152"/>
      <c r="HVF115" s="152"/>
      <c r="HVG115" s="152"/>
      <c r="HVH115" s="152"/>
      <c r="HVI115" s="152"/>
      <c r="HVJ115" s="152"/>
      <c r="HVK115" s="152"/>
      <c r="HVL115" s="152"/>
      <c r="HVM115" s="152"/>
      <c r="HVN115" s="152"/>
      <c r="HVO115" s="152"/>
      <c r="HVP115" s="152"/>
      <c r="HVQ115" s="152"/>
      <c r="HVR115" s="152"/>
      <c r="HVS115" s="152"/>
      <c r="HVT115" s="152"/>
      <c r="HVU115" s="152"/>
      <c r="HVV115" s="152"/>
      <c r="HVW115" s="152"/>
      <c r="HVX115" s="152"/>
      <c r="HVY115" s="152"/>
      <c r="HVZ115" s="152"/>
      <c r="HWA115" s="152"/>
      <c r="HWB115" s="152"/>
      <c r="HWC115" s="152"/>
      <c r="HWD115" s="152"/>
      <c r="HWE115" s="152"/>
      <c r="HWF115" s="152"/>
      <c r="HWG115" s="152"/>
      <c r="HWH115" s="152"/>
      <c r="HWI115" s="152"/>
      <c r="HWJ115" s="152"/>
      <c r="HWK115" s="152"/>
      <c r="HWL115" s="152"/>
      <c r="HWM115" s="152"/>
      <c r="HWN115" s="152"/>
      <c r="HWO115" s="152"/>
      <c r="HWP115" s="152"/>
      <c r="HWQ115" s="152"/>
      <c r="HWR115" s="152"/>
      <c r="HWS115" s="152"/>
      <c r="HWT115" s="152"/>
      <c r="HWU115" s="152"/>
      <c r="HWV115" s="152"/>
      <c r="HWW115" s="152"/>
      <c r="HWX115" s="152"/>
      <c r="HWY115" s="152"/>
      <c r="HWZ115" s="152"/>
      <c r="HXA115" s="152"/>
      <c r="HXB115" s="152"/>
      <c r="HXC115" s="152"/>
      <c r="HXD115" s="152"/>
      <c r="HXE115" s="152"/>
      <c r="HXF115" s="152"/>
      <c r="HXG115" s="152"/>
      <c r="HXH115" s="152"/>
      <c r="HXI115" s="152"/>
      <c r="HXJ115" s="152"/>
      <c r="HXK115" s="152"/>
      <c r="HXL115" s="152"/>
      <c r="HXM115" s="152"/>
      <c r="HXN115" s="152"/>
      <c r="HXO115" s="152"/>
      <c r="HXP115" s="152"/>
      <c r="HXQ115" s="152"/>
      <c r="HXR115" s="152"/>
      <c r="HXS115" s="152"/>
      <c r="HXT115" s="152"/>
      <c r="HXU115" s="152"/>
      <c r="HXV115" s="152"/>
      <c r="HXW115" s="152"/>
      <c r="HXX115" s="152"/>
      <c r="HXY115" s="152"/>
      <c r="HXZ115" s="152"/>
      <c r="HYA115" s="152"/>
      <c r="HYB115" s="152"/>
      <c r="HYC115" s="152"/>
      <c r="HYD115" s="152"/>
      <c r="HYE115" s="152"/>
      <c r="HYF115" s="152"/>
      <c r="HYG115" s="152"/>
      <c r="HYH115" s="152"/>
      <c r="HYI115" s="152"/>
      <c r="HYJ115" s="152"/>
      <c r="HYK115" s="152"/>
      <c r="HYL115" s="152"/>
      <c r="HYM115" s="152"/>
      <c r="HYN115" s="152"/>
      <c r="HYO115" s="152"/>
      <c r="HYP115" s="152"/>
      <c r="HYQ115" s="152"/>
      <c r="HYR115" s="152"/>
      <c r="HYS115" s="152"/>
      <c r="HYT115" s="152"/>
      <c r="HYU115" s="152"/>
      <c r="HYV115" s="152"/>
      <c r="HYW115" s="152"/>
      <c r="HYX115" s="152"/>
      <c r="HYY115" s="152"/>
      <c r="HYZ115" s="152"/>
      <c r="HZA115" s="152"/>
      <c r="HZB115" s="152"/>
      <c r="HZC115" s="152"/>
      <c r="HZD115" s="152"/>
      <c r="HZE115" s="152"/>
      <c r="HZF115" s="152"/>
      <c r="HZG115" s="152"/>
      <c r="HZH115" s="152"/>
      <c r="HZI115" s="152"/>
      <c r="HZJ115" s="152"/>
      <c r="HZK115" s="152"/>
      <c r="HZL115" s="152"/>
      <c r="HZM115" s="152"/>
      <c r="HZN115" s="152"/>
      <c r="HZO115" s="152"/>
      <c r="HZP115" s="152"/>
      <c r="HZQ115" s="152"/>
      <c r="HZR115" s="152"/>
      <c r="HZS115" s="152"/>
      <c r="HZT115" s="152"/>
      <c r="HZU115" s="152"/>
      <c r="HZV115" s="152"/>
      <c r="HZW115" s="152"/>
      <c r="HZX115" s="152"/>
      <c r="HZY115" s="152"/>
      <c r="HZZ115" s="152"/>
      <c r="IAA115" s="152"/>
      <c r="IAB115" s="152"/>
      <c r="IAC115" s="152"/>
      <c r="IAD115" s="152"/>
      <c r="IAE115" s="152"/>
      <c r="IAF115" s="152"/>
      <c r="IAG115" s="152"/>
      <c r="IAH115" s="152"/>
      <c r="IAI115" s="152"/>
      <c r="IAJ115" s="152"/>
      <c r="IAK115" s="152"/>
      <c r="IAL115" s="152"/>
      <c r="IAM115" s="152"/>
      <c r="IAN115" s="152"/>
      <c r="IAO115" s="152"/>
      <c r="IAP115" s="152"/>
      <c r="IAQ115" s="152"/>
      <c r="IAR115" s="152"/>
      <c r="IAS115" s="152"/>
      <c r="IAT115" s="152"/>
      <c r="IAU115" s="152"/>
      <c r="IAV115" s="152"/>
      <c r="IAW115" s="152"/>
      <c r="IAX115" s="152"/>
      <c r="IAY115" s="152"/>
      <c r="IAZ115" s="152"/>
      <c r="IBA115" s="152"/>
      <c r="IBB115" s="152"/>
      <c r="IBC115" s="152"/>
      <c r="IBD115" s="152"/>
      <c r="IBE115" s="152"/>
      <c r="IBF115" s="152"/>
      <c r="IBG115" s="152"/>
      <c r="IBH115" s="152"/>
      <c r="IBI115" s="152"/>
      <c r="IBJ115" s="152"/>
      <c r="IBK115" s="152"/>
      <c r="IBL115" s="152"/>
      <c r="IBM115" s="152"/>
      <c r="IBN115" s="152"/>
      <c r="IBO115" s="152"/>
      <c r="IBP115" s="152"/>
      <c r="IBQ115" s="152"/>
      <c r="IBR115" s="152"/>
      <c r="IBS115" s="152"/>
      <c r="IBT115" s="152"/>
      <c r="IBU115" s="152"/>
      <c r="IBV115" s="152"/>
      <c r="IBW115" s="152"/>
      <c r="IBX115" s="152"/>
      <c r="IBY115" s="152"/>
      <c r="IBZ115" s="152"/>
      <c r="ICA115" s="152"/>
      <c r="ICB115" s="152"/>
      <c r="ICC115" s="152"/>
      <c r="ICD115" s="152"/>
      <c r="ICE115" s="152"/>
      <c r="ICF115" s="152"/>
      <c r="ICG115" s="152"/>
      <c r="ICH115" s="152"/>
      <c r="ICI115" s="152"/>
      <c r="ICJ115" s="152"/>
      <c r="ICK115" s="152"/>
      <c r="ICL115" s="152"/>
      <c r="ICM115" s="152"/>
      <c r="ICN115" s="152"/>
      <c r="ICO115" s="152"/>
      <c r="ICP115" s="152"/>
      <c r="ICQ115" s="152"/>
      <c r="ICR115" s="152"/>
      <c r="ICS115" s="152"/>
      <c r="ICT115" s="152"/>
      <c r="ICU115" s="152"/>
      <c r="ICV115" s="152"/>
      <c r="ICW115" s="152"/>
      <c r="ICX115" s="152"/>
      <c r="ICY115" s="152"/>
      <c r="ICZ115" s="152"/>
      <c r="IDA115" s="152"/>
      <c r="IDB115" s="152"/>
      <c r="IDC115" s="152"/>
      <c r="IDD115" s="152"/>
      <c r="IDE115" s="152"/>
      <c r="IDF115" s="152"/>
      <c r="IDG115" s="152"/>
      <c r="IDH115" s="152"/>
      <c r="IDI115" s="152"/>
      <c r="IDJ115" s="152"/>
      <c r="IDK115" s="152"/>
      <c r="IDL115" s="152"/>
      <c r="IDM115" s="152"/>
      <c r="IDN115" s="152"/>
      <c r="IDO115" s="152"/>
      <c r="IDP115" s="152"/>
      <c r="IDQ115" s="152"/>
      <c r="IDR115" s="152"/>
      <c r="IDS115" s="152"/>
      <c r="IDT115" s="152"/>
      <c r="IDU115" s="152"/>
      <c r="IDV115" s="152"/>
      <c r="IDW115" s="152"/>
      <c r="IDX115" s="152"/>
      <c r="IDY115" s="152"/>
      <c r="IDZ115" s="152"/>
      <c r="IEA115" s="152"/>
      <c r="IEB115" s="152"/>
      <c r="IEC115" s="152"/>
      <c r="IED115" s="152"/>
      <c r="IEE115" s="152"/>
      <c r="IEF115" s="152"/>
      <c r="IEG115" s="152"/>
      <c r="IEH115" s="152"/>
      <c r="IEI115" s="152"/>
      <c r="IEJ115" s="152"/>
      <c r="IEK115" s="152"/>
      <c r="IEL115" s="152"/>
      <c r="IEM115" s="152"/>
      <c r="IEN115" s="152"/>
      <c r="IEO115" s="152"/>
      <c r="IEP115" s="152"/>
      <c r="IEQ115" s="152"/>
      <c r="IER115" s="152"/>
      <c r="IES115" s="152"/>
      <c r="IET115" s="152"/>
      <c r="IEU115" s="152"/>
      <c r="IEV115" s="152"/>
      <c r="IEW115" s="152"/>
      <c r="IEX115" s="152"/>
      <c r="IEY115" s="152"/>
      <c r="IEZ115" s="152"/>
      <c r="IFA115" s="152"/>
      <c r="IFB115" s="152"/>
      <c r="IFC115" s="152"/>
      <c r="IFD115" s="152"/>
      <c r="IFE115" s="152"/>
      <c r="IFF115" s="152"/>
      <c r="IFG115" s="152"/>
      <c r="IFH115" s="152"/>
      <c r="IFI115" s="152"/>
      <c r="IFJ115" s="152"/>
      <c r="IFK115" s="152"/>
      <c r="IFL115" s="152"/>
      <c r="IFM115" s="152"/>
      <c r="IFN115" s="152"/>
      <c r="IFO115" s="152"/>
      <c r="IFP115" s="152"/>
      <c r="IFQ115" s="152"/>
      <c r="IFR115" s="152"/>
      <c r="IFS115" s="152"/>
      <c r="IFT115" s="152"/>
      <c r="IFU115" s="152"/>
      <c r="IFV115" s="152"/>
      <c r="IFW115" s="152"/>
      <c r="IFX115" s="152"/>
      <c r="IFY115" s="152"/>
      <c r="IFZ115" s="152"/>
      <c r="IGA115" s="152"/>
      <c r="IGB115" s="152"/>
      <c r="IGC115" s="152"/>
      <c r="IGD115" s="152"/>
      <c r="IGE115" s="152"/>
      <c r="IGF115" s="152"/>
      <c r="IGG115" s="152"/>
      <c r="IGH115" s="152"/>
      <c r="IGI115" s="152"/>
      <c r="IGJ115" s="152"/>
      <c r="IGK115" s="152"/>
      <c r="IGL115" s="152"/>
      <c r="IGM115" s="152"/>
      <c r="IGN115" s="152"/>
      <c r="IGO115" s="152"/>
      <c r="IGP115" s="152"/>
      <c r="IGQ115" s="152"/>
      <c r="IGR115" s="152"/>
      <c r="IGS115" s="152"/>
      <c r="IGT115" s="152"/>
      <c r="IGU115" s="152"/>
      <c r="IGV115" s="152"/>
      <c r="IGW115" s="152"/>
      <c r="IGX115" s="152"/>
      <c r="IGY115" s="152"/>
      <c r="IGZ115" s="152"/>
      <c r="IHA115" s="152"/>
      <c r="IHB115" s="152"/>
      <c r="IHC115" s="152"/>
      <c r="IHD115" s="152"/>
      <c r="IHE115" s="152"/>
      <c r="IHF115" s="152"/>
      <c r="IHG115" s="152"/>
      <c r="IHH115" s="152"/>
      <c r="IHI115" s="152"/>
      <c r="IHJ115" s="152"/>
      <c r="IHK115" s="152"/>
      <c r="IHL115" s="152"/>
      <c r="IHM115" s="152"/>
      <c r="IHN115" s="152"/>
      <c r="IHO115" s="152"/>
      <c r="IHP115" s="152"/>
      <c r="IHQ115" s="152"/>
      <c r="IHR115" s="152"/>
      <c r="IHS115" s="152"/>
      <c r="IHT115" s="152"/>
      <c r="IHU115" s="152"/>
      <c r="IHV115" s="152"/>
      <c r="IHW115" s="152"/>
      <c r="IHX115" s="152"/>
      <c r="IHY115" s="152"/>
      <c r="IHZ115" s="152"/>
      <c r="IIA115" s="152"/>
      <c r="IIB115" s="152"/>
      <c r="IIC115" s="152"/>
      <c r="IID115" s="152"/>
      <c r="IIE115" s="152"/>
      <c r="IIF115" s="152"/>
      <c r="IIG115" s="152"/>
      <c r="IIH115" s="152"/>
      <c r="III115" s="152"/>
      <c r="IIJ115" s="152"/>
      <c r="IIK115" s="152"/>
      <c r="IIL115" s="152"/>
      <c r="IIM115" s="152"/>
      <c r="IIN115" s="152"/>
      <c r="IIO115" s="152"/>
      <c r="IIP115" s="152"/>
      <c r="IIQ115" s="152"/>
      <c r="IIR115" s="152"/>
      <c r="IIS115" s="152"/>
      <c r="IIT115" s="152"/>
      <c r="IIU115" s="152"/>
      <c r="IIV115" s="152"/>
      <c r="IIW115" s="152"/>
      <c r="IIX115" s="152"/>
      <c r="IIY115" s="152"/>
      <c r="IIZ115" s="152"/>
      <c r="IJA115" s="152"/>
      <c r="IJB115" s="152"/>
      <c r="IJC115" s="152"/>
      <c r="IJD115" s="152"/>
      <c r="IJE115" s="152"/>
      <c r="IJF115" s="152"/>
      <c r="IJG115" s="152"/>
      <c r="IJH115" s="152"/>
      <c r="IJI115" s="152"/>
      <c r="IJJ115" s="152"/>
      <c r="IJK115" s="152"/>
      <c r="IJL115" s="152"/>
      <c r="IJM115" s="152"/>
      <c r="IJN115" s="152"/>
      <c r="IJO115" s="152"/>
      <c r="IJP115" s="152"/>
      <c r="IJQ115" s="152"/>
      <c r="IJR115" s="152"/>
      <c r="IJS115" s="152"/>
      <c r="IJT115" s="152"/>
      <c r="IJU115" s="152"/>
      <c r="IJV115" s="152"/>
      <c r="IJW115" s="152"/>
      <c r="IJX115" s="152"/>
      <c r="IJY115" s="152"/>
      <c r="IJZ115" s="152"/>
      <c r="IKA115" s="152"/>
      <c r="IKB115" s="152"/>
      <c r="IKC115" s="152"/>
      <c r="IKD115" s="152"/>
      <c r="IKE115" s="152"/>
      <c r="IKF115" s="152"/>
      <c r="IKG115" s="152"/>
      <c r="IKH115" s="152"/>
      <c r="IKI115" s="152"/>
      <c r="IKJ115" s="152"/>
      <c r="IKK115" s="152"/>
      <c r="IKL115" s="152"/>
      <c r="IKM115" s="152"/>
      <c r="IKN115" s="152"/>
      <c r="IKO115" s="152"/>
      <c r="IKP115" s="152"/>
      <c r="IKQ115" s="152"/>
      <c r="IKR115" s="152"/>
      <c r="IKS115" s="152"/>
      <c r="IKT115" s="152"/>
      <c r="IKU115" s="152"/>
      <c r="IKV115" s="152"/>
      <c r="IKW115" s="152"/>
      <c r="IKX115" s="152"/>
      <c r="IKY115" s="152"/>
      <c r="IKZ115" s="152"/>
      <c r="ILA115" s="152"/>
      <c r="ILB115" s="152"/>
      <c r="ILC115" s="152"/>
      <c r="ILD115" s="152"/>
      <c r="ILE115" s="152"/>
      <c r="ILF115" s="152"/>
      <c r="ILG115" s="152"/>
      <c r="ILH115" s="152"/>
      <c r="ILI115" s="152"/>
      <c r="ILJ115" s="152"/>
      <c r="ILK115" s="152"/>
      <c r="ILL115" s="152"/>
      <c r="ILM115" s="152"/>
      <c r="ILN115" s="152"/>
      <c r="ILO115" s="152"/>
      <c r="ILP115" s="152"/>
      <c r="ILQ115" s="152"/>
      <c r="ILR115" s="152"/>
      <c r="ILS115" s="152"/>
      <c r="ILT115" s="152"/>
      <c r="ILU115" s="152"/>
      <c r="ILV115" s="152"/>
      <c r="ILW115" s="152"/>
      <c r="ILX115" s="152"/>
      <c r="ILY115" s="152"/>
      <c r="ILZ115" s="152"/>
      <c r="IMA115" s="152"/>
      <c r="IMB115" s="152"/>
      <c r="IMC115" s="152"/>
      <c r="IMD115" s="152"/>
      <c r="IME115" s="152"/>
      <c r="IMF115" s="152"/>
      <c r="IMG115" s="152"/>
      <c r="IMH115" s="152"/>
      <c r="IMI115" s="152"/>
      <c r="IMJ115" s="152"/>
      <c r="IMK115" s="152"/>
      <c r="IML115" s="152"/>
      <c r="IMM115" s="152"/>
      <c r="IMN115" s="152"/>
      <c r="IMO115" s="152"/>
      <c r="IMP115" s="152"/>
      <c r="IMQ115" s="152"/>
      <c r="IMR115" s="152"/>
      <c r="IMS115" s="152"/>
      <c r="IMT115" s="152"/>
      <c r="IMU115" s="152"/>
      <c r="IMV115" s="152"/>
      <c r="IMW115" s="152"/>
      <c r="IMX115" s="152"/>
      <c r="IMY115" s="152"/>
      <c r="IMZ115" s="152"/>
      <c r="INA115" s="152"/>
      <c r="INB115" s="152"/>
      <c r="INC115" s="152"/>
      <c r="IND115" s="152"/>
      <c r="INE115" s="152"/>
      <c r="INF115" s="152"/>
      <c r="ING115" s="152"/>
      <c r="INH115" s="152"/>
      <c r="INI115" s="152"/>
      <c r="INJ115" s="152"/>
      <c r="INK115" s="152"/>
      <c r="INL115" s="152"/>
      <c r="INM115" s="152"/>
      <c r="INN115" s="152"/>
      <c r="INO115" s="152"/>
      <c r="INP115" s="152"/>
      <c r="INQ115" s="152"/>
      <c r="INR115" s="152"/>
      <c r="INS115" s="152"/>
      <c r="INT115" s="152"/>
      <c r="INU115" s="152"/>
      <c r="INV115" s="152"/>
      <c r="INW115" s="152"/>
      <c r="INX115" s="152"/>
      <c r="INY115" s="152"/>
      <c r="INZ115" s="152"/>
      <c r="IOA115" s="152"/>
      <c r="IOB115" s="152"/>
      <c r="IOC115" s="152"/>
      <c r="IOD115" s="152"/>
      <c r="IOE115" s="152"/>
      <c r="IOF115" s="152"/>
      <c r="IOG115" s="152"/>
      <c r="IOH115" s="152"/>
      <c r="IOI115" s="152"/>
      <c r="IOJ115" s="152"/>
      <c r="IOK115" s="152"/>
      <c r="IOL115" s="152"/>
      <c r="IOM115" s="152"/>
      <c r="ION115" s="152"/>
      <c r="IOO115" s="152"/>
      <c r="IOP115" s="152"/>
      <c r="IOQ115" s="152"/>
      <c r="IOR115" s="152"/>
      <c r="IOS115" s="152"/>
      <c r="IOT115" s="152"/>
      <c r="IOU115" s="152"/>
      <c r="IOV115" s="152"/>
      <c r="IOW115" s="152"/>
      <c r="IOX115" s="152"/>
      <c r="IOY115" s="152"/>
      <c r="IOZ115" s="152"/>
      <c r="IPA115" s="152"/>
      <c r="IPB115" s="152"/>
      <c r="IPC115" s="152"/>
      <c r="IPD115" s="152"/>
      <c r="IPE115" s="152"/>
      <c r="IPF115" s="152"/>
      <c r="IPG115" s="152"/>
      <c r="IPH115" s="152"/>
      <c r="IPI115" s="152"/>
      <c r="IPJ115" s="152"/>
      <c r="IPK115" s="152"/>
      <c r="IPL115" s="152"/>
      <c r="IPM115" s="152"/>
      <c r="IPN115" s="152"/>
      <c r="IPO115" s="152"/>
      <c r="IPP115" s="152"/>
      <c r="IPQ115" s="152"/>
      <c r="IPR115" s="152"/>
      <c r="IPS115" s="152"/>
      <c r="IPT115" s="152"/>
      <c r="IPU115" s="152"/>
      <c r="IPV115" s="152"/>
      <c r="IPW115" s="152"/>
      <c r="IPX115" s="152"/>
      <c r="IPY115" s="152"/>
      <c r="IPZ115" s="152"/>
      <c r="IQA115" s="152"/>
      <c r="IQB115" s="152"/>
      <c r="IQC115" s="152"/>
      <c r="IQD115" s="152"/>
      <c r="IQE115" s="152"/>
      <c r="IQF115" s="152"/>
      <c r="IQG115" s="152"/>
      <c r="IQH115" s="152"/>
      <c r="IQI115" s="152"/>
      <c r="IQJ115" s="152"/>
      <c r="IQK115" s="152"/>
      <c r="IQL115" s="152"/>
      <c r="IQM115" s="152"/>
      <c r="IQN115" s="152"/>
      <c r="IQO115" s="152"/>
      <c r="IQP115" s="152"/>
      <c r="IQQ115" s="152"/>
      <c r="IQR115" s="152"/>
      <c r="IQS115" s="152"/>
      <c r="IQT115" s="152"/>
      <c r="IQU115" s="152"/>
      <c r="IQV115" s="152"/>
      <c r="IQW115" s="152"/>
      <c r="IQX115" s="152"/>
      <c r="IQY115" s="152"/>
      <c r="IQZ115" s="152"/>
      <c r="IRA115" s="152"/>
      <c r="IRB115" s="152"/>
      <c r="IRC115" s="152"/>
      <c r="IRD115" s="152"/>
      <c r="IRE115" s="152"/>
      <c r="IRF115" s="152"/>
      <c r="IRG115" s="152"/>
      <c r="IRH115" s="152"/>
      <c r="IRI115" s="152"/>
      <c r="IRJ115" s="152"/>
      <c r="IRK115" s="152"/>
      <c r="IRL115" s="152"/>
      <c r="IRM115" s="152"/>
      <c r="IRN115" s="152"/>
      <c r="IRO115" s="152"/>
      <c r="IRP115" s="152"/>
      <c r="IRQ115" s="152"/>
      <c r="IRR115" s="152"/>
      <c r="IRS115" s="152"/>
      <c r="IRT115" s="152"/>
      <c r="IRU115" s="152"/>
      <c r="IRV115" s="152"/>
      <c r="IRW115" s="152"/>
      <c r="IRX115" s="152"/>
      <c r="IRY115" s="152"/>
      <c r="IRZ115" s="152"/>
      <c r="ISA115" s="152"/>
      <c r="ISB115" s="152"/>
      <c r="ISC115" s="152"/>
      <c r="ISD115" s="152"/>
      <c r="ISE115" s="152"/>
      <c r="ISF115" s="152"/>
      <c r="ISG115" s="152"/>
      <c r="ISH115" s="152"/>
      <c r="ISI115" s="152"/>
      <c r="ISJ115" s="152"/>
      <c r="ISK115" s="152"/>
      <c r="ISL115" s="152"/>
      <c r="ISM115" s="152"/>
      <c r="ISN115" s="152"/>
      <c r="ISO115" s="152"/>
      <c r="ISP115" s="152"/>
      <c r="ISQ115" s="152"/>
      <c r="ISR115" s="152"/>
      <c r="ISS115" s="152"/>
      <c r="IST115" s="152"/>
      <c r="ISU115" s="152"/>
      <c r="ISV115" s="152"/>
      <c r="ISW115" s="152"/>
      <c r="ISX115" s="152"/>
      <c r="ISY115" s="152"/>
      <c r="ISZ115" s="152"/>
      <c r="ITA115" s="152"/>
      <c r="ITB115" s="152"/>
      <c r="ITC115" s="152"/>
      <c r="ITD115" s="152"/>
      <c r="ITE115" s="152"/>
      <c r="ITF115" s="152"/>
      <c r="ITG115" s="152"/>
      <c r="ITH115" s="152"/>
      <c r="ITI115" s="152"/>
      <c r="ITJ115" s="152"/>
      <c r="ITK115" s="152"/>
      <c r="ITL115" s="152"/>
      <c r="ITM115" s="152"/>
      <c r="ITN115" s="152"/>
      <c r="ITO115" s="152"/>
      <c r="ITP115" s="152"/>
      <c r="ITQ115" s="152"/>
      <c r="ITR115" s="152"/>
      <c r="ITS115" s="152"/>
      <c r="ITT115" s="152"/>
      <c r="ITU115" s="152"/>
      <c r="ITV115" s="152"/>
      <c r="ITW115" s="152"/>
      <c r="ITX115" s="152"/>
      <c r="ITY115" s="152"/>
      <c r="ITZ115" s="152"/>
      <c r="IUA115" s="152"/>
      <c r="IUB115" s="152"/>
      <c r="IUC115" s="152"/>
      <c r="IUD115" s="152"/>
      <c r="IUE115" s="152"/>
      <c r="IUF115" s="152"/>
      <c r="IUG115" s="152"/>
      <c r="IUH115" s="152"/>
      <c r="IUI115" s="152"/>
      <c r="IUJ115" s="152"/>
      <c r="IUK115" s="152"/>
      <c r="IUL115" s="152"/>
      <c r="IUM115" s="152"/>
      <c r="IUN115" s="152"/>
      <c r="IUO115" s="152"/>
      <c r="IUP115" s="152"/>
      <c r="IUQ115" s="152"/>
      <c r="IUR115" s="152"/>
      <c r="IUS115" s="152"/>
      <c r="IUT115" s="152"/>
      <c r="IUU115" s="152"/>
      <c r="IUV115" s="152"/>
      <c r="IUW115" s="152"/>
      <c r="IUX115" s="152"/>
      <c r="IUY115" s="152"/>
      <c r="IUZ115" s="152"/>
      <c r="IVA115" s="152"/>
      <c r="IVB115" s="152"/>
      <c r="IVC115" s="152"/>
      <c r="IVD115" s="152"/>
      <c r="IVE115" s="152"/>
      <c r="IVF115" s="152"/>
      <c r="IVG115" s="152"/>
      <c r="IVH115" s="152"/>
      <c r="IVI115" s="152"/>
      <c r="IVJ115" s="152"/>
      <c r="IVK115" s="152"/>
      <c r="IVL115" s="152"/>
      <c r="IVM115" s="152"/>
      <c r="IVN115" s="152"/>
      <c r="IVO115" s="152"/>
      <c r="IVP115" s="152"/>
      <c r="IVQ115" s="152"/>
      <c r="IVR115" s="152"/>
      <c r="IVS115" s="152"/>
      <c r="IVT115" s="152"/>
      <c r="IVU115" s="152"/>
      <c r="IVV115" s="152"/>
      <c r="IVW115" s="152"/>
      <c r="IVX115" s="152"/>
      <c r="IVY115" s="152"/>
      <c r="IVZ115" s="152"/>
      <c r="IWA115" s="152"/>
      <c r="IWB115" s="152"/>
      <c r="IWC115" s="152"/>
      <c r="IWD115" s="152"/>
      <c r="IWE115" s="152"/>
      <c r="IWF115" s="152"/>
      <c r="IWG115" s="152"/>
      <c r="IWH115" s="152"/>
      <c r="IWI115" s="152"/>
      <c r="IWJ115" s="152"/>
      <c r="IWK115" s="152"/>
      <c r="IWL115" s="152"/>
      <c r="IWM115" s="152"/>
      <c r="IWN115" s="152"/>
      <c r="IWO115" s="152"/>
      <c r="IWP115" s="152"/>
      <c r="IWQ115" s="152"/>
      <c r="IWR115" s="152"/>
      <c r="IWS115" s="152"/>
      <c r="IWT115" s="152"/>
      <c r="IWU115" s="152"/>
      <c r="IWV115" s="152"/>
      <c r="IWW115" s="152"/>
      <c r="IWX115" s="152"/>
      <c r="IWY115" s="152"/>
      <c r="IWZ115" s="152"/>
      <c r="IXA115" s="152"/>
      <c r="IXB115" s="152"/>
      <c r="IXC115" s="152"/>
      <c r="IXD115" s="152"/>
      <c r="IXE115" s="152"/>
      <c r="IXF115" s="152"/>
      <c r="IXG115" s="152"/>
      <c r="IXH115" s="152"/>
      <c r="IXI115" s="152"/>
      <c r="IXJ115" s="152"/>
      <c r="IXK115" s="152"/>
      <c r="IXL115" s="152"/>
      <c r="IXM115" s="152"/>
      <c r="IXN115" s="152"/>
      <c r="IXO115" s="152"/>
      <c r="IXP115" s="152"/>
      <c r="IXQ115" s="152"/>
      <c r="IXR115" s="152"/>
      <c r="IXS115" s="152"/>
      <c r="IXT115" s="152"/>
      <c r="IXU115" s="152"/>
      <c r="IXV115" s="152"/>
      <c r="IXW115" s="152"/>
      <c r="IXX115" s="152"/>
      <c r="IXY115" s="152"/>
      <c r="IXZ115" s="152"/>
      <c r="IYA115" s="152"/>
      <c r="IYB115" s="152"/>
      <c r="IYC115" s="152"/>
      <c r="IYD115" s="152"/>
      <c r="IYE115" s="152"/>
      <c r="IYF115" s="152"/>
      <c r="IYG115" s="152"/>
      <c r="IYH115" s="152"/>
      <c r="IYI115" s="152"/>
      <c r="IYJ115" s="152"/>
      <c r="IYK115" s="152"/>
      <c r="IYL115" s="152"/>
      <c r="IYM115" s="152"/>
      <c r="IYN115" s="152"/>
      <c r="IYO115" s="152"/>
      <c r="IYP115" s="152"/>
      <c r="IYQ115" s="152"/>
      <c r="IYR115" s="152"/>
      <c r="IYS115" s="152"/>
      <c r="IYT115" s="152"/>
      <c r="IYU115" s="152"/>
      <c r="IYV115" s="152"/>
      <c r="IYW115" s="152"/>
      <c r="IYX115" s="152"/>
      <c r="IYY115" s="152"/>
      <c r="IYZ115" s="152"/>
      <c r="IZA115" s="152"/>
      <c r="IZB115" s="152"/>
      <c r="IZC115" s="152"/>
      <c r="IZD115" s="152"/>
      <c r="IZE115" s="152"/>
      <c r="IZF115" s="152"/>
      <c r="IZG115" s="152"/>
      <c r="IZH115" s="152"/>
      <c r="IZI115" s="152"/>
      <c r="IZJ115" s="152"/>
      <c r="IZK115" s="152"/>
      <c r="IZL115" s="152"/>
      <c r="IZM115" s="152"/>
      <c r="IZN115" s="152"/>
      <c r="IZO115" s="152"/>
      <c r="IZP115" s="152"/>
      <c r="IZQ115" s="152"/>
      <c r="IZR115" s="152"/>
      <c r="IZS115" s="152"/>
      <c r="IZT115" s="152"/>
      <c r="IZU115" s="152"/>
      <c r="IZV115" s="152"/>
      <c r="IZW115" s="152"/>
      <c r="IZX115" s="152"/>
      <c r="IZY115" s="152"/>
      <c r="IZZ115" s="152"/>
      <c r="JAA115" s="152"/>
      <c r="JAB115" s="152"/>
      <c r="JAC115" s="152"/>
      <c r="JAD115" s="152"/>
      <c r="JAE115" s="152"/>
      <c r="JAF115" s="152"/>
      <c r="JAG115" s="152"/>
      <c r="JAH115" s="152"/>
      <c r="JAI115" s="152"/>
      <c r="JAJ115" s="152"/>
      <c r="JAK115" s="152"/>
      <c r="JAL115" s="152"/>
      <c r="JAM115" s="152"/>
      <c r="JAN115" s="152"/>
      <c r="JAO115" s="152"/>
      <c r="JAP115" s="152"/>
      <c r="JAQ115" s="152"/>
      <c r="JAR115" s="152"/>
      <c r="JAS115" s="152"/>
      <c r="JAT115" s="152"/>
      <c r="JAU115" s="152"/>
      <c r="JAV115" s="152"/>
      <c r="JAW115" s="152"/>
      <c r="JAX115" s="152"/>
      <c r="JAY115" s="152"/>
      <c r="JAZ115" s="152"/>
      <c r="JBA115" s="152"/>
      <c r="JBB115" s="152"/>
      <c r="JBC115" s="152"/>
      <c r="JBD115" s="152"/>
      <c r="JBE115" s="152"/>
      <c r="JBF115" s="152"/>
      <c r="JBG115" s="152"/>
      <c r="JBH115" s="152"/>
      <c r="JBI115" s="152"/>
      <c r="JBJ115" s="152"/>
      <c r="JBK115" s="152"/>
      <c r="JBL115" s="152"/>
      <c r="JBM115" s="152"/>
      <c r="JBN115" s="152"/>
      <c r="JBO115" s="152"/>
      <c r="JBP115" s="152"/>
      <c r="JBQ115" s="152"/>
      <c r="JBR115" s="152"/>
      <c r="JBS115" s="152"/>
      <c r="JBT115" s="152"/>
      <c r="JBU115" s="152"/>
      <c r="JBV115" s="152"/>
      <c r="JBW115" s="152"/>
      <c r="JBX115" s="152"/>
      <c r="JBY115" s="152"/>
      <c r="JBZ115" s="152"/>
      <c r="JCA115" s="152"/>
      <c r="JCB115" s="152"/>
      <c r="JCC115" s="152"/>
      <c r="JCD115" s="152"/>
      <c r="JCE115" s="152"/>
      <c r="JCF115" s="152"/>
      <c r="JCG115" s="152"/>
      <c r="JCH115" s="152"/>
      <c r="JCI115" s="152"/>
      <c r="JCJ115" s="152"/>
      <c r="JCK115" s="152"/>
      <c r="JCL115" s="152"/>
      <c r="JCM115" s="152"/>
      <c r="JCN115" s="152"/>
      <c r="JCO115" s="152"/>
      <c r="JCP115" s="152"/>
      <c r="JCQ115" s="152"/>
      <c r="JCR115" s="152"/>
      <c r="JCS115" s="152"/>
      <c r="JCT115" s="152"/>
      <c r="JCU115" s="152"/>
      <c r="JCV115" s="152"/>
      <c r="JCW115" s="152"/>
      <c r="JCX115" s="152"/>
      <c r="JCY115" s="152"/>
      <c r="JCZ115" s="152"/>
      <c r="JDA115" s="152"/>
      <c r="JDB115" s="152"/>
      <c r="JDC115" s="152"/>
      <c r="JDD115" s="152"/>
      <c r="JDE115" s="152"/>
      <c r="JDF115" s="152"/>
      <c r="JDG115" s="152"/>
      <c r="JDH115" s="152"/>
      <c r="JDI115" s="152"/>
      <c r="JDJ115" s="152"/>
      <c r="JDK115" s="152"/>
      <c r="JDL115" s="152"/>
      <c r="JDM115" s="152"/>
      <c r="JDN115" s="152"/>
      <c r="JDO115" s="152"/>
      <c r="JDP115" s="152"/>
      <c r="JDQ115" s="152"/>
      <c r="JDR115" s="152"/>
      <c r="JDS115" s="152"/>
      <c r="JDT115" s="152"/>
      <c r="JDU115" s="152"/>
      <c r="JDV115" s="152"/>
      <c r="JDW115" s="152"/>
      <c r="JDX115" s="152"/>
      <c r="JDY115" s="152"/>
      <c r="JDZ115" s="152"/>
      <c r="JEA115" s="152"/>
      <c r="JEB115" s="152"/>
      <c r="JEC115" s="152"/>
      <c r="JED115" s="152"/>
      <c r="JEE115" s="152"/>
      <c r="JEF115" s="152"/>
      <c r="JEG115" s="152"/>
      <c r="JEH115" s="152"/>
      <c r="JEI115" s="152"/>
      <c r="JEJ115" s="152"/>
      <c r="JEK115" s="152"/>
      <c r="JEL115" s="152"/>
      <c r="JEM115" s="152"/>
      <c r="JEN115" s="152"/>
      <c r="JEO115" s="152"/>
      <c r="JEP115" s="152"/>
      <c r="JEQ115" s="152"/>
      <c r="JER115" s="152"/>
      <c r="JES115" s="152"/>
      <c r="JET115" s="152"/>
      <c r="JEU115" s="152"/>
      <c r="JEV115" s="152"/>
      <c r="JEW115" s="152"/>
      <c r="JEX115" s="152"/>
      <c r="JEY115" s="152"/>
      <c r="JEZ115" s="152"/>
      <c r="JFA115" s="152"/>
      <c r="JFB115" s="152"/>
      <c r="JFC115" s="152"/>
      <c r="JFD115" s="152"/>
      <c r="JFE115" s="152"/>
      <c r="JFF115" s="152"/>
      <c r="JFG115" s="152"/>
      <c r="JFH115" s="152"/>
      <c r="JFI115" s="152"/>
      <c r="JFJ115" s="152"/>
      <c r="JFK115" s="152"/>
      <c r="JFL115" s="152"/>
      <c r="JFM115" s="152"/>
      <c r="JFN115" s="152"/>
      <c r="JFO115" s="152"/>
      <c r="JFP115" s="152"/>
      <c r="JFQ115" s="152"/>
      <c r="JFR115" s="152"/>
      <c r="JFS115" s="152"/>
      <c r="JFT115" s="152"/>
      <c r="JFU115" s="152"/>
      <c r="JFV115" s="152"/>
      <c r="JFW115" s="152"/>
      <c r="JFX115" s="152"/>
      <c r="JFY115" s="152"/>
      <c r="JFZ115" s="152"/>
      <c r="JGA115" s="152"/>
      <c r="JGB115" s="152"/>
      <c r="JGC115" s="152"/>
      <c r="JGD115" s="152"/>
      <c r="JGE115" s="152"/>
      <c r="JGF115" s="152"/>
      <c r="JGG115" s="152"/>
      <c r="JGH115" s="152"/>
      <c r="JGI115" s="152"/>
      <c r="JGJ115" s="152"/>
      <c r="JGK115" s="152"/>
      <c r="JGL115" s="152"/>
      <c r="JGM115" s="152"/>
      <c r="JGN115" s="152"/>
      <c r="JGO115" s="152"/>
      <c r="JGP115" s="152"/>
      <c r="JGQ115" s="152"/>
      <c r="JGR115" s="152"/>
      <c r="JGS115" s="152"/>
      <c r="JGT115" s="152"/>
      <c r="JGU115" s="152"/>
      <c r="JGV115" s="152"/>
      <c r="JGW115" s="152"/>
      <c r="JGX115" s="152"/>
      <c r="JGY115" s="152"/>
      <c r="JGZ115" s="152"/>
      <c r="JHA115" s="152"/>
      <c r="JHB115" s="152"/>
      <c r="JHC115" s="152"/>
      <c r="JHD115" s="152"/>
      <c r="JHE115" s="152"/>
      <c r="JHF115" s="152"/>
      <c r="JHG115" s="152"/>
      <c r="JHH115" s="152"/>
      <c r="JHI115" s="152"/>
      <c r="JHJ115" s="152"/>
      <c r="JHK115" s="152"/>
      <c r="JHL115" s="152"/>
      <c r="JHM115" s="152"/>
      <c r="JHN115" s="152"/>
      <c r="JHO115" s="152"/>
      <c r="JHP115" s="152"/>
      <c r="JHQ115" s="152"/>
      <c r="JHR115" s="152"/>
      <c r="JHS115" s="152"/>
      <c r="JHT115" s="152"/>
      <c r="JHU115" s="152"/>
      <c r="JHV115" s="152"/>
      <c r="JHW115" s="152"/>
      <c r="JHX115" s="152"/>
      <c r="JHY115" s="152"/>
      <c r="JHZ115" s="152"/>
      <c r="JIA115" s="152"/>
      <c r="JIB115" s="152"/>
      <c r="JIC115" s="152"/>
      <c r="JID115" s="152"/>
      <c r="JIE115" s="152"/>
      <c r="JIF115" s="152"/>
      <c r="JIG115" s="152"/>
      <c r="JIH115" s="152"/>
      <c r="JII115" s="152"/>
      <c r="JIJ115" s="152"/>
      <c r="JIK115" s="152"/>
      <c r="JIL115" s="152"/>
      <c r="JIM115" s="152"/>
      <c r="JIN115" s="152"/>
      <c r="JIO115" s="152"/>
      <c r="JIP115" s="152"/>
      <c r="JIQ115" s="152"/>
      <c r="JIR115" s="152"/>
      <c r="JIS115" s="152"/>
      <c r="JIT115" s="152"/>
      <c r="JIU115" s="152"/>
      <c r="JIV115" s="152"/>
      <c r="JIW115" s="152"/>
      <c r="JIX115" s="152"/>
      <c r="JIY115" s="152"/>
      <c r="JIZ115" s="152"/>
      <c r="JJA115" s="152"/>
      <c r="JJB115" s="152"/>
      <c r="JJC115" s="152"/>
      <c r="JJD115" s="152"/>
      <c r="JJE115" s="152"/>
      <c r="JJF115" s="152"/>
      <c r="JJG115" s="152"/>
      <c r="JJH115" s="152"/>
      <c r="JJI115" s="152"/>
      <c r="JJJ115" s="152"/>
      <c r="JJK115" s="152"/>
      <c r="JJL115" s="152"/>
      <c r="JJM115" s="152"/>
      <c r="JJN115" s="152"/>
      <c r="JJO115" s="152"/>
      <c r="JJP115" s="152"/>
      <c r="JJQ115" s="152"/>
      <c r="JJR115" s="152"/>
      <c r="JJS115" s="152"/>
      <c r="JJT115" s="152"/>
      <c r="JJU115" s="152"/>
      <c r="JJV115" s="152"/>
      <c r="JJW115" s="152"/>
      <c r="JJX115" s="152"/>
      <c r="JJY115" s="152"/>
      <c r="JJZ115" s="152"/>
      <c r="JKA115" s="152"/>
      <c r="JKB115" s="152"/>
      <c r="JKC115" s="152"/>
      <c r="JKD115" s="152"/>
      <c r="JKE115" s="152"/>
      <c r="JKF115" s="152"/>
      <c r="JKG115" s="152"/>
      <c r="JKH115" s="152"/>
      <c r="JKI115" s="152"/>
      <c r="JKJ115" s="152"/>
      <c r="JKK115" s="152"/>
      <c r="JKL115" s="152"/>
      <c r="JKM115" s="152"/>
      <c r="JKN115" s="152"/>
      <c r="JKO115" s="152"/>
      <c r="JKP115" s="152"/>
      <c r="JKQ115" s="152"/>
      <c r="JKR115" s="152"/>
      <c r="JKS115" s="152"/>
      <c r="JKT115" s="152"/>
      <c r="JKU115" s="152"/>
      <c r="JKV115" s="152"/>
      <c r="JKW115" s="152"/>
      <c r="JKX115" s="152"/>
      <c r="JKY115" s="152"/>
      <c r="JKZ115" s="152"/>
      <c r="JLA115" s="152"/>
      <c r="JLB115" s="152"/>
      <c r="JLC115" s="152"/>
      <c r="JLD115" s="152"/>
      <c r="JLE115" s="152"/>
      <c r="JLF115" s="152"/>
      <c r="JLG115" s="152"/>
      <c r="JLH115" s="152"/>
      <c r="JLI115" s="152"/>
      <c r="JLJ115" s="152"/>
      <c r="JLK115" s="152"/>
      <c r="JLL115" s="152"/>
      <c r="JLM115" s="152"/>
      <c r="JLN115" s="152"/>
      <c r="JLO115" s="152"/>
      <c r="JLP115" s="152"/>
      <c r="JLQ115" s="152"/>
      <c r="JLR115" s="152"/>
      <c r="JLS115" s="152"/>
      <c r="JLT115" s="152"/>
      <c r="JLU115" s="152"/>
      <c r="JLV115" s="152"/>
      <c r="JLW115" s="152"/>
      <c r="JLX115" s="152"/>
      <c r="JLY115" s="152"/>
      <c r="JLZ115" s="152"/>
      <c r="JMA115" s="152"/>
      <c r="JMB115" s="152"/>
      <c r="JMC115" s="152"/>
      <c r="JMD115" s="152"/>
      <c r="JME115" s="152"/>
      <c r="JMF115" s="152"/>
      <c r="JMG115" s="152"/>
      <c r="JMH115" s="152"/>
      <c r="JMI115" s="152"/>
      <c r="JMJ115" s="152"/>
      <c r="JMK115" s="152"/>
      <c r="JML115" s="152"/>
      <c r="JMM115" s="152"/>
      <c r="JMN115" s="152"/>
      <c r="JMO115" s="152"/>
      <c r="JMP115" s="152"/>
      <c r="JMQ115" s="152"/>
      <c r="JMR115" s="152"/>
      <c r="JMS115" s="152"/>
      <c r="JMT115" s="152"/>
      <c r="JMU115" s="152"/>
      <c r="JMV115" s="152"/>
      <c r="JMW115" s="152"/>
      <c r="JMX115" s="152"/>
      <c r="JMY115" s="152"/>
      <c r="JMZ115" s="152"/>
      <c r="JNA115" s="152"/>
      <c r="JNB115" s="152"/>
      <c r="JNC115" s="152"/>
      <c r="JND115" s="152"/>
      <c r="JNE115" s="152"/>
      <c r="JNF115" s="152"/>
      <c r="JNG115" s="152"/>
      <c r="JNH115" s="152"/>
      <c r="JNI115" s="152"/>
      <c r="JNJ115" s="152"/>
      <c r="JNK115" s="152"/>
      <c r="JNL115" s="152"/>
      <c r="JNM115" s="152"/>
      <c r="JNN115" s="152"/>
      <c r="JNO115" s="152"/>
      <c r="JNP115" s="152"/>
      <c r="JNQ115" s="152"/>
      <c r="JNR115" s="152"/>
      <c r="JNS115" s="152"/>
      <c r="JNT115" s="152"/>
      <c r="JNU115" s="152"/>
      <c r="JNV115" s="152"/>
      <c r="JNW115" s="152"/>
      <c r="JNX115" s="152"/>
      <c r="JNY115" s="152"/>
      <c r="JNZ115" s="152"/>
      <c r="JOA115" s="152"/>
      <c r="JOB115" s="152"/>
      <c r="JOC115" s="152"/>
      <c r="JOD115" s="152"/>
      <c r="JOE115" s="152"/>
      <c r="JOF115" s="152"/>
      <c r="JOG115" s="152"/>
      <c r="JOH115" s="152"/>
      <c r="JOI115" s="152"/>
      <c r="JOJ115" s="152"/>
      <c r="JOK115" s="152"/>
      <c r="JOL115" s="152"/>
      <c r="JOM115" s="152"/>
      <c r="JON115" s="152"/>
      <c r="JOO115" s="152"/>
      <c r="JOP115" s="152"/>
      <c r="JOQ115" s="152"/>
      <c r="JOR115" s="152"/>
      <c r="JOS115" s="152"/>
      <c r="JOT115" s="152"/>
      <c r="JOU115" s="152"/>
      <c r="JOV115" s="152"/>
      <c r="JOW115" s="152"/>
      <c r="JOX115" s="152"/>
      <c r="JOY115" s="152"/>
      <c r="JOZ115" s="152"/>
      <c r="JPA115" s="152"/>
      <c r="JPB115" s="152"/>
      <c r="JPC115" s="152"/>
      <c r="JPD115" s="152"/>
      <c r="JPE115" s="152"/>
      <c r="JPF115" s="152"/>
      <c r="JPG115" s="152"/>
      <c r="JPH115" s="152"/>
      <c r="JPI115" s="152"/>
      <c r="JPJ115" s="152"/>
      <c r="JPK115" s="152"/>
      <c r="JPL115" s="152"/>
      <c r="JPM115" s="152"/>
      <c r="JPN115" s="152"/>
      <c r="JPO115" s="152"/>
      <c r="JPP115" s="152"/>
      <c r="JPQ115" s="152"/>
      <c r="JPR115" s="152"/>
      <c r="JPS115" s="152"/>
      <c r="JPT115" s="152"/>
      <c r="JPU115" s="152"/>
      <c r="JPV115" s="152"/>
      <c r="JPW115" s="152"/>
      <c r="JPX115" s="152"/>
      <c r="JPY115" s="152"/>
      <c r="JPZ115" s="152"/>
      <c r="JQA115" s="152"/>
      <c r="JQB115" s="152"/>
      <c r="JQC115" s="152"/>
      <c r="JQD115" s="152"/>
      <c r="JQE115" s="152"/>
      <c r="JQF115" s="152"/>
      <c r="JQG115" s="152"/>
      <c r="JQH115" s="152"/>
      <c r="JQI115" s="152"/>
      <c r="JQJ115" s="152"/>
      <c r="JQK115" s="152"/>
      <c r="JQL115" s="152"/>
      <c r="JQM115" s="152"/>
      <c r="JQN115" s="152"/>
      <c r="JQO115" s="152"/>
      <c r="JQP115" s="152"/>
      <c r="JQQ115" s="152"/>
      <c r="JQR115" s="152"/>
      <c r="JQS115" s="152"/>
      <c r="JQT115" s="152"/>
      <c r="JQU115" s="152"/>
      <c r="JQV115" s="152"/>
      <c r="JQW115" s="152"/>
      <c r="JQX115" s="152"/>
      <c r="JQY115" s="152"/>
      <c r="JQZ115" s="152"/>
      <c r="JRA115" s="152"/>
      <c r="JRB115" s="152"/>
      <c r="JRC115" s="152"/>
      <c r="JRD115" s="152"/>
      <c r="JRE115" s="152"/>
      <c r="JRF115" s="152"/>
      <c r="JRG115" s="152"/>
      <c r="JRH115" s="152"/>
      <c r="JRI115" s="152"/>
      <c r="JRJ115" s="152"/>
      <c r="JRK115" s="152"/>
      <c r="JRL115" s="152"/>
      <c r="JRM115" s="152"/>
      <c r="JRN115" s="152"/>
      <c r="JRO115" s="152"/>
      <c r="JRP115" s="152"/>
      <c r="JRQ115" s="152"/>
      <c r="JRR115" s="152"/>
      <c r="JRS115" s="152"/>
      <c r="JRT115" s="152"/>
      <c r="JRU115" s="152"/>
      <c r="JRV115" s="152"/>
      <c r="JRW115" s="152"/>
      <c r="JRX115" s="152"/>
      <c r="JRY115" s="152"/>
      <c r="JRZ115" s="152"/>
      <c r="JSA115" s="152"/>
      <c r="JSB115" s="152"/>
      <c r="JSC115" s="152"/>
      <c r="JSD115" s="152"/>
      <c r="JSE115" s="152"/>
      <c r="JSF115" s="152"/>
      <c r="JSG115" s="152"/>
      <c r="JSH115" s="152"/>
      <c r="JSI115" s="152"/>
      <c r="JSJ115" s="152"/>
      <c r="JSK115" s="152"/>
      <c r="JSL115" s="152"/>
      <c r="JSM115" s="152"/>
      <c r="JSN115" s="152"/>
      <c r="JSO115" s="152"/>
      <c r="JSP115" s="152"/>
      <c r="JSQ115" s="152"/>
      <c r="JSR115" s="152"/>
      <c r="JSS115" s="152"/>
      <c r="JST115" s="152"/>
      <c r="JSU115" s="152"/>
      <c r="JSV115" s="152"/>
      <c r="JSW115" s="152"/>
      <c r="JSX115" s="152"/>
      <c r="JSY115" s="152"/>
      <c r="JSZ115" s="152"/>
      <c r="JTA115" s="152"/>
      <c r="JTB115" s="152"/>
      <c r="JTC115" s="152"/>
      <c r="JTD115" s="152"/>
      <c r="JTE115" s="152"/>
      <c r="JTF115" s="152"/>
      <c r="JTG115" s="152"/>
      <c r="JTH115" s="152"/>
      <c r="JTI115" s="152"/>
      <c r="JTJ115" s="152"/>
      <c r="JTK115" s="152"/>
      <c r="JTL115" s="152"/>
      <c r="JTM115" s="152"/>
      <c r="JTN115" s="152"/>
      <c r="JTO115" s="152"/>
      <c r="JTP115" s="152"/>
      <c r="JTQ115" s="152"/>
      <c r="JTR115" s="152"/>
      <c r="JTS115" s="152"/>
      <c r="JTT115" s="152"/>
      <c r="JTU115" s="152"/>
      <c r="JTV115" s="152"/>
      <c r="JTW115" s="152"/>
      <c r="JTX115" s="152"/>
      <c r="JTY115" s="152"/>
      <c r="JTZ115" s="152"/>
      <c r="JUA115" s="152"/>
      <c r="JUB115" s="152"/>
      <c r="JUC115" s="152"/>
      <c r="JUD115" s="152"/>
      <c r="JUE115" s="152"/>
      <c r="JUF115" s="152"/>
      <c r="JUG115" s="152"/>
      <c r="JUH115" s="152"/>
      <c r="JUI115" s="152"/>
      <c r="JUJ115" s="152"/>
      <c r="JUK115" s="152"/>
      <c r="JUL115" s="152"/>
      <c r="JUM115" s="152"/>
      <c r="JUN115" s="152"/>
      <c r="JUO115" s="152"/>
      <c r="JUP115" s="152"/>
      <c r="JUQ115" s="152"/>
      <c r="JUR115" s="152"/>
      <c r="JUS115" s="152"/>
      <c r="JUT115" s="152"/>
      <c r="JUU115" s="152"/>
      <c r="JUV115" s="152"/>
      <c r="JUW115" s="152"/>
      <c r="JUX115" s="152"/>
      <c r="JUY115" s="152"/>
      <c r="JUZ115" s="152"/>
      <c r="JVA115" s="152"/>
      <c r="JVB115" s="152"/>
      <c r="JVC115" s="152"/>
      <c r="JVD115" s="152"/>
      <c r="JVE115" s="152"/>
      <c r="JVF115" s="152"/>
      <c r="JVG115" s="152"/>
      <c r="JVH115" s="152"/>
      <c r="JVI115" s="152"/>
      <c r="JVJ115" s="152"/>
      <c r="JVK115" s="152"/>
      <c r="JVL115" s="152"/>
      <c r="JVM115" s="152"/>
      <c r="JVN115" s="152"/>
      <c r="JVO115" s="152"/>
      <c r="JVP115" s="152"/>
      <c r="JVQ115" s="152"/>
      <c r="JVR115" s="152"/>
      <c r="JVS115" s="152"/>
      <c r="JVT115" s="152"/>
      <c r="JVU115" s="152"/>
      <c r="JVV115" s="152"/>
      <c r="JVW115" s="152"/>
      <c r="JVX115" s="152"/>
      <c r="JVY115" s="152"/>
      <c r="JVZ115" s="152"/>
      <c r="JWA115" s="152"/>
      <c r="JWB115" s="152"/>
      <c r="JWC115" s="152"/>
      <c r="JWD115" s="152"/>
      <c r="JWE115" s="152"/>
      <c r="JWF115" s="152"/>
      <c r="JWG115" s="152"/>
      <c r="JWH115" s="152"/>
      <c r="JWI115" s="152"/>
      <c r="JWJ115" s="152"/>
      <c r="JWK115" s="152"/>
      <c r="JWL115" s="152"/>
      <c r="JWM115" s="152"/>
      <c r="JWN115" s="152"/>
      <c r="JWO115" s="152"/>
      <c r="JWP115" s="152"/>
      <c r="JWQ115" s="152"/>
      <c r="JWR115" s="152"/>
      <c r="JWS115" s="152"/>
      <c r="JWT115" s="152"/>
      <c r="JWU115" s="152"/>
      <c r="JWV115" s="152"/>
      <c r="JWW115" s="152"/>
      <c r="JWX115" s="152"/>
      <c r="JWY115" s="152"/>
      <c r="JWZ115" s="152"/>
      <c r="JXA115" s="152"/>
      <c r="JXB115" s="152"/>
      <c r="JXC115" s="152"/>
      <c r="JXD115" s="152"/>
      <c r="JXE115" s="152"/>
      <c r="JXF115" s="152"/>
      <c r="JXG115" s="152"/>
      <c r="JXH115" s="152"/>
      <c r="JXI115" s="152"/>
      <c r="JXJ115" s="152"/>
      <c r="JXK115" s="152"/>
      <c r="JXL115" s="152"/>
      <c r="JXM115" s="152"/>
      <c r="JXN115" s="152"/>
      <c r="JXO115" s="152"/>
      <c r="JXP115" s="152"/>
      <c r="JXQ115" s="152"/>
      <c r="JXR115" s="152"/>
      <c r="JXS115" s="152"/>
      <c r="JXT115" s="152"/>
      <c r="JXU115" s="152"/>
      <c r="JXV115" s="152"/>
      <c r="JXW115" s="152"/>
      <c r="JXX115" s="152"/>
      <c r="JXY115" s="152"/>
      <c r="JXZ115" s="152"/>
      <c r="JYA115" s="152"/>
      <c r="JYB115" s="152"/>
      <c r="JYC115" s="152"/>
      <c r="JYD115" s="152"/>
      <c r="JYE115" s="152"/>
      <c r="JYF115" s="152"/>
      <c r="JYG115" s="152"/>
      <c r="JYH115" s="152"/>
      <c r="JYI115" s="152"/>
      <c r="JYJ115" s="152"/>
      <c r="JYK115" s="152"/>
      <c r="JYL115" s="152"/>
      <c r="JYM115" s="152"/>
      <c r="JYN115" s="152"/>
      <c r="JYO115" s="152"/>
      <c r="JYP115" s="152"/>
      <c r="JYQ115" s="152"/>
      <c r="JYR115" s="152"/>
      <c r="JYS115" s="152"/>
      <c r="JYT115" s="152"/>
      <c r="JYU115" s="152"/>
      <c r="JYV115" s="152"/>
      <c r="JYW115" s="152"/>
      <c r="JYX115" s="152"/>
      <c r="JYY115" s="152"/>
      <c r="JYZ115" s="152"/>
      <c r="JZA115" s="152"/>
      <c r="JZB115" s="152"/>
      <c r="JZC115" s="152"/>
      <c r="JZD115" s="152"/>
      <c r="JZE115" s="152"/>
      <c r="JZF115" s="152"/>
      <c r="JZG115" s="152"/>
      <c r="JZH115" s="152"/>
      <c r="JZI115" s="152"/>
      <c r="JZJ115" s="152"/>
      <c r="JZK115" s="152"/>
      <c r="JZL115" s="152"/>
      <c r="JZM115" s="152"/>
      <c r="JZN115" s="152"/>
      <c r="JZO115" s="152"/>
      <c r="JZP115" s="152"/>
      <c r="JZQ115" s="152"/>
      <c r="JZR115" s="152"/>
      <c r="JZS115" s="152"/>
      <c r="JZT115" s="152"/>
      <c r="JZU115" s="152"/>
      <c r="JZV115" s="152"/>
      <c r="JZW115" s="152"/>
      <c r="JZX115" s="152"/>
      <c r="JZY115" s="152"/>
      <c r="JZZ115" s="152"/>
      <c r="KAA115" s="152"/>
      <c r="KAB115" s="152"/>
      <c r="KAC115" s="152"/>
      <c r="KAD115" s="152"/>
      <c r="KAE115" s="152"/>
      <c r="KAF115" s="152"/>
      <c r="KAG115" s="152"/>
      <c r="KAH115" s="152"/>
      <c r="KAI115" s="152"/>
      <c r="KAJ115" s="152"/>
      <c r="KAK115" s="152"/>
      <c r="KAL115" s="152"/>
      <c r="KAM115" s="152"/>
      <c r="KAN115" s="152"/>
      <c r="KAO115" s="152"/>
      <c r="KAP115" s="152"/>
      <c r="KAQ115" s="152"/>
      <c r="KAR115" s="152"/>
      <c r="KAS115" s="152"/>
      <c r="KAT115" s="152"/>
      <c r="KAU115" s="152"/>
      <c r="KAV115" s="152"/>
      <c r="KAW115" s="152"/>
      <c r="KAX115" s="152"/>
      <c r="KAY115" s="152"/>
      <c r="KAZ115" s="152"/>
      <c r="KBA115" s="152"/>
      <c r="KBB115" s="152"/>
      <c r="KBC115" s="152"/>
      <c r="KBD115" s="152"/>
      <c r="KBE115" s="152"/>
      <c r="KBF115" s="152"/>
      <c r="KBG115" s="152"/>
      <c r="KBH115" s="152"/>
      <c r="KBI115" s="152"/>
      <c r="KBJ115" s="152"/>
      <c r="KBK115" s="152"/>
      <c r="KBL115" s="152"/>
      <c r="KBM115" s="152"/>
      <c r="KBN115" s="152"/>
      <c r="KBO115" s="152"/>
      <c r="KBP115" s="152"/>
      <c r="KBQ115" s="152"/>
      <c r="KBR115" s="152"/>
      <c r="KBS115" s="152"/>
      <c r="KBT115" s="152"/>
      <c r="KBU115" s="152"/>
      <c r="KBV115" s="152"/>
      <c r="KBW115" s="152"/>
      <c r="KBX115" s="152"/>
      <c r="KBY115" s="152"/>
      <c r="KBZ115" s="152"/>
      <c r="KCA115" s="152"/>
      <c r="KCB115" s="152"/>
      <c r="KCC115" s="152"/>
      <c r="KCD115" s="152"/>
      <c r="KCE115" s="152"/>
      <c r="KCF115" s="152"/>
      <c r="KCG115" s="152"/>
      <c r="KCH115" s="152"/>
      <c r="KCI115" s="152"/>
      <c r="KCJ115" s="152"/>
      <c r="KCK115" s="152"/>
      <c r="KCL115" s="152"/>
      <c r="KCM115" s="152"/>
      <c r="KCN115" s="152"/>
      <c r="KCO115" s="152"/>
      <c r="KCP115" s="152"/>
      <c r="KCQ115" s="152"/>
      <c r="KCR115" s="152"/>
      <c r="KCS115" s="152"/>
      <c r="KCT115" s="152"/>
      <c r="KCU115" s="152"/>
      <c r="KCV115" s="152"/>
      <c r="KCW115" s="152"/>
      <c r="KCX115" s="152"/>
      <c r="KCY115" s="152"/>
      <c r="KCZ115" s="152"/>
      <c r="KDA115" s="152"/>
      <c r="KDB115" s="152"/>
      <c r="KDC115" s="152"/>
      <c r="KDD115" s="152"/>
      <c r="KDE115" s="152"/>
      <c r="KDF115" s="152"/>
      <c r="KDG115" s="152"/>
      <c r="KDH115" s="152"/>
      <c r="KDI115" s="152"/>
      <c r="KDJ115" s="152"/>
      <c r="KDK115" s="152"/>
      <c r="KDL115" s="152"/>
      <c r="KDM115" s="152"/>
      <c r="KDN115" s="152"/>
      <c r="KDO115" s="152"/>
      <c r="KDP115" s="152"/>
      <c r="KDQ115" s="152"/>
      <c r="KDR115" s="152"/>
      <c r="KDS115" s="152"/>
      <c r="KDT115" s="152"/>
      <c r="KDU115" s="152"/>
      <c r="KDV115" s="152"/>
      <c r="KDW115" s="152"/>
      <c r="KDX115" s="152"/>
      <c r="KDY115" s="152"/>
      <c r="KDZ115" s="152"/>
      <c r="KEA115" s="152"/>
      <c r="KEB115" s="152"/>
      <c r="KEC115" s="152"/>
      <c r="KED115" s="152"/>
      <c r="KEE115" s="152"/>
      <c r="KEF115" s="152"/>
      <c r="KEG115" s="152"/>
      <c r="KEH115" s="152"/>
      <c r="KEI115" s="152"/>
      <c r="KEJ115" s="152"/>
      <c r="KEK115" s="152"/>
      <c r="KEL115" s="152"/>
      <c r="KEM115" s="152"/>
      <c r="KEN115" s="152"/>
      <c r="KEO115" s="152"/>
      <c r="KEP115" s="152"/>
      <c r="KEQ115" s="152"/>
      <c r="KER115" s="152"/>
      <c r="KES115" s="152"/>
      <c r="KET115" s="152"/>
      <c r="KEU115" s="152"/>
      <c r="KEV115" s="152"/>
      <c r="KEW115" s="152"/>
      <c r="KEX115" s="152"/>
      <c r="KEY115" s="152"/>
      <c r="KEZ115" s="152"/>
      <c r="KFA115" s="152"/>
      <c r="KFB115" s="152"/>
      <c r="KFC115" s="152"/>
      <c r="KFD115" s="152"/>
      <c r="KFE115" s="152"/>
      <c r="KFF115" s="152"/>
      <c r="KFG115" s="152"/>
      <c r="KFH115" s="152"/>
      <c r="KFI115" s="152"/>
      <c r="KFJ115" s="152"/>
      <c r="KFK115" s="152"/>
      <c r="KFL115" s="152"/>
      <c r="KFM115" s="152"/>
      <c r="KFN115" s="152"/>
      <c r="KFO115" s="152"/>
      <c r="KFP115" s="152"/>
      <c r="KFQ115" s="152"/>
      <c r="KFR115" s="152"/>
      <c r="KFS115" s="152"/>
      <c r="KFT115" s="152"/>
      <c r="KFU115" s="152"/>
      <c r="KFV115" s="152"/>
      <c r="KFW115" s="152"/>
      <c r="KFX115" s="152"/>
      <c r="KFY115" s="152"/>
      <c r="KFZ115" s="152"/>
      <c r="KGA115" s="152"/>
      <c r="KGB115" s="152"/>
      <c r="KGC115" s="152"/>
      <c r="KGD115" s="152"/>
      <c r="KGE115" s="152"/>
      <c r="KGF115" s="152"/>
      <c r="KGG115" s="152"/>
      <c r="KGH115" s="152"/>
      <c r="KGI115" s="152"/>
      <c r="KGJ115" s="152"/>
      <c r="KGK115" s="152"/>
      <c r="KGL115" s="152"/>
      <c r="KGM115" s="152"/>
      <c r="KGN115" s="152"/>
      <c r="KGO115" s="152"/>
      <c r="KGP115" s="152"/>
      <c r="KGQ115" s="152"/>
      <c r="KGR115" s="152"/>
      <c r="KGS115" s="152"/>
      <c r="KGT115" s="152"/>
      <c r="KGU115" s="152"/>
      <c r="KGV115" s="152"/>
      <c r="KGW115" s="152"/>
      <c r="KGX115" s="152"/>
      <c r="KGY115" s="152"/>
      <c r="KGZ115" s="152"/>
      <c r="KHA115" s="152"/>
      <c r="KHB115" s="152"/>
      <c r="KHC115" s="152"/>
      <c r="KHD115" s="152"/>
      <c r="KHE115" s="152"/>
      <c r="KHF115" s="152"/>
      <c r="KHG115" s="152"/>
      <c r="KHH115" s="152"/>
      <c r="KHI115" s="152"/>
      <c r="KHJ115" s="152"/>
      <c r="KHK115" s="152"/>
      <c r="KHL115" s="152"/>
      <c r="KHM115" s="152"/>
      <c r="KHN115" s="152"/>
      <c r="KHO115" s="152"/>
      <c r="KHP115" s="152"/>
      <c r="KHQ115" s="152"/>
      <c r="KHR115" s="152"/>
      <c r="KHS115" s="152"/>
      <c r="KHT115" s="152"/>
      <c r="KHU115" s="152"/>
      <c r="KHV115" s="152"/>
      <c r="KHW115" s="152"/>
      <c r="KHX115" s="152"/>
      <c r="KHY115" s="152"/>
      <c r="KHZ115" s="152"/>
      <c r="KIA115" s="152"/>
      <c r="KIB115" s="152"/>
      <c r="KIC115" s="152"/>
      <c r="KID115" s="152"/>
      <c r="KIE115" s="152"/>
      <c r="KIF115" s="152"/>
      <c r="KIG115" s="152"/>
      <c r="KIH115" s="152"/>
      <c r="KII115" s="152"/>
      <c r="KIJ115" s="152"/>
      <c r="KIK115" s="152"/>
      <c r="KIL115" s="152"/>
      <c r="KIM115" s="152"/>
      <c r="KIN115" s="152"/>
      <c r="KIO115" s="152"/>
      <c r="KIP115" s="152"/>
      <c r="KIQ115" s="152"/>
      <c r="KIR115" s="152"/>
      <c r="KIS115" s="152"/>
      <c r="KIT115" s="152"/>
      <c r="KIU115" s="152"/>
      <c r="KIV115" s="152"/>
      <c r="KIW115" s="152"/>
      <c r="KIX115" s="152"/>
      <c r="KIY115" s="152"/>
      <c r="KIZ115" s="152"/>
      <c r="KJA115" s="152"/>
      <c r="KJB115" s="152"/>
      <c r="KJC115" s="152"/>
      <c r="KJD115" s="152"/>
      <c r="KJE115" s="152"/>
      <c r="KJF115" s="152"/>
      <c r="KJG115" s="152"/>
      <c r="KJH115" s="152"/>
      <c r="KJI115" s="152"/>
      <c r="KJJ115" s="152"/>
      <c r="KJK115" s="152"/>
      <c r="KJL115" s="152"/>
      <c r="KJM115" s="152"/>
      <c r="KJN115" s="152"/>
      <c r="KJO115" s="152"/>
      <c r="KJP115" s="152"/>
      <c r="KJQ115" s="152"/>
      <c r="KJR115" s="152"/>
      <c r="KJS115" s="152"/>
      <c r="KJT115" s="152"/>
      <c r="KJU115" s="152"/>
      <c r="KJV115" s="152"/>
      <c r="KJW115" s="152"/>
      <c r="KJX115" s="152"/>
      <c r="KJY115" s="152"/>
      <c r="KJZ115" s="152"/>
      <c r="KKA115" s="152"/>
      <c r="KKB115" s="152"/>
      <c r="KKC115" s="152"/>
      <c r="KKD115" s="152"/>
      <c r="KKE115" s="152"/>
      <c r="KKF115" s="152"/>
      <c r="KKG115" s="152"/>
      <c r="KKH115" s="152"/>
      <c r="KKI115" s="152"/>
      <c r="KKJ115" s="152"/>
      <c r="KKK115" s="152"/>
      <c r="KKL115" s="152"/>
      <c r="KKM115" s="152"/>
      <c r="KKN115" s="152"/>
      <c r="KKO115" s="152"/>
      <c r="KKP115" s="152"/>
      <c r="KKQ115" s="152"/>
      <c r="KKR115" s="152"/>
      <c r="KKS115" s="152"/>
      <c r="KKT115" s="152"/>
      <c r="KKU115" s="152"/>
      <c r="KKV115" s="152"/>
      <c r="KKW115" s="152"/>
      <c r="KKX115" s="152"/>
      <c r="KKY115" s="152"/>
      <c r="KKZ115" s="152"/>
      <c r="KLA115" s="152"/>
      <c r="KLB115" s="152"/>
      <c r="KLC115" s="152"/>
      <c r="KLD115" s="152"/>
      <c r="KLE115" s="152"/>
      <c r="KLF115" s="152"/>
      <c r="KLG115" s="152"/>
      <c r="KLH115" s="152"/>
      <c r="KLI115" s="152"/>
      <c r="KLJ115" s="152"/>
      <c r="KLK115" s="152"/>
      <c r="KLL115" s="152"/>
      <c r="KLM115" s="152"/>
      <c r="KLN115" s="152"/>
      <c r="KLO115" s="152"/>
      <c r="KLP115" s="152"/>
      <c r="KLQ115" s="152"/>
      <c r="KLR115" s="152"/>
      <c r="KLS115" s="152"/>
      <c r="KLT115" s="152"/>
      <c r="KLU115" s="152"/>
      <c r="KLV115" s="152"/>
      <c r="KLW115" s="152"/>
      <c r="KLX115" s="152"/>
      <c r="KLY115" s="152"/>
      <c r="KLZ115" s="152"/>
      <c r="KMA115" s="152"/>
      <c r="KMB115" s="152"/>
      <c r="KMC115" s="152"/>
      <c r="KMD115" s="152"/>
      <c r="KME115" s="152"/>
      <c r="KMF115" s="152"/>
      <c r="KMG115" s="152"/>
      <c r="KMH115" s="152"/>
      <c r="KMI115" s="152"/>
      <c r="KMJ115" s="152"/>
      <c r="KMK115" s="152"/>
      <c r="KML115" s="152"/>
      <c r="KMM115" s="152"/>
      <c r="KMN115" s="152"/>
      <c r="KMO115" s="152"/>
      <c r="KMP115" s="152"/>
      <c r="KMQ115" s="152"/>
      <c r="KMR115" s="152"/>
      <c r="KMS115" s="152"/>
      <c r="KMT115" s="152"/>
      <c r="KMU115" s="152"/>
      <c r="KMV115" s="152"/>
      <c r="KMW115" s="152"/>
      <c r="KMX115" s="152"/>
      <c r="KMY115" s="152"/>
      <c r="KMZ115" s="152"/>
      <c r="KNA115" s="152"/>
      <c r="KNB115" s="152"/>
      <c r="KNC115" s="152"/>
      <c r="KND115" s="152"/>
      <c r="KNE115" s="152"/>
      <c r="KNF115" s="152"/>
      <c r="KNG115" s="152"/>
      <c r="KNH115" s="152"/>
      <c r="KNI115" s="152"/>
      <c r="KNJ115" s="152"/>
      <c r="KNK115" s="152"/>
      <c r="KNL115" s="152"/>
      <c r="KNM115" s="152"/>
      <c r="KNN115" s="152"/>
      <c r="KNO115" s="152"/>
      <c r="KNP115" s="152"/>
      <c r="KNQ115" s="152"/>
      <c r="KNR115" s="152"/>
      <c r="KNS115" s="152"/>
      <c r="KNT115" s="152"/>
      <c r="KNU115" s="152"/>
      <c r="KNV115" s="152"/>
      <c r="KNW115" s="152"/>
      <c r="KNX115" s="152"/>
      <c r="KNY115" s="152"/>
      <c r="KNZ115" s="152"/>
      <c r="KOA115" s="152"/>
      <c r="KOB115" s="152"/>
      <c r="KOC115" s="152"/>
      <c r="KOD115" s="152"/>
      <c r="KOE115" s="152"/>
      <c r="KOF115" s="152"/>
      <c r="KOG115" s="152"/>
      <c r="KOH115" s="152"/>
      <c r="KOI115" s="152"/>
      <c r="KOJ115" s="152"/>
      <c r="KOK115" s="152"/>
      <c r="KOL115" s="152"/>
      <c r="KOM115" s="152"/>
      <c r="KON115" s="152"/>
      <c r="KOO115" s="152"/>
      <c r="KOP115" s="152"/>
      <c r="KOQ115" s="152"/>
      <c r="KOR115" s="152"/>
      <c r="KOS115" s="152"/>
      <c r="KOT115" s="152"/>
      <c r="KOU115" s="152"/>
      <c r="KOV115" s="152"/>
      <c r="KOW115" s="152"/>
      <c r="KOX115" s="152"/>
      <c r="KOY115" s="152"/>
      <c r="KOZ115" s="152"/>
      <c r="KPA115" s="152"/>
      <c r="KPB115" s="152"/>
      <c r="KPC115" s="152"/>
      <c r="KPD115" s="152"/>
      <c r="KPE115" s="152"/>
      <c r="KPF115" s="152"/>
      <c r="KPG115" s="152"/>
      <c r="KPH115" s="152"/>
      <c r="KPI115" s="152"/>
      <c r="KPJ115" s="152"/>
      <c r="KPK115" s="152"/>
      <c r="KPL115" s="152"/>
      <c r="KPM115" s="152"/>
      <c r="KPN115" s="152"/>
      <c r="KPO115" s="152"/>
      <c r="KPP115" s="152"/>
      <c r="KPQ115" s="152"/>
      <c r="KPR115" s="152"/>
      <c r="KPS115" s="152"/>
      <c r="KPT115" s="152"/>
      <c r="KPU115" s="152"/>
      <c r="KPV115" s="152"/>
      <c r="KPW115" s="152"/>
      <c r="KPX115" s="152"/>
      <c r="KPY115" s="152"/>
      <c r="KPZ115" s="152"/>
      <c r="KQA115" s="152"/>
      <c r="KQB115" s="152"/>
      <c r="KQC115" s="152"/>
      <c r="KQD115" s="152"/>
      <c r="KQE115" s="152"/>
      <c r="KQF115" s="152"/>
      <c r="KQG115" s="152"/>
      <c r="KQH115" s="152"/>
      <c r="KQI115" s="152"/>
      <c r="KQJ115" s="152"/>
      <c r="KQK115" s="152"/>
      <c r="KQL115" s="152"/>
      <c r="KQM115" s="152"/>
      <c r="KQN115" s="152"/>
      <c r="KQO115" s="152"/>
      <c r="KQP115" s="152"/>
      <c r="KQQ115" s="152"/>
      <c r="KQR115" s="152"/>
      <c r="KQS115" s="152"/>
      <c r="KQT115" s="152"/>
      <c r="KQU115" s="152"/>
      <c r="KQV115" s="152"/>
      <c r="KQW115" s="152"/>
      <c r="KQX115" s="152"/>
      <c r="KQY115" s="152"/>
      <c r="KQZ115" s="152"/>
      <c r="KRA115" s="152"/>
      <c r="KRB115" s="152"/>
      <c r="KRC115" s="152"/>
      <c r="KRD115" s="152"/>
      <c r="KRE115" s="152"/>
      <c r="KRF115" s="152"/>
      <c r="KRG115" s="152"/>
      <c r="KRH115" s="152"/>
      <c r="KRI115" s="152"/>
      <c r="KRJ115" s="152"/>
      <c r="KRK115" s="152"/>
      <c r="KRL115" s="152"/>
      <c r="KRM115" s="152"/>
      <c r="KRN115" s="152"/>
      <c r="KRO115" s="152"/>
      <c r="KRP115" s="152"/>
      <c r="KRQ115" s="152"/>
      <c r="KRR115" s="152"/>
      <c r="KRS115" s="152"/>
      <c r="KRT115" s="152"/>
      <c r="KRU115" s="152"/>
      <c r="KRV115" s="152"/>
      <c r="KRW115" s="152"/>
      <c r="KRX115" s="152"/>
      <c r="KRY115" s="152"/>
      <c r="KRZ115" s="152"/>
      <c r="KSA115" s="152"/>
      <c r="KSB115" s="152"/>
      <c r="KSC115" s="152"/>
      <c r="KSD115" s="152"/>
      <c r="KSE115" s="152"/>
      <c r="KSF115" s="152"/>
      <c r="KSG115" s="152"/>
      <c r="KSH115" s="152"/>
      <c r="KSI115" s="152"/>
      <c r="KSJ115" s="152"/>
      <c r="KSK115" s="152"/>
      <c r="KSL115" s="152"/>
      <c r="KSM115" s="152"/>
      <c r="KSN115" s="152"/>
      <c r="KSO115" s="152"/>
      <c r="KSP115" s="152"/>
      <c r="KSQ115" s="152"/>
      <c r="KSR115" s="152"/>
      <c r="KSS115" s="152"/>
      <c r="KST115" s="152"/>
      <c r="KSU115" s="152"/>
      <c r="KSV115" s="152"/>
      <c r="KSW115" s="152"/>
      <c r="KSX115" s="152"/>
      <c r="KSY115" s="152"/>
      <c r="KSZ115" s="152"/>
      <c r="KTA115" s="152"/>
      <c r="KTB115" s="152"/>
      <c r="KTC115" s="152"/>
      <c r="KTD115" s="152"/>
      <c r="KTE115" s="152"/>
      <c r="KTF115" s="152"/>
      <c r="KTG115" s="152"/>
      <c r="KTH115" s="152"/>
      <c r="KTI115" s="152"/>
      <c r="KTJ115" s="152"/>
      <c r="KTK115" s="152"/>
      <c r="KTL115" s="152"/>
      <c r="KTM115" s="152"/>
      <c r="KTN115" s="152"/>
      <c r="KTO115" s="152"/>
      <c r="KTP115" s="152"/>
      <c r="KTQ115" s="152"/>
      <c r="KTR115" s="152"/>
      <c r="KTS115" s="152"/>
      <c r="KTT115" s="152"/>
      <c r="KTU115" s="152"/>
      <c r="KTV115" s="152"/>
      <c r="KTW115" s="152"/>
      <c r="KTX115" s="152"/>
      <c r="KTY115" s="152"/>
      <c r="KTZ115" s="152"/>
      <c r="KUA115" s="152"/>
      <c r="KUB115" s="152"/>
      <c r="KUC115" s="152"/>
      <c r="KUD115" s="152"/>
      <c r="KUE115" s="152"/>
      <c r="KUF115" s="152"/>
      <c r="KUG115" s="152"/>
      <c r="KUH115" s="152"/>
      <c r="KUI115" s="152"/>
      <c r="KUJ115" s="152"/>
      <c r="KUK115" s="152"/>
      <c r="KUL115" s="152"/>
      <c r="KUM115" s="152"/>
      <c r="KUN115" s="152"/>
      <c r="KUO115" s="152"/>
      <c r="KUP115" s="152"/>
      <c r="KUQ115" s="152"/>
      <c r="KUR115" s="152"/>
      <c r="KUS115" s="152"/>
      <c r="KUT115" s="152"/>
      <c r="KUU115" s="152"/>
      <c r="KUV115" s="152"/>
      <c r="KUW115" s="152"/>
      <c r="KUX115" s="152"/>
      <c r="KUY115" s="152"/>
      <c r="KUZ115" s="152"/>
      <c r="KVA115" s="152"/>
      <c r="KVB115" s="152"/>
      <c r="KVC115" s="152"/>
      <c r="KVD115" s="152"/>
      <c r="KVE115" s="152"/>
      <c r="KVF115" s="152"/>
      <c r="KVG115" s="152"/>
      <c r="KVH115" s="152"/>
      <c r="KVI115" s="152"/>
      <c r="KVJ115" s="152"/>
      <c r="KVK115" s="152"/>
      <c r="KVL115" s="152"/>
      <c r="KVM115" s="152"/>
      <c r="KVN115" s="152"/>
      <c r="KVO115" s="152"/>
      <c r="KVP115" s="152"/>
      <c r="KVQ115" s="152"/>
      <c r="KVR115" s="152"/>
      <c r="KVS115" s="152"/>
      <c r="KVT115" s="152"/>
      <c r="KVU115" s="152"/>
      <c r="KVV115" s="152"/>
      <c r="KVW115" s="152"/>
      <c r="KVX115" s="152"/>
      <c r="KVY115" s="152"/>
      <c r="KVZ115" s="152"/>
      <c r="KWA115" s="152"/>
      <c r="KWB115" s="152"/>
      <c r="KWC115" s="152"/>
      <c r="KWD115" s="152"/>
      <c r="KWE115" s="152"/>
      <c r="KWF115" s="152"/>
      <c r="KWG115" s="152"/>
      <c r="KWH115" s="152"/>
      <c r="KWI115" s="152"/>
      <c r="KWJ115" s="152"/>
      <c r="KWK115" s="152"/>
      <c r="KWL115" s="152"/>
      <c r="KWM115" s="152"/>
      <c r="KWN115" s="152"/>
      <c r="KWO115" s="152"/>
      <c r="KWP115" s="152"/>
      <c r="KWQ115" s="152"/>
      <c r="KWR115" s="152"/>
      <c r="KWS115" s="152"/>
      <c r="KWT115" s="152"/>
      <c r="KWU115" s="152"/>
      <c r="KWV115" s="152"/>
      <c r="KWW115" s="152"/>
      <c r="KWX115" s="152"/>
      <c r="KWY115" s="152"/>
      <c r="KWZ115" s="152"/>
      <c r="KXA115" s="152"/>
      <c r="KXB115" s="152"/>
      <c r="KXC115" s="152"/>
      <c r="KXD115" s="152"/>
      <c r="KXE115" s="152"/>
      <c r="KXF115" s="152"/>
      <c r="KXG115" s="152"/>
      <c r="KXH115" s="152"/>
      <c r="KXI115" s="152"/>
      <c r="KXJ115" s="152"/>
      <c r="KXK115" s="152"/>
      <c r="KXL115" s="152"/>
      <c r="KXM115" s="152"/>
      <c r="KXN115" s="152"/>
      <c r="KXO115" s="152"/>
      <c r="KXP115" s="152"/>
      <c r="KXQ115" s="152"/>
      <c r="KXR115" s="152"/>
      <c r="KXS115" s="152"/>
      <c r="KXT115" s="152"/>
      <c r="KXU115" s="152"/>
      <c r="KXV115" s="152"/>
      <c r="KXW115" s="152"/>
      <c r="KXX115" s="152"/>
      <c r="KXY115" s="152"/>
      <c r="KXZ115" s="152"/>
      <c r="KYA115" s="152"/>
      <c r="KYB115" s="152"/>
      <c r="KYC115" s="152"/>
      <c r="KYD115" s="152"/>
      <c r="KYE115" s="152"/>
      <c r="KYF115" s="152"/>
      <c r="KYG115" s="152"/>
      <c r="KYH115" s="152"/>
      <c r="KYI115" s="152"/>
      <c r="KYJ115" s="152"/>
      <c r="KYK115" s="152"/>
      <c r="KYL115" s="152"/>
      <c r="KYM115" s="152"/>
      <c r="KYN115" s="152"/>
      <c r="KYO115" s="152"/>
      <c r="KYP115" s="152"/>
      <c r="KYQ115" s="152"/>
      <c r="KYR115" s="152"/>
      <c r="KYS115" s="152"/>
      <c r="KYT115" s="152"/>
      <c r="KYU115" s="152"/>
      <c r="KYV115" s="152"/>
      <c r="KYW115" s="152"/>
      <c r="KYX115" s="152"/>
      <c r="KYY115" s="152"/>
      <c r="KYZ115" s="152"/>
      <c r="KZA115" s="152"/>
      <c r="KZB115" s="152"/>
      <c r="KZC115" s="152"/>
      <c r="KZD115" s="152"/>
      <c r="KZE115" s="152"/>
      <c r="KZF115" s="152"/>
      <c r="KZG115" s="152"/>
      <c r="KZH115" s="152"/>
      <c r="KZI115" s="152"/>
      <c r="KZJ115" s="152"/>
      <c r="KZK115" s="152"/>
      <c r="KZL115" s="152"/>
      <c r="KZM115" s="152"/>
      <c r="KZN115" s="152"/>
      <c r="KZO115" s="152"/>
      <c r="KZP115" s="152"/>
      <c r="KZQ115" s="152"/>
      <c r="KZR115" s="152"/>
      <c r="KZS115" s="152"/>
      <c r="KZT115" s="152"/>
      <c r="KZU115" s="152"/>
      <c r="KZV115" s="152"/>
      <c r="KZW115" s="152"/>
      <c r="KZX115" s="152"/>
      <c r="KZY115" s="152"/>
      <c r="KZZ115" s="152"/>
      <c r="LAA115" s="152"/>
      <c r="LAB115" s="152"/>
      <c r="LAC115" s="152"/>
      <c r="LAD115" s="152"/>
      <c r="LAE115" s="152"/>
      <c r="LAF115" s="152"/>
      <c r="LAG115" s="152"/>
      <c r="LAH115" s="152"/>
      <c r="LAI115" s="152"/>
      <c r="LAJ115" s="152"/>
      <c r="LAK115" s="152"/>
      <c r="LAL115" s="152"/>
      <c r="LAM115" s="152"/>
      <c r="LAN115" s="152"/>
      <c r="LAO115" s="152"/>
      <c r="LAP115" s="152"/>
      <c r="LAQ115" s="152"/>
      <c r="LAR115" s="152"/>
      <c r="LAS115" s="152"/>
      <c r="LAT115" s="152"/>
      <c r="LAU115" s="152"/>
      <c r="LAV115" s="152"/>
      <c r="LAW115" s="152"/>
      <c r="LAX115" s="152"/>
      <c r="LAY115" s="152"/>
      <c r="LAZ115" s="152"/>
      <c r="LBA115" s="152"/>
      <c r="LBB115" s="152"/>
      <c r="LBC115" s="152"/>
      <c r="LBD115" s="152"/>
      <c r="LBE115" s="152"/>
      <c r="LBF115" s="152"/>
      <c r="LBG115" s="152"/>
      <c r="LBH115" s="152"/>
      <c r="LBI115" s="152"/>
      <c r="LBJ115" s="152"/>
      <c r="LBK115" s="152"/>
      <c r="LBL115" s="152"/>
      <c r="LBM115" s="152"/>
      <c r="LBN115" s="152"/>
      <c r="LBO115" s="152"/>
      <c r="LBP115" s="152"/>
      <c r="LBQ115" s="152"/>
      <c r="LBR115" s="152"/>
      <c r="LBS115" s="152"/>
      <c r="LBT115" s="152"/>
      <c r="LBU115" s="152"/>
      <c r="LBV115" s="152"/>
      <c r="LBW115" s="152"/>
      <c r="LBX115" s="152"/>
      <c r="LBY115" s="152"/>
      <c r="LBZ115" s="152"/>
      <c r="LCA115" s="152"/>
      <c r="LCB115" s="152"/>
      <c r="LCC115" s="152"/>
      <c r="LCD115" s="152"/>
      <c r="LCE115" s="152"/>
      <c r="LCF115" s="152"/>
      <c r="LCG115" s="152"/>
      <c r="LCH115" s="152"/>
      <c r="LCI115" s="152"/>
      <c r="LCJ115" s="152"/>
      <c r="LCK115" s="152"/>
      <c r="LCL115" s="152"/>
      <c r="LCM115" s="152"/>
      <c r="LCN115" s="152"/>
      <c r="LCO115" s="152"/>
      <c r="LCP115" s="152"/>
      <c r="LCQ115" s="152"/>
      <c r="LCR115" s="152"/>
      <c r="LCS115" s="152"/>
      <c r="LCT115" s="152"/>
      <c r="LCU115" s="152"/>
      <c r="LCV115" s="152"/>
      <c r="LCW115" s="152"/>
      <c r="LCX115" s="152"/>
      <c r="LCY115" s="152"/>
      <c r="LCZ115" s="152"/>
      <c r="LDA115" s="152"/>
      <c r="LDB115" s="152"/>
      <c r="LDC115" s="152"/>
      <c r="LDD115" s="152"/>
      <c r="LDE115" s="152"/>
      <c r="LDF115" s="152"/>
      <c r="LDG115" s="152"/>
      <c r="LDH115" s="152"/>
      <c r="LDI115" s="152"/>
      <c r="LDJ115" s="152"/>
      <c r="LDK115" s="152"/>
      <c r="LDL115" s="152"/>
      <c r="LDM115" s="152"/>
      <c r="LDN115" s="152"/>
      <c r="LDO115" s="152"/>
      <c r="LDP115" s="152"/>
      <c r="LDQ115" s="152"/>
      <c r="LDR115" s="152"/>
      <c r="LDS115" s="152"/>
      <c r="LDT115" s="152"/>
      <c r="LDU115" s="152"/>
      <c r="LDV115" s="152"/>
      <c r="LDW115" s="152"/>
      <c r="LDX115" s="152"/>
      <c r="LDY115" s="152"/>
      <c r="LDZ115" s="152"/>
      <c r="LEA115" s="152"/>
      <c r="LEB115" s="152"/>
      <c r="LEC115" s="152"/>
      <c r="LED115" s="152"/>
      <c r="LEE115" s="152"/>
      <c r="LEF115" s="152"/>
      <c r="LEG115" s="152"/>
      <c r="LEH115" s="152"/>
      <c r="LEI115" s="152"/>
      <c r="LEJ115" s="152"/>
      <c r="LEK115" s="152"/>
      <c r="LEL115" s="152"/>
      <c r="LEM115" s="152"/>
      <c r="LEN115" s="152"/>
      <c r="LEO115" s="152"/>
      <c r="LEP115" s="152"/>
      <c r="LEQ115" s="152"/>
      <c r="LER115" s="152"/>
      <c r="LES115" s="152"/>
      <c r="LET115" s="152"/>
      <c r="LEU115" s="152"/>
      <c r="LEV115" s="152"/>
      <c r="LEW115" s="152"/>
      <c r="LEX115" s="152"/>
      <c r="LEY115" s="152"/>
      <c r="LEZ115" s="152"/>
      <c r="LFA115" s="152"/>
      <c r="LFB115" s="152"/>
      <c r="LFC115" s="152"/>
      <c r="LFD115" s="152"/>
      <c r="LFE115" s="152"/>
      <c r="LFF115" s="152"/>
      <c r="LFG115" s="152"/>
      <c r="LFH115" s="152"/>
      <c r="LFI115" s="152"/>
      <c r="LFJ115" s="152"/>
      <c r="LFK115" s="152"/>
      <c r="LFL115" s="152"/>
      <c r="LFM115" s="152"/>
      <c r="LFN115" s="152"/>
      <c r="LFO115" s="152"/>
      <c r="LFP115" s="152"/>
      <c r="LFQ115" s="152"/>
      <c r="LFR115" s="152"/>
      <c r="LFS115" s="152"/>
      <c r="LFT115" s="152"/>
      <c r="LFU115" s="152"/>
      <c r="LFV115" s="152"/>
      <c r="LFW115" s="152"/>
      <c r="LFX115" s="152"/>
      <c r="LFY115" s="152"/>
      <c r="LFZ115" s="152"/>
      <c r="LGA115" s="152"/>
      <c r="LGB115" s="152"/>
      <c r="LGC115" s="152"/>
      <c r="LGD115" s="152"/>
      <c r="LGE115" s="152"/>
      <c r="LGF115" s="152"/>
      <c r="LGG115" s="152"/>
      <c r="LGH115" s="152"/>
      <c r="LGI115" s="152"/>
      <c r="LGJ115" s="152"/>
      <c r="LGK115" s="152"/>
      <c r="LGL115" s="152"/>
      <c r="LGM115" s="152"/>
      <c r="LGN115" s="152"/>
      <c r="LGO115" s="152"/>
      <c r="LGP115" s="152"/>
      <c r="LGQ115" s="152"/>
      <c r="LGR115" s="152"/>
      <c r="LGS115" s="152"/>
      <c r="LGT115" s="152"/>
      <c r="LGU115" s="152"/>
      <c r="LGV115" s="152"/>
      <c r="LGW115" s="152"/>
      <c r="LGX115" s="152"/>
      <c r="LGY115" s="152"/>
      <c r="LGZ115" s="152"/>
      <c r="LHA115" s="152"/>
      <c r="LHB115" s="152"/>
      <c r="LHC115" s="152"/>
      <c r="LHD115" s="152"/>
      <c r="LHE115" s="152"/>
      <c r="LHF115" s="152"/>
      <c r="LHG115" s="152"/>
      <c r="LHH115" s="152"/>
      <c r="LHI115" s="152"/>
      <c r="LHJ115" s="152"/>
      <c r="LHK115" s="152"/>
      <c r="LHL115" s="152"/>
      <c r="LHM115" s="152"/>
      <c r="LHN115" s="152"/>
      <c r="LHO115" s="152"/>
      <c r="LHP115" s="152"/>
      <c r="LHQ115" s="152"/>
      <c r="LHR115" s="152"/>
      <c r="LHS115" s="152"/>
      <c r="LHT115" s="152"/>
      <c r="LHU115" s="152"/>
      <c r="LHV115" s="152"/>
      <c r="LHW115" s="152"/>
      <c r="LHX115" s="152"/>
      <c r="LHY115" s="152"/>
      <c r="LHZ115" s="152"/>
      <c r="LIA115" s="152"/>
      <c r="LIB115" s="152"/>
      <c r="LIC115" s="152"/>
      <c r="LID115" s="152"/>
      <c r="LIE115" s="152"/>
      <c r="LIF115" s="152"/>
      <c r="LIG115" s="152"/>
      <c r="LIH115" s="152"/>
      <c r="LII115" s="152"/>
      <c r="LIJ115" s="152"/>
      <c r="LIK115" s="152"/>
      <c r="LIL115" s="152"/>
      <c r="LIM115" s="152"/>
      <c r="LIN115" s="152"/>
      <c r="LIO115" s="152"/>
      <c r="LIP115" s="152"/>
      <c r="LIQ115" s="152"/>
      <c r="LIR115" s="152"/>
      <c r="LIS115" s="152"/>
      <c r="LIT115" s="152"/>
      <c r="LIU115" s="152"/>
      <c r="LIV115" s="152"/>
      <c r="LIW115" s="152"/>
      <c r="LIX115" s="152"/>
      <c r="LIY115" s="152"/>
      <c r="LIZ115" s="152"/>
      <c r="LJA115" s="152"/>
      <c r="LJB115" s="152"/>
      <c r="LJC115" s="152"/>
      <c r="LJD115" s="152"/>
      <c r="LJE115" s="152"/>
      <c r="LJF115" s="152"/>
      <c r="LJG115" s="152"/>
      <c r="LJH115" s="152"/>
      <c r="LJI115" s="152"/>
      <c r="LJJ115" s="152"/>
      <c r="LJK115" s="152"/>
      <c r="LJL115" s="152"/>
      <c r="LJM115" s="152"/>
      <c r="LJN115" s="152"/>
      <c r="LJO115" s="152"/>
      <c r="LJP115" s="152"/>
      <c r="LJQ115" s="152"/>
      <c r="LJR115" s="152"/>
      <c r="LJS115" s="152"/>
      <c r="LJT115" s="152"/>
      <c r="LJU115" s="152"/>
      <c r="LJV115" s="152"/>
      <c r="LJW115" s="152"/>
      <c r="LJX115" s="152"/>
      <c r="LJY115" s="152"/>
      <c r="LJZ115" s="152"/>
      <c r="LKA115" s="152"/>
      <c r="LKB115" s="152"/>
      <c r="LKC115" s="152"/>
      <c r="LKD115" s="152"/>
      <c r="LKE115" s="152"/>
      <c r="LKF115" s="152"/>
      <c r="LKG115" s="152"/>
      <c r="LKH115" s="152"/>
      <c r="LKI115" s="152"/>
      <c r="LKJ115" s="152"/>
      <c r="LKK115" s="152"/>
      <c r="LKL115" s="152"/>
      <c r="LKM115" s="152"/>
      <c r="LKN115" s="152"/>
      <c r="LKO115" s="152"/>
      <c r="LKP115" s="152"/>
      <c r="LKQ115" s="152"/>
      <c r="LKR115" s="152"/>
      <c r="LKS115" s="152"/>
      <c r="LKT115" s="152"/>
      <c r="LKU115" s="152"/>
      <c r="LKV115" s="152"/>
      <c r="LKW115" s="152"/>
      <c r="LKX115" s="152"/>
      <c r="LKY115" s="152"/>
      <c r="LKZ115" s="152"/>
      <c r="LLA115" s="152"/>
      <c r="LLB115" s="152"/>
      <c r="LLC115" s="152"/>
      <c r="LLD115" s="152"/>
      <c r="LLE115" s="152"/>
      <c r="LLF115" s="152"/>
      <c r="LLG115" s="152"/>
      <c r="LLH115" s="152"/>
      <c r="LLI115" s="152"/>
      <c r="LLJ115" s="152"/>
      <c r="LLK115" s="152"/>
      <c r="LLL115" s="152"/>
      <c r="LLM115" s="152"/>
      <c r="LLN115" s="152"/>
      <c r="LLO115" s="152"/>
      <c r="LLP115" s="152"/>
      <c r="LLQ115" s="152"/>
      <c r="LLR115" s="152"/>
      <c r="LLS115" s="152"/>
      <c r="LLT115" s="152"/>
      <c r="LLU115" s="152"/>
      <c r="LLV115" s="152"/>
      <c r="LLW115" s="152"/>
      <c r="LLX115" s="152"/>
      <c r="LLY115" s="152"/>
      <c r="LLZ115" s="152"/>
      <c r="LMA115" s="152"/>
      <c r="LMB115" s="152"/>
      <c r="LMC115" s="152"/>
      <c r="LMD115" s="152"/>
      <c r="LME115" s="152"/>
      <c r="LMF115" s="152"/>
      <c r="LMG115" s="152"/>
      <c r="LMH115" s="152"/>
      <c r="LMI115" s="152"/>
      <c r="LMJ115" s="152"/>
      <c r="LMK115" s="152"/>
      <c r="LML115" s="152"/>
      <c r="LMM115" s="152"/>
      <c r="LMN115" s="152"/>
      <c r="LMO115" s="152"/>
      <c r="LMP115" s="152"/>
      <c r="LMQ115" s="152"/>
      <c r="LMR115" s="152"/>
      <c r="LMS115" s="152"/>
      <c r="LMT115" s="152"/>
      <c r="LMU115" s="152"/>
      <c r="LMV115" s="152"/>
      <c r="LMW115" s="152"/>
      <c r="LMX115" s="152"/>
      <c r="LMY115" s="152"/>
      <c r="LMZ115" s="152"/>
      <c r="LNA115" s="152"/>
      <c r="LNB115" s="152"/>
      <c r="LNC115" s="152"/>
      <c r="LND115" s="152"/>
      <c r="LNE115" s="152"/>
      <c r="LNF115" s="152"/>
      <c r="LNG115" s="152"/>
      <c r="LNH115" s="152"/>
      <c r="LNI115" s="152"/>
      <c r="LNJ115" s="152"/>
      <c r="LNK115" s="152"/>
      <c r="LNL115" s="152"/>
      <c r="LNM115" s="152"/>
      <c r="LNN115" s="152"/>
      <c r="LNO115" s="152"/>
      <c r="LNP115" s="152"/>
      <c r="LNQ115" s="152"/>
      <c r="LNR115" s="152"/>
      <c r="LNS115" s="152"/>
      <c r="LNT115" s="152"/>
      <c r="LNU115" s="152"/>
      <c r="LNV115" s="152"/>
      <c r="LNW115" s="152"/>
      <c r="LNX115" s="152"/>
      <c r="LNY115" s="152"/>
      <c r="LNZ115" s="152"/>
      <c r="LOA115" s="152"/>
      <c r="LOB115" s="152"/>
      <c r="LOC115" s="152"/>
      <c r="LOD115" s="152"/>
      <c r="LOE115" s="152"/>
      <c r="LOF115" s="152"/>
      <c r="LOG115" s="152"/>
      <c r="LOH115" s="152"/>
      <c r="LOI115" s="152"/>
      <c r="LOJ115" s="152"/>
      <c r="LOK115" s="152"/>
      <c r="LOL115" s="152"/>
      <c r="LOM115" s="152"/>
      <c r="LON115" s="152"/>
      <c r="LOO115" s="152"/>
      <c r="LOP115" s="152"/>
      <c r="LOQ115" s="152"/>
      <c r="LOR115" s="152"/>
      <c r="LOS115" s="152"/>
      <c r="LOT115" s="152"/>
      <c r="LOU115" s="152"/>
      <c r="LOV115" s="152"/>
      <c r="LOW115" s="152"/>
      <c r="LOX115" s="152"/>
      <c r="LOY115" s="152"/>
      <c r="LOZ115" s="152"/>
      <c r="LPA115" s="152"/>
      <c r="LPB115" s="152"/>
      <c r="LPC115" s="152"/>
      <c r="LPD115" s="152"/>
      <c r="LPE115" s="152"/>
      <c r="LPF115" s="152"/>
      <c r="LPG115" s="152"/>
      <c r="LPH115" s="152"/>
      <c r="LPI115" s="152"/>
      <c r="LPJ115" s="152"/>
      <c r="LPK115" s="152"/>
      <c r="LPL115" s="152"/>
      <c r="LPM115" s="152"/>
      <c r="LPN115" s="152"/>
      <c r="LPO115" s="152"/>
      <c r="LPP115" s="152"/>
      <c r="LPQ115" s="152"/>
      <c r="LPR115" s="152"/>
      <c r="LPS115" s="152"/>
      <c r="LPT115" s="152"/>
      <c r="LPU115" s="152"/>
      <c r="LPV115" s="152"/>
      <c r="LPW115" s="152"/>
      <c r="LPX115" s="152"/>
      <c r="LPY115" s="152"/>
      <c r="LPZ115" s="152"/>
      <c r="LQA115" s="152"/>
      <c r="LQB115" s="152"/>
      <c r="LQC115" s="152"/>
      <c r="LQD115" s="152"/>
      <c r="LQE115" s="152"/>
      <c r="LQF115" s="152"/>
      <c r="LQG115" s="152"/>
      <c r="LQH115" s="152"/>
      <c r="LQI115" s="152"/>
      <c r="LQJ115" s="152"/>
      <c r="LQK115" s="152"/>
      <c r="LQL115" s="152"/>
      <c r="LQM115" s="152"/>
      <c r="LQN115" s="152"/>
      <c r="LQO115" s="152"/>
      <c r="LQP115" s="152"/>
      <c r="LQQ115" s="152"/>
      <c r="LQR115" s="152"/>
      <c r="LQS115" s="152"/>
      <c r="LQT115" s="152"/>
      <c r="LQU115" s="152"/>
      <c r="LQV115" s="152"/>
      <c r="LQW115" s="152"/>
      <c r="LQX115" s="152"/>
      <c r="LQY115" s="152"/>
      <c r="LQZ115" s="152"/>
      <c r="LRA115" s="152"/>
      <c r="LRB115" s="152"/>
      <c r="LRC115" s="152"/>
      <c r="LRD115" s="152"/>
      <c r="LRE115" s="152"/>
      <c r="LRF115" s="152"/>
      <c r="LRG115" s="152"/>
      <c r="LRH115" s="152"/>
      <c r="LRI115" s="152"/>
      <c r="LRJ115" s="152"/>
      <c r="LRK115" s="152"/>
      <c r="LRL115" s="152"/>
      <c r="LRM115" s="152"/>
      <c r="LRN115" s="152"/>
      <c r="LRO115" s="152"/>
      <c r="LRP115" s="152"/>
      <c r="LRQ115" s="152"/>
      <c r="LRR115" s="152"/>
      <c r="LRS115" s="152"/>
      <c r="LRT115" s="152"/>
      <c r="LRU115" s="152"/>
      <c r="LRV115" s="152"/>
      <c r="LRW115" s="152"/>
      <c r="LRX115" s="152"/>
      <c r="LRY115" s="152"/>
      <c r="LRZ115" s="152"/>
      <c r="LSA115" s="152"/>
      <c r="LSB115" s="152"/>
      <c r="LSC115" s="152"/>
      <c r="LSD115" s="152"/>
      <c r="LSE115" s="152"/>
      <c r="LSF115" s="152"/>
      <c r="LSG115" s="152"/>
      <c r="LSH115" s="152"/>
      <c r="LSI115" s="152"/>
      <c r="LSJ115" s="152"/>
      <c r="LSK115" s="152"/>
      <c r="LSL115" s="152"/>
      <c r="LSM115" s="152"/>
      <c r="LSN115" s="152"/>
      <c r="LSO115" s="152"/>
      <c r="LSP115" s="152"/>
      <c r="LSQ115" s="152"/>
      <c r="LSR115" s="152"/>
      <c r="LSS115" s="152"/>
      <c r="LST115" s="152"/>
      <c r="LSU115" s="152"/>
      <c r="LSV115" s="152"/>
      <c r="LSW115" s="152"/>
      <c r="LSX115" s="152"/>
      <c r="LSY115" s="152"/>
      <c r="LSZ115" s="152"/>
      <c r="LTA115" s="152"/>
      <c r="LTB115" s="152"/>
      <c r="LTC115" s="152"/>
      <c r="LTD115" s="152"/>
      <c r="LTE115" s="152"/>
      <c r="LTF115" s="152"/>
      <c r="LTG115" s="152"/>
      <c r="LTH115" s="152"/>
      <c r="LTI115" s="152"/>
      <c r="LTJ115" s="152"/>
      <c r="LTK115" s="152"/>
      <c r="LTL115" s="152"/>
      <c r="LTM115" s="152"/>
      <c r="LTN115" s="152"/>
      <c r="LTO115" s="152"/>
      <c r="LTP115" s="152"/>
      <c r="LTQ115" s="152"/>
      <c r="LTR115" s="152"/>
      <c r="LTS115" s="152"/>
      <c r="LTT115" s="152"/>
      <c r="LTU115" s="152"/>
      <c r="LTV115" s="152"/>
      <c r="LTW115" s="152"/>
      <c r="LTX115" s="152"/>
      <c r="LTY115" s="152"/>
      <c r="LTZ115" s="152"/>
      <c r="LUA115" s="152"/>
      <c r="LUB115" s="152"/>
      <c r="LUC115" s="152"/>
      <c r="LUD115" s="152"/>
      <c r="LUE115" s="152"/>
      <c r="LUF115" s="152"/>
      <c r="LUG115" s="152"/>
      <c r="LUH115" s="152"/>
      <c r="LUI115" s="152"/>
      <c r="LUJ115" s="152"/>
      <c r="LUK115" s="152"/>
      <c r="LUL115" s="152"/>
      <c r="LUM115" s="152"/>
      <c r="LUN115" s="152"/>
      <c r="LUO115" s="152"/>
      <c r="LUP115" s="152"/>
      <c r="LUQ115" s="152"/>
      <c r="LUR115" s="152"/>
      <c r="LUS115" s="152"/>
      <c r="LUT115" s="152"/>
      <c r="LUU115" s="152"/>
      <c r="LUV115" s="152"/>
      <c r="LUW115" s="152"/>
      <c r="LUX115" s="152"/>
      <c r="LUY115" s="152"/>
      <c r="LUZ115" s="152"/>
      <c r="LVA115" s="152"/>
      <c r="LVB115" s="152"/>
      <c r="LVC115" s="152"/>
      <c r="LVD115" s="152"/>
      <c r="LVE115" s="152"/>
      <c r="LVF115" s="152"/>
      <c r="LVG115" s="152"/>
      <c r="LVH115" s="152"/>
      <c r="LVI115" s="152"/>
      <c r="LVJ115" s="152"/>
      <c r="LVK115" s="152"/>
      <c r="LVL115" s="152"/>
      <c r="LVM115" s="152"/>
      <c r="LVN115" s="152"/>
      <c r="LVO115" s="152"/>
      <c r="LVP115" s="152"/>
      <c r="LVQ115" s="152"/>
      <c r="LVR115" s="152"/>
      <c r="LVS115" s="152"/>
      <c r="LVT115" s="152"/>
      <c r="LVU115" s="152"/>
      <c r="LVV115" s="152"/>
      <c r="LVW115" s="152"/>
      <c r="LVX115" s="152"/>
      <c r="LVY115" s="152"/>
      <c r="LVZ115" s="152"/>
      <c r="LWA115" s="152"/>
      <c r="LWB115" s="152"/>
      <c r="LWC115" s="152"/>
      <c r="LWD115" s="152"/>
      <c r="LWE115" s="152"/>
      <c r="LWF115" s="152"/>
      <c r="LWG115" s="152"/>
      <c r="LWH115" s="152"/>
      <c r="LWI115" s="152"/>
      <c r="LWJ115" s="152"/>
      <c r="LWK115" s="152"/>
      <c r="LWL115" s="152"/>
      <c r="LWM115" s="152"/>
      <c r="LWN115" s="152"/>
      <c r="LWO115" s="152"/>
      <c r="LWP115" s="152"/>
      <c r="LWQ115" s="152"/>
      <c r="LWR115" s="152"/>
      <c r="LWS115" s="152"/>
      <c r="LWT115" s="152"/>
      <c r="LWU115" s="152"/>
      <c r="LWV115" s="152"/>
      <c r="LWW115" s="152"/>
      <c r="LWX115" s="152"/>
      <c r="LWY115" s="152"/>
      <c r="LWZ115" s="152"/>
      <c r="LXA115" s="152"/>
      <c r="LXB115" s="152"/>
      <c r="LXC115" s="152"/>
      <c r="LXD115" s="152"/>
      <c r="LXE115" s="152"/>
      <c r="LXF115" s="152"/>
      <c r="LXG115" s="152"/>
      <c r="LXH115" s="152"/>
      <c r="LXI115" s="152"/>
      <c r="LXJ115" s="152"/>
      <c r="LXK115" s="152"/>
      <c r="LXL115" s="152"/>
      <c r="LXM115" s="152"/>
      <c r="LXN115" s="152"/>
      <c r="LXO115" s="152"/>
      <c r="LXP115" s="152"/>
      <c r="LXQ115" s="152"/>
      <c r="LXR115" s="152"/>
      <c r="LXS115" s="152"/>
      <c r="LXT115" s="152"/>
      <c r="LXU115" s="152"/>
      <c r="LXV115" s="152"/>
      <c r="LXW115" s="152"/>
      <c r="LXX115" s="152"/>
      <c r="LXY115" s="152"/>
      <c r="LXZ115" s="152"/>
      <c r="LYA115" s="152"/>
      <c r="LYB115" s="152"/>
      <c r="LYC115" s="152"/>
      <c r="LYD115" s="152"/>
      <c r="LYE115" s="152"/>
      <c r="LYF115" s="152"/>
      <c r="LYG115" s="152"/>
      <c r="LYH115" s="152"/>
      <c r="LYI115" s="152"/>
      <c r="LYJ115" s="152"/>
      <c r="LYK115" s="152"/>
      <c r="LYL115" s="152"/>
      <c r="LYM115" s="152"/>
      <c r="LYN115" s="152"/>
      <c r="LYO115" s="152"/>
      <c r="LYP115" s="152"/>
      <c r="LYQ115" s="152"/>
      <c r="LYR115" s="152"/>
      <c r="LYS115" s="152"/>
      <c r="LYT115" s="152"/>
      <c r="LYU115" s="152"/>
      <c r="LYV115" s="152"/>
      <c r="LYW115" s="152"/>
      <c r="LYX115" s="152"/>
      <c r="LYY115" s="152"/>
      <c r="LYZ115" s="152"/>
      <c r="LZA115" s="152"/>
      <c r="LZB115" s="152"/>
      <c r="LZC115" s="152"/>
      <c r="LZD115" s="152"/>
      <c r="LZE115" s="152"/>
      <c r="LZF115" s="152"/>
      <c r="LZG115" s="152"/>
      <c r="LZH115" s="152"/>
      <c r="LZI115" s="152"/>
      <c r="LZJ115" s="152"/>
      <c r="LZK115" s="152"/>
      <c r="LZL115" s="152"/>
      <c r="LZM115" s="152"/>
      <c r="LZN115" s="152"/>
      <c r="LZO115" s="152"/>
      <c r="LZP115" s="152"/>
      <c r="LZQ115" s="152"/>
      <c r="LZR115" s="152"/>
      <c r="LZS115" s="152"/>
      <c r="LZT115" s="152"/>
      <c r="LZU115" s="152"/>
      <c r="LZV115" s="152"/>
      <c r="LZW115" s="152"/>
      <c r="LZX115" s="152"/>
      <c r="LZY115" s="152"/>
      <c r="LZZ115" s="152"/>
      <c r="MAA115" s="152"/>
      <c r="MAB115" s="152"/>
      <c r="MAC115" s="152"/>
      <c r="MAD115" s="152"/>
      <c r="MAE115" s="152"/>
      <c r="MAF115" s="152"/>
      <c r="MAG115" s="152"/>
      <c r="MAH115" s="152"/>
      <c r="MAI115" s="152"/>
      <c r="MAJ115" s="152"/>
      <c r="MAK115" s="152"/>
      <c r="MAL115" s="152"/>
      <c r="MAM115" s="152"/>
      <c r="MAN115" s="152"/>
      <c r="MAO115" s="152"/>
      <c r="MAP115" s="152"/>
      <c r="MAQ115" s="152"/>
      <c r="MAR115" s="152"/>
      <c r="MAS115" s="152"/>
      <c r="MAT115" s="152"/>
      <c r="MAU115" s="152"/>
      <c r="MAV115" s="152"/>
      <c r="MAW115" s="152"/>
      <c r="MAX115" s="152"/>
      <c r="MAY115" s="152"/>
      <c r="MAZ115" s="152"/>
      <c r="MBA115" s="152"/>
      <c r="MBB115" s="152"/>
      <c r="MBC115" s="152"/>
      <c r="MBD115" s="152"/>
      <c r="MBE115" s="152"/>
      <c r="MBF115" s="152"/>
      <c r="MBG115" s="152"/>
      <c r="MBH115" s="152"/>
      <c r="MBI115" s="152"/>
      <c r="MBJ115" s="152"/>
      <c r="MBK115" s="152"/>
      <c r="MBL115" s="152"/>
      <c r="MBM115" s="152"/>
      <c r="MBN115" s="152"/>
      <c r="MBO115" s="152"/>
      <c r="MBP115" s="152"/>
      <c r="MBQ115" s="152"/>
      <c r="MBR115" s="152"/>
      <c r="MBS115" s="152"/>
      <c r="MBT115" s="152"/>
      <c r="MBU115" s="152"/>
      <c r="MBV115" s="152"/>
      <c r="MBW115" s="152"/>
      <c r="MBX115" s="152"/>
      <c r="MBY115" s="152"/>
      <c r="MBZ115" s="152"/>
      <c r="MCA115" s="152"/>
      <c r="MCB115" s="152"/>
      <c r="MCC115" s="152"/>
      <c r="MCD115" s="152"/>
      <c r="MCE115" s="152"/>
      <c r="MCF115" s="152"/>
      <c r="MCG115" s="152"/>
      <c r="MCH115" s="152"/>
      <c r="MCI115" s="152"/>
      <c r="MCJ115" s="152"/>
      <c r="MCK115" s="152"/>
      <c r="MCL115" s="152"/>
      <c r="MCM115" s="152"/>
      <c r="MCN115" s="152"/>
      <c r="MCO115" s="152"/>
      <c r="MCP115" s="152"/>
      <c r="MCQ115" s="152"/>
      <c r="MCR115" s="152"/>
      <c r="MCS115" s="152"/>
      <c r="MCT115" s="152"/>
      <c r="MCU115" s="152"/>
      <c r="MCV115" s="152"/>
      <c r="MCW115" s="152"/>
      <c r="MCX115" s="152"/>
      <c r="MCY115" s="152"/>
      <c r="MCZ115" s="152"/>
      <c r="MDA115" s="152"/>
      <c r="MDB115" s="152"/>
      <c r="MDC115" s="152"/>
      <c r="MDD115" s="152"/>
      <c r="MDE115" s="152"/>
      <c r="MDF115" s="152"/>
      <c r="MDG115" s="152"/>
      <c r="MDH115" s="152"/>
      <c r="MDI115" s="152"/>
      <c r="MDJ115" s="152"/>
      <c r="MDK115" s="152"/>
      <c r="MDL115" s="152"/>
      <c r="MDM115" s="152"/>
      <c r="MDN115" s="152"/>
      <c r="MDO115" s="152"/>
      <c r="MDP115" s="152"/>
      <c r="MDQ115" s="152"/>
      <c r="MDR115" s="152"/>
      <c r="MDS115" s="152"/>
      <c r="MDT115" s="152"/>
      <c r="MDU115" s="152"/>
      <c r="MDV115" s="152"/>
      <c r="MDW115" s="152"/>
      <c r="MDX115" s="152"/>
      <c r="MDY115" s="152"/>
      <c r="MDZ115" s="152"/>
      <c r="MEA115" s="152"/>
      <c r="MEB115" s="152"/>
      <c r="MEC115" s="152"/>
      <c r="MED115" s="152"/>
      <c r="MEE115" s="152"/>
      <c r="MEF115" s="152"/>
      <c r="MEG115" s="152"/>
      <c r="MEH115" s="152"/>
      <c r="MEI115" s="152"/>
      <c r="MEJ115" s="152"/>
      <c r="MEK115" s="152"/>
      <c r="MEL115" s="152"/>
      <c r="MEM115" s="152"/>
      <c r="MEN115" s="152"/>
      <c r="MEO115" s="152"/>
      <c r="MEP115" s="152"/>
      <c r="MEQ115" s="152"/>
      <c r="MER115" s="152"/>
      <c r="MES115" s="152"/>
      <c r="MET115" s="152"/>
      <c r="MEU115" s="152"/>
      <c r="MEV115" s="152"/>
      <c r="MEW115" s="152"/>
      <c r="MEX115" s="152"/>
      <c r="MEY115" s="152"/>
      <c r="MEZ115" s="152"/>
      <c r="MFA115" s="152"/>
      <c r="MFB115" s="152"/>
      <c r="MFC115" s="152"/>
      <c r="MFD115" s="152"/>
      <c r="MFE115" s="152"/>
      <c r="MFF115" s="152"/>
      <c r="MFG115" s="152"/>
      <c r="MFH115" s="152"/>
      <c r="MFI115" s="152"/>
      <c r="MFJ115" s="152"/>
      <c r="MFK115" s="152"/>
      <c r="MFL115" s="152"/>
      <c r="MFM115" s="152"/>
      <c r="MFN115" s="152"/>
      <c r="MFO115" s="152"/>
      <c r="MFP115" s="152"/>
      <c r="MFQ115" s="152"/>
      <c r="MFR115" s="152"/>
      <c r="MFS115" s="152"/>
      <c r="MFT115" s="152"/>
      <c r="MFU115" s="152"/>
      <c r="MFV115" s="152"/>
      <c r="MFW115" s="152"/>
      <c r="MFX115" s="152"/>
      <c r="MFY115" s="152"/>
      <c r="MFZ115" s="152"/>
      <c r="MGA115" s="152"/>
      <c r="MGB115" s="152"/>
      <c r="MGC115" s="152"/>
      <c r="MGD115" s="152"/>
      <c r="MGE115" s="152"/>
      <c r="MGF115" s="152"/>
      <c r="MGG115" s="152"/>
      <c r="MGH115" s="152"/>
      <c r="MGI115" s="152"/>
      <c r="MGJ115" s="152"/>
      <c r="MGK115" s="152"/>
      <c r="MGL115" s="152"/>
      <c r="MGM115" s="152"/>
      <c r="MGN115" s="152"/>
      <c r="MGO115" s="152"/>
      <c r="MGP115" s="152"/>
      <c r="MGQ115" s="152"/>
      <c r="MGR115" s="152"/>
      <c r="MGS115" s="152"/>
      <c r="MGT115" s="152"/>
      <c r="MGU115" s="152"/>
      <c r="MGV115" s="152"/>
      <c r="MGW115" s="152"/>
      <c r="MGX115" s="152"/>
      <c r="MGY115" s="152"/>
      <c r="MGZ115" s="152"/>
      <c r="MHA115" s="152"/>
      <c r="MHB115" s="152"/>
      <c r="MHC115" s="152"/>
      <c r="MHD115" s="152"/>
      <c r="MHE115" s="152"/>
      <c r="MHF115" s="152"/>
      <c r="MHG115" s="152"/>
      <c r="MHH115" s="152"/>
      <c r="MHI115" s="152"/>
      <c r="MHJ115" s="152"/>
      <c r="MHK115" s="152"/>
      <c r="MHL115" s="152"/>
      <c r="MHM115" s="152"/>
      <c r="MHN115" s="152"/>
      <c r="MHO115" s="152"/>
      <c r="MHP115" s="152"/>
      <c r="MHQ115" s="152"/>
      <c r="MHR115" s="152"/>
      <c r="MHS115" s="152"/>
      <c r="MHT115" s="152"/>
      <c r="MHU115" s="152"/>
      <c r="MHV115" s="152"/>
      <c r="MHW115" s="152"/>
      <c r="MHX115" s="152"/>
      <c r="MHY115" s="152"/>
      <c r="MHZ115" s="152"/>
      <c r="MIA115" s="152"/>
      <c r="MIB115" s="152"/>
      <c r="MIC115" s="152"/>
      <c r="MID115" s="152"/>
      <c r="MIE115" s="152"/>
      <c r="MIF115" s="152"/>
      <c r="MIG115" s="152"/>
      <c r="MIH115" s="152"/>
      <c r="MII115" s="152"/>
      <c r="MIJ115" s="152"/>
      <c r="MIK115" s="152"/>
      <c r="MIL115" s="152"/>
      <c r="MIM115" s="152"/>
      <c r="MIN115" s="152"/>
      <c r="MIO115" s="152"/>
      <c r="MIP115" s="152"/>
      <c r="MIQ115" s="152"/>
      <c r="MIR115" s="152"/>
      <c r="MIS115" s="152"/>
      <c r="MIT115" s="152"/>
      <c r="MIU115" s="152"/>
      <c r="MIV115" s="152"/>
      <c r="MIW115" s="152"/>
      <c r="MIX115" s="152"/>
      <c r="MIY115" s="152"/>
      <c r="MIZ115" s="152"/>
      <c r="MJA115" s="152"/>
      <c r="MJB115" s="152"/>
      <c r="MJC115" s="152"/>
      <c r="MJD115" s="152"/>
      <c r="MJE115" s="152"/>
      <c r="MJF115" s="152"/>
      <c r="MJG115" s="152"/>
      <c r="MJH115" s="152"/>
      <c r="MJI115" s="152"/>
      <c r="MJJ115" s="152"/>
      <c r="MJK115" s="152"/>
      <c r="MJL115" s="152"/>
      <c r="MJM115" s="152"/>
      <c r="MJN115" s="152"/>
      <c r="MJO115" s="152"/>
      <c r="MJP115" s="152"/>
      <c r="MJQ115" s="152"/>
      <c r="MJR115" s="152"/>
      <c r="MJS115" s="152"/>
      <c r="MJT115" s="152"/>
      <c r="MJU115" s="152"/>
      <c r="MJV115" s="152"/>
      <c r="MJW115" s="152"/>
      <c r="MJX115" s="152"/>
      <c r="MJY115" s="152"/>
      <c r="MJZ115" s="152"/>
      <c r="MKA115" s="152"/>
      <c r="MKB115" s="152"/>
      <c r="MKC115" s="152"/>
      <c r="MKD115" s="152"/>
      <c r="MKE115" s="152"/>
      <c r="MKF115" s="152"/>
      <c r="MKG115" s="152"/>
      <c r="MKH115" s="152"/>
      <c r="MKI115" s="152"/>
      <c r="MKJ115" s="152"/>
      <c r="MKK115" s="152"/>
      <c r="MKL115" s="152"/>
      <c r="MKM115" s="152"/>
      <c r="MKN115" s="152"/>
      <c r="MKO115" s="152"/>
      <c r="MKP115" s="152"/>
      <c r="MKQ115" s="152"/>
      <c r="MKR115" s="152"/>
      <c r="MKS115" s="152"/>
      <c r="MKT115" s="152"/>
      <c r="MKU115" s="152"/>
      <c r="MKV115" s="152"/>
      <c r="MKW115" s="152"/>
      <c r="MKX115" s="152"/>
      <c r="MKY115" s="152"/>
      <c r="MKZ115" s="152"/>
      <c r="MLA115" s="152"/>
      <c r="MLB115" s="152"/>
      <c r="MLC115" s="152"/>
      <c r="MLD115" s="152"/>
      <c r="MLE115" s="152"/>
      <c r="MLF115" s="152"/>
      <c r="MLG115" s="152"/>
      <c r="MLH115" s="152"/>
      <c r="MLI115" s="152"/>
      <c r="MLJ115" s="152"/>
      <c r="MLK115" s="152"/>
      <c r="MLL115" s="152"/>
      <c r="MLM115" s="152"/>
      <c r="MLN115" s="152"/>
      <c r="MLO115" s="152"/>
      <c r="MLP115" s="152"/>
      <c r="MLQ115" s="152"/>
      <c r="MLR115" s="152"/>
      <c r="MLS115" s="152"/>
      <c r="MLT115" s="152"/>
      <c r="MLU115" s="152"/>
      <c r="MLV115" s="152"/>
      <c r="MLW115" s="152"/>
      <c r="MLX115" s="152"/>
      <c r="MLY115" s="152"/>
      <c r="MLZ115" s="152"/>
      <c r="MMA115" s="152"/>
      <c r="MMB115" s="152"/>
      <c r="MMC115" s="152"/>
      <c r="MMD115" s="152"/>
      <c r="MME115" s="152"/>
      <c r="MMF115" s="152"/>
      <c r="MMG115" s="152"/>
      <c r="MMH115" s="152"/>
      <c r="MMI115" s="152"/>
      <c r="MMJ115" s="152"/>
      <c r="MMK115" s="152"/>
      <c r="MML115" s="152"/>
      <c r="MMM115" s="152"/>
      <c r="MMN115" s="152"/>
      <c r="MMO115" s="152"/>
      <c r="MMP115" s="152"/>
      <c r="MMQ115" s="152"/>
      <c r="MMR115" s="152"/>
      <c r="MMS115" s="152"/>
      <c r="MMT115" s="152"/>
      <c r="MMU115" s="152"/>
      <c r="MMV115" s="152"/>
      <c r="MMW115" s="152"/>
      <c r="MMX115" s="152"/>
      <c r="MMY115" s="152"/>
      <c r="MMZ115" s="152"/>
      <c r="MNA115" s="152"/>
      <c r="MNB115" s="152"/>
      <c r="MNC115" s="152"/>
      <c r="MND115" s="152"/>
      <c r="MNE115" s="152"/>
      <c r="MNF115" s="152"/>
      <c r="MNG115" s="152"/>
      <c r="MNH115" s="152"/>
      <c r="MNI115" s="152"/>
      <c r="MNJ115" s="152"/>
      <c r="MNK115" s="152"/>
      <c r="MNL115" s="152"/>
      <c r="MNM115" s="152"/>
      <c r="MNN115" s="152"/>
      <c r="MNO115" s="152"/>
      <c r="MNP115" s="152"/>
      <c r="MNQ115" s="152"/>
      <c r="MNR115" s="152"/>
      <c r="MNS115" s="152"/>
      <c r="MNT115" s="152"/>
      <c r="MNU115" s="152"/>
      <c r="MNV115" s="152"/>
      <c r="MNW115" s="152"/>
      <c r="MNX115" s="152"/>
      <c r="MNY115" s="152"/>
      <c r="MNZ115" s="152"/>
      <c r="MOA115" s="152"/>
      <c r="MOB115" s="152"/>
      <c r="MOC115" s="152"/>
      <c r="MOD115" s="152"/>
      <c r="MOE115" s="152"/>
      <c r="MOF115" s="152"/>
      <c r="MOG115" s="152"/>
      <c r="MOH115" s="152"/>
      <c r="MOI115" s="152"/>
      <c r="MOJ115" s="152"/>
      <c r="MOK115" s="152"/>
      <c r="MOL115" s="152"/>
      <c r="MOM115" s="152"/>
      <c r="MON115" s="152"/>
      <c r="MOO115" s="152"/>
      <c r="MOP115" s="152"/>
      <c r="MOQ115" s="152"/>
      <c r="MOR115" s="152"/>
      <c r="MOS115" s="152"/>
      <c r="MOT115" s="152"/>
      <c r="MOU115" s="152"/>
      <c r="MOV115" s="152"/>
      <c r="MOW115" s="152"/>
      <c r="MOX115" s="152"/>
      <c r="MOY115" s="152"/>
      <c r="MOZ115" s="152"/>
      <c r="MPA115" s="152"/>
      <c r="MPB115" s="152"/>
      <c r="MPC115" s="152"/>
      <c r="MPD115" s="152"/>
      <c r="MPE115" s="152"/>
      <c r="MPF115" s="152"/>
      <c r="MPG115" s="152"/>
      <c r="MPH115" s="152"/>
      <c r="MPI115" s="152"/>
      <c r="MPJ115" s="152"/>
      <c r="MPK115" s="152"/>
      <c r="MPL115" s="152"/>
      <c r="MPM115" s="152"/>
      <c r="MPN115" s="152"/>
      <c r="MPO115" s="152"/>
      <c r="MPP115" s="152"/>
      <c r="MPQ115" s="152"/>
      <c r="MPR115" s="152"/>
      <c r="MPS115" s="152"/>
      <c r="MPT115" s="152"/>
      <c r="MPU115" s="152"/>
      <c r="MPV115" s="152"/>
      <c r="MPW115" s="152"/>
      <c r="MPX115" s="152"/>
      <c r="MPY115" s="152"/>
      <c r="MPZ115" s="152"/>
      <c r="MQA115" s="152"/>
      <c r="MQB115" s="152"/>
      <c r="MQC115" s="152"/>
      <c r="MQD115" s="152"/>
      <c r="MQE115" s="152"/>
      <c r="MQF115" s="152"/>
      <c r="MQG115" s="152"/>
      <c r="MQH115" s="152"/>
      <c r="MQI115" s="152"/>
      <c r="MQJ115" s="152"/>
      <c r="MQK115" s="152"/>
      <c r="MQL115" s="152"/>
      <c r="MQM115" s="152"/>
      <c r="MQN115" s="152"/>
      <c r="MQO115" s="152"/>
      <c r="MQP115" s="152"/>
      <c r="MQQ115" s="152"/>
      <c r="MQR115" s="152"/>
      <c r="MQS115" s="152"/>
      <c r="MQT115" s="152"/>
      <c r="MQU115" s="152"/>
      <c r="MQV115" s="152"/>
      <c r="MQW115" s="152"/>
      <c r="MQX115" s="152"/>
      <c r="MQY115" s="152"/>
      <c r="MQZ115" s="152"/>
      <c r="MRA115" s="152"/>
      <c r="MRB115" s="152"/>
      <c r="MRC115" s="152"/>
      <c r="MRD115" s="152"/>
      <c r="MRE115" s="152"/>
      <c r="MRF115" s="152"/>
      <c r="MRG115" s="152"/>
      <c r="MRH115" s="152"/>
      <c r="MRI115" s="152"/>
      <c r="MRJ115" s="152"/>
      <c r="MRK115" s="152"/>
      <c r="MRL115" s="152"/>
      <c r="MRM115" s="152"/>
      <c r="MRN115" s="152"/>
      <c r="MRO115" s="152"/>
      <c r="MRP115" s="152"/>
      <c r="MRQ115" s="152"/>
      <c r="MRR115" s="152"/>
      <c r="MRS115" s="152"/>
      <c r="MRT115" s="152"/>
      <c r="MRU115" s="152"/>
      <c r="MRV115" s="152"/>
      <c r="MRW115" s="152"/>
      <c r="MRX115" s="152"/>
      <c r="MRY115" s="152"/>
      <c r="MRZ115" s="152"/>
      <c r="MSA115" s="152"/>
      <c r="MSB115" s="152"/>
      <c r="MSC115" s="152"/>
      <c r="MSD115" s="152"/>
      <c r="MSE115" s="152"/>
      <c r="MSF115" s="152"/>
      <c r="MSG115" s="152"/>
      <c r="MSH115" s="152"/>
      <c r="MSI115" s="152"/>
      <c r="MSJ115" s="152"/>
      <c r="MSK115" s="152"/>
      <c r="MSL115" s="152"/>
      <c r="MSM115" s="152"/>
      <c r="MSN115" s="152"/>
      <c r="MSO115" s="152"/>
      <c r="MSP115" s="152"/>
      <c r="MSQ115" s="152"/>
      <c r="MSR115" s="152"/>
      <c r="MSS115" s="152"/>
      <c r="MST115" s="152"/>
      <c r="MSU115" s="152"/>
      <c r="MSV115" s="152"/>
      <c r="MSW115" s="152"/>
      <c r="MSX115" s="152"/>
      <c r="MSY115" s="152"/>
      <c r="MSZ115" s="152"/>
      <c r="MTA115" s="152"/>
      <c r="MTB115" s="152"/>
      <c r="MTC115" s="152"/>
      <c r="MTD115" s="152"/>
      <c r="MTE115" s="152"/>
      <c r="MTF115" s="152"/>
      <c r="MTG115" s="152"/>
      <c r="MTH115" s="152"/>
      <c r="MTI115" s="152"/>
      <c r="MTJ115" s="152"/>
      <c r="MTK115" s="152"/>
      <c r="MTL115" s="152"/>
      <c r="MTM115" s="152"/>
      <c r="MTN115" s="152"/>
      <c r="MTO115" s="152"/>
      <c r="MTP115" s="152"/>
      <c r="MTQ115" s="152"/>
      <c r="MTR115" s="152"/>
      <c r="MTS115" s="152"/>
      <c r="MTT115" s="152"/>
      <c r="MTU115" s="152"/>
      <c r="MTV115" s="152"/>
      <c r="MTW115" s="152"/>
      <c r="MTX115" s="152"/>
      <c r="MTY115" s="152"/>
      <c r="MTZ115" s="152"/>
      <c r="MUA115" s="152"/>
      <c r="MUB115" s="152"/>
      <c r="MUC115" s="152"/>
      <c r="MUD115" s="152"/>
      <c r="MUE115" s="152"/>
      <c r="MUF115" s="152"/>
      <c r="MUG115" s="152"/>
      <c r="MUH115" s="152"/>
      <c r="MUI115" s="152"/>
      <c r="MUJ115" s="152"/>
      <c r="MUK115" s="152"/>
      <c r="MUL115" s="152"/>
      <c r="MUM115" s="152"/>
      <c r="MUN115" s="152"/>
      <c r="MUO115" s="152"/>
      <c r="MUP115" s="152"/>
      <c r="MUQ115" s="152"/>
      <c r="MUR115" s="152"/>
      <c r="MUS115" s="152"/>
      <c r="MUT115" s="152"/>
      <c r="MUU115" s="152"/>
      <c r="MUV115" s="152"/>
      <c r="MUW115" s="152"/>
      <c r="MUX115" s="152"/>
      <c r="MUY115" s="152"/>
      <c r="MUZ115" s="152"/>
      <c r="MVA115" s="152"/>
      <c r="MVB115" s="152"/>
      <c r="MVC115" s="152"/>
      <c r="MVD115" s="152"/>
      <c r="MVE115" s="152"/>
      <c r="MVF115" s="152"/>
      <c r="MVG115" s="152"/>
      <c r="MVH115" s="152"/>
      <c r="MVI115" s="152"/>
      <c r="MVJ115" s="152"/>
      <c r="MVK115" s="152"/>
      <c r="MVL115" s="152"/>
      <c r="MVM115" s="152"/>
      <c r="MVN115" s="152"/>
      <c r="MVO115" s="152"/>
      <c r="MVP115" s="152"/>
      <c r="MVQ115" s="152"/>
      <c r="MVR115" s="152"/>
      <c r="MVS115" s="152"/>
      <c r="MVT115" s="152"/>
      <c r="MVU115" s="152"/>
      <c r="MVV115" s="152"/>
      <c r="MVW115" s="152"/>
      <c r="MVX115" s="152"/>
      <c r="MVY115" s="152"/>
      <c r="MVZ115" s="152"/>
      <c r="MWA115" s="152"/>
      <c r="MWB115" s="152"/>
      <c r="MWC115" s="152"/>
      <c r="MWD115" s="152"/>
      <c r="MWE115" s="152"/>
      <c r="MWF115" s="152"/>
      <c r="MWG115" s="152"/>
      <c r="MWH115" s="152"/>
      <c r="MWI115" s="152"/>
      <c r="MWJ115" s="152"/>
      <c r="MWK115" s="152"/>
      <c r="MWL115" s="152"/>
      <c r="MWM115" s="152"/>
      <c r="MWN115" s="152"/>
      <c r="MWO115" s="152"/>
      <c r="MWP115" s="152"/>
      <c r="MWQ115" s="152"/>
      <c r="MWR115" s="152"/>
      <c r="MWS115" s="152"/>
      <c r="MWT115" s="152"/>
      <c r="MWU115" s="152"/>
      <c r="MWV115" s="152"/>
      <c r="MWW115" s="152"/>
      <c r="MWX115" s="152"/>
      <c r="MWY115" s="152"/>
      <c r="MWZ115" s="152"/>
      <c r="MXA115" s="152"/>
      <c r="MXB115" s="152"/>
      <c r="MXC115" s="152"/>
      <c r="MXD115" s="152"/>
      <c r="MXE115" s="152"/>
      <c r="MXF115" s="152"/>
      <c r="MXG115" s="152"/>
      <c r="MXH115" s="152"/>
      <c r="MXI115" s="152"/>
      <c r="MXJ115" s="152"/>
      <c r="MXK115" s="152"/>
      <c r="MXL115" s="152"/>
      <c r="MXM115" s="152"/>
      <c r="MXN115" s="152"/>
      <c r="MXO115" s="152"/>
      <c r="MXP115" s="152"/>
      <c r="MXQ115" s="152"/>
      <c r="MXR115" s="152"/>
      <c r="MXS115" s="152"/>
      <c r="MXT115" s="152"/>
      <c r="MXU115" s="152"/>
      <c r="MXV115" s="152"/>
      <c r="MXW115" s="152"/>
      <c r="MXX115" s="152"/>
      <c r="MXY115" s="152"/>
      <c r="MXZ115" s="152"/>
      <c r="MYA115" s="152"/>
      <c r="MYB115" s="152"/>
      <c r="MYC115" s="152"/>
      <c r="MYD115" s="152"/>
      <c r="MYE115" s="152"/>
      <c r="MYF115" s="152"/>
      <c r="MYG115" s="152"/>
      <c r="MYH115" s="152"/>
      <c r="MYI115" s="152"/>
      <c r="MYJ115" s="152"/>
      <c r="MYK115" s="152"/>
      <c r="MYL115" s="152"/>
      <c r="MYM115" s="152"/>
      <c r="MYN115" s="152"/>
      <c r="MYO115" s="152"/>
      <c r="MYP115" s="152"/>
      <c r="MYQ115" s="152"/>
      <c r="MYR115" s="152"/>
      <c r="MYS115" s="152"/>
      <c r="MYT115" s="152"/>
      <c r="MYU115" s="152"/>
      <c r="MYV115" s="152"/>
      <c r="MYW115" s="152"/>
      <c r="MYX115" s="152"/>
      <c r="MYY115" s="152"/>
      <c r="MYZ115" s="152"/>
      <c r="MZA115" s="152"/>
      <c r="MZB115" s="152"/>
      <c r="MZC115" s="152"/>
      <c r="MZD115" s="152"/>
      <c r="MZE115" s="152"/>
      <c r="MZF115" s="152"/>
      <c r="MZG115" s="152"/>
      <c r="MZH115" s="152"/>
      <c r="MZI115" s="152"/>
      <c r="MZJ115" s="152"/>
      <c r="MZK115" s="152"/>
      <c r="MZL115" s="152"/>
      <c r="MZM115" s="152"/>
      <c r="MZN115" s="152"/>
      <c r="MZO115" s="152"/>
      <c r="MZP115" s="152"/>
      <c r="MZQ115" s="152"/>
      <c r="MZR115" s="152"/>
      <c r="MZS115" s="152"/>
      <c r="MZT115" s="152"/>
      <c r="MZU115" s="152"/>
      <c r="MZV115" s="152"/>
      <c r="MZW115" s="152"/>
      <c r="MZX115" s="152"/>
      <c r="MZY115" s="152"/>
      <c r="MZZ115" s="152"/>
      <c r="NAA115" s="152"/>
      <c r="NAB115" s="152"/>
      <c r="NAC115" s="152"/>
      <c r="NAD115" s="152"/>
      <c r="NAE115" s="152"/>
      <c r="NAF115" s="152"/>
      <c r="NAG115" s="152"/>
      <c r="NAH115" s="152"/>
      <c r="NAI115" s="152"/>
      <c r="NAJ115" s="152"/>
      <c r="NAK115" s="152"/>
      <c r="NAL115" s="152"/>
      <c r="NAM115" s="152"/>
      <c r="NAN115" s="152"/>
      <c r="NAO115" s="152"/>
      <c r="NAP115" s="152"/>
      <c r="NAQ115" s="152"/>
      <c r="NAR115" s="152"/>
      <c r="NAS115" s="152"/>
      <c r="NAT115" s="152"/>
      <c r="NAU115" s="152"/>
      <c r="NAV115" s="152"/>
      <c r="NAW115" s="152"/>
      <c r="NAX115" s="152"/>
      <c r="NAY115" s="152"/>
      <c r="NAZ115" s="152"/>
      <c r="NBA115" s="152"/>
      <c r="NBB115" s="152"/>
      <c r="NBC115" s="152"/>
      <c r="NBD115" s="152"/>
      <c r="NBE115" s="152"/>
      <c r="NBF115" s="152"/>
      <c r="NBG115" s="152"/>
      <c r="NBH115" s="152"/>
      <c r="NBI115" s="152"/>
      <c r="NBJ115" s="152"/>
      <c r="NBK115" s="152"/>
      <c r="NBL115" s="152"/>
      <c r="NBM115" s="152"/>
      <c r="NBN115" s="152"/>
      <c r="NBO115" s="152"/>
      <c r="NBP115" s="152"/>
      <c r="NBQ115" s="152"/>
      <c r="NBR115" s="152"/>
      <c r="NBS115" s="152"/>
      <c r="NBT115" s="152"/>
      <c r="NBU115" s="152"/>
      <c r="NBV115" s="152"/>
      <c r="NBW115" s="152"/>
      <c r="NBX115" s="152"/>
      <c r="NBY115" s="152"/>
      <c r="NBZ115" s="152"/>
      <c r="NCA115" s="152"/>
      <c r="NCB115" s="152"/>
      <c r="NCC115" s="152"/>
      <c r="NCD115" s="152"/>
      <c r="NCE115" s="152"/>
      <c r="NCF115" s="152"/>
      <c r="NCG115" s="152"/>
      <c r="NCH115" s="152"/>
      <c r="NCI115" s="152"/>
      <c r="NCJ115" s="152"/>
      <c r="NCK115" s="152"/>
      <c r="NCL115" s="152"/>
      <c r="NCM115" s="152"/>
      <c r="NCN115" s="152"/>
      <c r="NCO115" s="152"/>
      <c r="NCP115" s="152"/>
      <c r="NCQ115" s="152"/>
      <c r="NCR115" s="152"/>
      <c r="NCS115" s="152"/>
      <c r="NCT115" s="152"/>
      <c r="NCU115" s="152"/>
      <c r="NCV115" s="152"/>
      <c r="NCW115" s="152"/>
      <c r="NCX115" s="152"/>
      <c r="NCY115" s="152"/>
      <c r="NCZ115" s="152"/>
      <c r="NDA115" s="152"/>
      <c r="NDB115" s="152"/>
      <c r="NDC115" s="152"/>
      <c r="NDD115" s="152"/>
      <c r="NDE115" s="152"/>
      <c r="NDF115" s="152"/>
      <c r="NDG115" s="152"/>
      <c r="NDH115" s="152"/>
      <c r="NDI115" s="152"/>
      <c r="NDJ115" s="152"/>
      <c r="NDK115" s="152"/>
      <c r="NDL115" s="152"/>
      <c r="NDM115" s="152"/>
      <c r="NDN115" s="152"/>
      <c r="NDO115" s="152"/>
      <c r="NDP115" s="152"/>
      <c r="NDQ115" s="152"/>
      <c r="NDR115" s="152"/>
      <c r="NDS115" s="152"/>
      <c r="NDT115" s="152"/>
      <c r="NDU115" s="152"/>
      <c r="NDV115" s="152"/>
      <c r="NDW115" s="152"/>
      <c r="NDX115" s="152"/>
      <c r="NDY115" s="152"/>
      <c r="NDZ115" s="152"/>
      <c r="NEA115" s="152"/>
      <c r="NEB115" s="152"/>
      <c r="NEC115" s="152"/>
      <c r="NED115" s="152"/>
      <c r="NEE115" s="152"/>
      <c r="NEF115" s="152"/>
      <c r="NEG115" s="152"/>
      <c r="NEH115" s="152"/>
      <c r="NEI115" s="152"/>
      <c r="NEJ115" s="152"/>
      <c r="NEK115" s="152"/>
      <c r="NEL115" s="152"/>
      <c r="NEM115" s="152"/>
      <c r="NEN115" s="152"/>
      <c r="NEO115" s="152"/>
      <c r="NEP115" s="152"/>
      <c r="NEQ115" s="152"/>
      <c r="NER115" s="152"/>
      <c r="NES115" s="152"/>
      <c r="NET115" s="152"/>
      <c r="NEU115" s="152"/>
      <c r="NEV115" s="152"/>
      <c r="NEW115" s="152"/>
      <c r="NEX115" s="152"/>
      <c r="NEY115" s="152"/>
      <c r="NEZ115" s="152"/>
      <c r="NFA115" s="152"/>
      <c r="NFB115" s="152"/>
      <c r="NFC115" s="152"/>
      <c r="NFD115" s="152"/>
      <c r="NFE115" s="152"/>
      <c r="NFF115" s="152"/>
      <c r="NFG115" s="152"/>
      <c r="NFH115" s="152"/>
      <c r="NFI115" s="152"/>
      <c r="NFJ115" s="152"/>
      <c r="NFK115" s="152"/>
      <c r="NFL115" s="152"/>
      <c r="NFM115" s="152"/>
      <c r="NFN115" s="152"/>
      <c r="NFO115" s="152"/>
      <c r="NFP115" s="152"/>
      <c r="NFQ115" s="152"/>
      <c r="NFR115" s="152"/>
      <c r="NFS115" s="152"/>
      <c r="NFT115" s="152"/>
      <c r="NFU115" s="152"/>
      <c r="NFV115" s="152"/>
      <c r="NFW115" s="152"/>
      <c r="NFX115" s="152"/>
      <c r="NFY115" s="152"/>
      <c r="NFZ115" s="152"/>
      <c r="NGA115" s="152"/>
      <c r="NGB115" s="152"/>
      <c r="NGC115" s="152"/>
      <c r="NGD115" s="152"/>
      <c r="NGE115" s="152"/>
      <c r="NGF115" s="152"/>
      <c r="NGG115" s="152"/>
      <c r="NGH115" s="152"/>
      <c r="NGI115" s="152"/>
      <c r="NGJ115" s="152"/>
      <c r="NGK115" s="152"/>
      <c r="NGL115" s="152"/>
      <c r="NGM115" s="152"/>
      <c r="NGN115" s="152"/>
      <c r="NGO115" s="152"/>
      <c r="NGP115" s="152"/>
      <c r="NGQ115" s="152"/>
      <c r="NGR115" s="152"/>
      <c r="NGS115" s="152"/>
      <c r="NGT115" s="152"/>
      <c r="NGU115" s="152"/>
      <c r="NGV115" s="152"/>
      <c r="NGW115" s="152"/>
      <c r="NGX115" s="152"/>
      <c r="NGY115" s="152"/>
      <c r="NGZ115" s="152"/>
      <c r="NHA115" s="152"/>
      <c r="NHB115" s="152"/>
      <c r="NHC115" s="152"/>
      <c r="NHD115" s="152"/>
      <c r="NHE115" s="152"/>
      <c r="NHF115" s="152"/>
      <c r="NHG115" s="152"/>
      <c r="NHH115" s="152"/>
      <c r="NHI115" s="152"/>
      <c r="NHJ115" s="152"/>
      <c r="NHK115" s="152"/>
      <c r="NHL115" s="152"/>
      <c r="NHM115" s="152"/>
      <c r="NHN115" s="152"/>
      <c r="NHO115" s="152"/>
      <c r="NHP115" s="152"/>
      <c r="NHQ115" s="152"/>
      <c r="NHR115" s="152"/>
      <c r="NHS115" s="152"/>
      <c r="NHT115" s="152"/>
      <c r="NHU115" s="152"/>
      <c r="NHV115" s="152"/>
      <c r="NHW115" s="152"/>
      <c r="NHX115" s="152"/>
      <c r="NHY115" s="152"/>
      <c r="NHZ115" s="152"/>
      <c r="NIA115" s="152"/>
      <c r="NIB115" s="152"/>
      <c r="NIC115" s="152"/>
      <c r="NID115" s="152"/>
      <c r="NIE115" s="152"/>
      <c r="NIF115" s="152"/>
      <c r="NIG115" s="152"/>
      <c r="NIH115" s="152"/>
      <c r="NII115" s="152"/>
      <c r="NIJ115" s="152"/>
      <c r="NIK115" s="152"/>
      <c r="NIL115" s="152"/>
      <c r="NIM115" s="152"/>
      <c r="NIN115" s="152"/>
      <c r="NIO115" s="152"/>
      <c r="NIP115" s="152"/>
      <c r="NIQ115" s="152"/>
      <c r="NIR115" s="152"/>
      <c r="NIS115" s="152"/>
      <c r="NIT115" s="152"/>
      <c r="NIU115" s="152"/>
      <c r="NIV115" s="152"/>
      <c r="NIW115" s="152"/>
      <c r="NIX115" s="152"/>
      <c r="NIY115" s="152"/>
      <c r="NIZ115" s="152"/>
      <c r="NJA115" s="152"/>
      <c r="NJB115" s="152"/>
      <c r="NJC115" s="152"/>
      <c r="NJD115" s="152"/>
      <c r="NJE115" s="152"/>
      <c r="NJF115" s="152"/>
      <c r="NJG115" s="152"/>
      <c r="NJH115" s="152"/>
      <c r="NJI115" s="152"/>
      <c r="NJJ115" s="152"/>
      <c r="NJK115" s="152"/>
      <c r="NJL115" s="152"/>
      <c r="NJM115" s="152"/>
      <c r="NJN115" s="152"/>
      <c r="NJO115" s="152"/>
      <c r="NJP115" s="152"/>
      <c r="NJQ115" s="152"/>
      <c r="NJR115" s="152"/>
      <c r="NJS115" s="152"/>
      <c r="NJT115" s="152"/>
      <c r="NJU115" s="152"/>
      <c r="NJV115" s="152"/>
      <c r="NJW115" s="152"/>
      <c r="NJX115" s="152"/>
      <c r="NJY115" s="152"/>
      <c r="NJZ115" s="152"/>
      <c r="NKA115" s="152"/>
      <c r="NKB115" s="152"/>
      <c r="NKC115" s="152"/>
      <c r="NKD115" s="152"/>
      <c r="NKE115" s="152"/>
      <c r="NKF115" s="152"/>
      <c r="NKG115" s="152"/>
      <c r="NKH115" s="152"/>
      <c r="NKI115" s="152"/>
      <c r="NKJ115" s="152"/>
      <c r="NKK115" s="152"/>
      <c r="NKL115" s="152"/>
      <c r="NKM115" s="152"/>
      <c r="NKN115" s="152"/>
      <c r="NKO115" s="152"/>
      <c r="NKP115" s="152"/>
      <c r="NKQ115" s="152"/>
      <c r="NKR115" s="152"/>
      <c r="NKS115" s="152"/>
      <c r="NKT115" s="152"/>
      <c r="NKU115" s="152"/>
      <c r="NKV115" s="152"/>
      <c r="NKW115" s="152"/>
      <c r="NKX115" s="152"/>
      <c r="NKY115" s="152"/>
      <c r="NKZ115" s="152"/>
      <c r="NLA115" s="152"/>
      <c r="NLB115" s="152"/>
      <c r="NLC115" s="152"/>
      <c r="NLD115" s="152"/>
      <c r="NLE115" s="152"/>
      <c r="NLF115" s="152"/>
      <c r="NLG115" s="152"/>
      <c r="NLH115" s="152"/>
      <c r="NLI115" s="152"/>
      <c r="NLJ115" s="152"/>
      <c r="NLK115" s="152"/>
      <c r="NLL115" s="152"/>
      <c r="NLM115" s="152"/>
      <c r="NLN115" s="152"/>
      <c r="NLO115" s="152"/>
      <c r="NLP115" s="152"/>
      <c r="NLQ115" s="152"/>
      <c r="NLR115" s="152"/>
      <c r="NLS115" s="152"/>
      <c r="NLT115" s="152"/>
      <c r="NLU115" s="152"/>
      <c r="NLV115" s="152"/>
      <c r="NLW115" s="152"/>
      <c r="NLX115" s="152"/>
      <c r="NLY115" s="152"/>
      <c r="NLZ115" s="152"/>
      <c r="NMA115" s="152"/>
      <c r="NMB115" s="152"/>
      <c r="NMC115" s="152"/>
      <c r="NMD115" s="152"/>
      <c r="NME115" s="152"/>
      <c r="NMF115" s="152"/>
      <c r="NMG115" s="152"/>
      <c r="NMH115" s="152"/>
      <c r="NMI115" s="152"/>
      <c r="NMJ115" s="152"/>
      <c r="NMK115" s="152"/>
      <c r="NML115" s="152"/>
      <c r="NMM115" s="152"/>
      <c r="NMN115" s="152"/>
      <c r="NMO115" s="152"/>
      <c r="NMP115" s="152"/>
      <c r="NMQ115" s="152"/>
      <c r="NMR115" s="152"/>
      <c r="NMS115" s="152"/>
      <c r="NMT115" s="152"/>
      <c r="NMU115" s="152"/>
      <c r="NMV115" s="152"/>
      <c r="NMW115" s="152"/>
      <c r="NMX115" s="152"/>
      <c r="NMY115" s="152"/>
      <c r="NMZ115" s="152"/>
      <c r="NNA115" s="152"/>
      <c r="NNB115" s="152"/>
      <c r="NNC115" s="152"/>
      <c r="NND115" s="152"/>
      <c r="NNE115" s="152"/>
      <c r="NNF115" s="152"/>
      <c r="NNG115" s="152"/>
      <c r="NNH115" s="152"/>
      <c r="NNI115" s="152"/>
      <c r="NNJ115" s="152"/>
      <c r="NNK115" s="152"/>
      <c r="NNL115" s="152"/>
      <c r="NNM115" s="152"/>
      <c r="NNN115" s="152"/>
      <c r="NNO115" s="152"/>
      <c r="NNP115" s="152"/>
      <c r="NNQ115" s="152"/>
      <c r="NNR115" s="152"/>
      <c r="NNS115" s="152"/>
      <c r="NNT115" s="152"/>
      <c r="NNU115" s="152"/>
      <c r="NNV115" s="152"/>
      <c r="NNW115" s="152"/>
      <c r="NNX115" s="152"/>
      <c r="NNY115" s="152"/>
      <c r="NNZ115" s="152"/>
      <c r="NOA115" s="152"/>
      <c r="NOB115" s="152"/>
      <c r="NOC115" s="152"/>
      <c r="NOD115" s="152"/>
      <c r="NOE115" s="152"/>
      <c r="NOF115" s="152"/>
      <c r="NOG115" s="152"/>
      <c r="NOH115" s="152"/>
      <c r="NOI115" s="152"/>
      <c r="NOJ115" s="152"/>
      <c r="NOK115" s="152"/>
      <c r="NOL115" s="152"/>
      <c r="NOM115" s="152"/>
      <c r="NON115" s="152"/>
      <c r="NOO115" s="152"/>
      <c r="NOP115" s="152"/>
      <c r="NOQ115" s="152"/>
      <c r="NOR115" s="152"/>
      <c r="NOS115" s="152"/>
      <c r="NOT115" s="152"/>
      <c r="NOU115" s="152"/>
      <c r="NOV115" s="152"/>
      <c r="NOW115" s="152"/>
      <c r="NOX115" s="152"/>
      <c r="NOY115" s="152"/>
      <c r="NOZ115" s="152"/>
      <c r="NPA115" s="152"/>
      <c r="NPB115" s="152"/>
      <c r="NPC115" s="152"/>
      <c r="NPD115" s="152"/>
      <c r="NPE115" s="152"/>
      <c r="NPF115" s="152"/>
      <c r="NPG115" s="152"/>
      <c r="NPH115" s="152"/>
      <c r="NPI115" s="152"/>
      <c r="NPJ115" s="152"/>
      <c r="NPK115" s="152"/>
      <c r="NPL115" s="152"/>
      <c r="NPM115" s="152"/>
      <c r="NPN115" s="152"/>
      <c r="NPO115" s="152"/>
      <c r="NPP115" s="152"/>
      <c r="NPQ115" s="152"/>
      <c r="NPR115" s="152"/>
      <c r="NPS115" s="152"/>
      <c r="NPT115" s="152"/>
      <c r="NPU115" s="152"/>
      <c r="NPV115" s="152"/>
      <c r="NPW115" s="152"/>
      <c r="NPX115" s="152"/>
      <c r="NPY115" s="152"/>
      <c r="NPZ115" s="152"/>
      <c r="NQA115" s="152"/>
      <c r="NQB115" s="152"/>
      <c r="NQC115" s="152"/>
      <c r="NQD115" s="152"/>
      <c r="NQE115" s="152"/>
      <c r="NQF115" s="152"/>
      <c r="NQG115" s="152"/>
      <c r="NQH115" s="152"/>
      <c r="NQI115" s="152"/>
      <c r="NQJ115" s="152"/>
      <c r="NQK115" s="152"/>
      <c r="NQL115" s="152"/>
      <c r="NQM115" s="152"/>
      <c r="NQN115" s="152"/>
      <c r="NQO115" s="152"/>
      <c r="NQP115" s="152"/>
      <c r="NQQ115" s="152"/>
      <c r="NQR115" s="152"/>
      <c r="NQS115" s="152"/>
      <c r="NQT115" s="152"/>
      <c r="NQU115" s="152"/>
      <c r="NQV115" s="152"/>
      <c r="NQW115" s="152"/>
      <c r="NQX115" s="152"/>
      <c r="NQY115" s="152"/>
      <c r="NQZ115" s="152"/>
      <c r="NRA115" s="152"/>
      <c r="NRB115" s="152"/>
      <c r="NRC115" s="152"/>
      <c r="NRD115" s="152"/>
      <c r="NRE115" s="152"/>
      <c r="NRF115" s="152"/>
      <c r="NRG115" s="152"/>
      <c r="NRH115" s="152"/>
      <c r="NRI115" s="152"/>
      <c r="NRJ115" s="152"/>
      <c r="NRK115" s="152"/>
      <c r="NRL115" s="152"/>
      <c r="NRM115" s="152"/>
      <c r="NRN115" s="152"/>
      <c r="NRO115" s="152"/>
      <c r="NRP115" s="152"/>
      <c r="NRQ115" s="152"/>
      <c r="NRR115" s="152"/>
      <c r="NRS115" s="152"/>
      <c r="NRT115" s="152"/>
      <c r="NRU115" s="152"/>
      <c r="NRV115" s="152"/>
      <c r="NRW115" s="152"/>
      <c r="NRX115" s="152"/>
      <c r="NRY115" s="152"/>
      <c r="NRZ115" s="152"/>
      <c r="NSA115" s="152"/>
      <c r="NSB115" s="152"/>
      <c r="NSC115" s="152"/>
      <c r="NSD115" s="152"/>
      <c r="NSE115" s="152"/>
      <c r="NSF115" s="152"/>
      <c r="NSG115" s="152"/>
      <c r="NSH115" s="152"/>
      <c r="NSI115" s="152"/>
      <c r="NSJ115" s="152"/>
      <c r="NSK115" s="152"/>
      <c r="NSL115" s="152"/>
      <c r="NSM115" s="152"/>
      <c r="NSN115" s="152"/>
      <c r="NSO115" s="152"/>
      <c r="NSP115" s="152"/>
      <c r="NSQ115" s="152"/>
      <c r="NSR115" s="152"/>
      <c r="NSS115" s="152"/>
      <c r="NST115" s="152"/>
      <c r="NSU115" s="152"/>
      <c r="NSV115" s="152"/>
      <c r="NSW115" s="152"/>
      <c r="NSX115" s="152"/>
      <c r="NSY115" s="152"/>
      <c r="NSZ115" s="152"/>
      <c r="NTA115" s="152"/>
      <c r="NTB115" s="152"/>
      <c r="NTC115" s="152"/>
      <c r="NTD115" s="152"/>
      <c r="NTE115" s="152"/>
      <c r="NTF115" s="152"/>
      <c r="NTG115" s="152"/>
      <c r="NTH115" s="152"/>
      <c r="NTI115" s="152"/>
      <c r="NTJ115" s="152"/>
      <c r="NTK115" s="152"/>
      <c r="NTL115" s="152"/>
      <c r="NTM115" s="152"/>
      <c r="NTN115" s="152"/>
      <c r="NTO115" s="152"/>
      <c r="NTP115" s="152"/>
      <c r="NTQ115" s="152"/>
      <c r="NTR115" s="152"/>
      <c r="NTS115" s="152"/>
      <c r="NTT115" s="152"/>
      <c r="NTU115" s="152"/>
      <c r="NTV115" s="152"/>
      <c r="NTW115" s="152"/>
      <c r="NTX115" s="152"/>
      <c r="NTY115" s="152"/>
      <c r="NTZ115" s="152"/>
      <c r="NUA115" s="152"/>
      <c r="NUB115" s="152"/>
      <c r="NUC115" s="152"/>
      <c r="NUD115" s="152"/>
      <c r="NUE115" s="152"/>
      <c r="NUF115" s="152"/>
      <c r="NUG115" s="152"/>
      <c r="NUH115" s="152"/>
      <c r="NUI115" s="152"/>
      <c r="NUJ115" s="152"/>
      <c r="NUK115" s="152"/>
      <c r="NUL115" s="152"/>
      <c r="NUM115" s="152"/>
      <c r="NUN115" s="152"/>
      <c r="NUO115" s="152"/>
      <c r="NUP115" s="152"/>
      <c r="NUQ115" s="152"/>
      <c r="NUR115" s="152"/>
      <c r="NUS115" s="152"/>
      <c r="NUT115" s="152"/>
      <c r="NUU115" s="152"/>
      <c r="NUV115" s="152"/>
      <c r="NUW115" s="152"/>
      <c r="NUX115" s="152"/>
      <c r="NUY115" s="152"/>
      <c r="NUZ115" s="152"/>
      <c r="NVA115" s="152"/>
      <c r="NVB115" s="152"/>
      <c r="NVC115" s="152"/>
      <c r="NVD115" s="152"/>
      <c r="NVE115" s="152"/>
      <c r="NVF115" s="152"/>
      <c r="NVG115" s="152"/>
      <c r="NVH115" s="152"/>
      <c r="NVI115" s="152"/>
      <c r="NVJ115" s="152"/>
      <c r="NVK115" s="152"/>
      <c r="NVL115" s="152"/>
      <c r="NVM115" s="152"/>
      <c r="NVN115" s="152"/>
      <c r="NVO115" s="152"/>
      <c r="NVP115" s="152"/>
      <c r="NVQ115" s="152"/>
      <c r="NVR115" s="152"/>
      <c r="NVS115" s="152"/>
      <c r="NVT115" s="152"/>
      <c r="NVU115" s="152"/>
      <c r="NVV115" s="152"/>
      <c r="NVW115" s="152"/>
      <c r="NVX115" s="152"/>
      <c r="NVY115" s="152"/>
      <c r="NVZ115" s="152"/>
      <c r="NWA115" s="152"/>
      <c r="NWB115" s="152"/>
      <c r="NWC115" s="152"/>
      <c r="NWD115" s="152"/>
      <c r="NWE115" s="152"/>
      <c r="NWF115" s="152"/>
      <c r="NWG115" s="152"/>
      <c r="NWH115" s="152"/>
      <c r="NWI115" s="152"/>
      <c r="NWJ115" s="152"/>
      <c r="NWK115" s="152"/>
      <c r="NWL115" s="152"/>
      <c r="NWM115" s="152"/>
      <c r="NWN115" s="152"/>
      <c r="NWO115" s="152"/>
      <c r="NWP115" s="152"/>
      <c r="NWQ115" s="152"/>
      <c r="NWR115" s="152"/>
      <c r="NWS115" s="152"/>
      <c r="NWT115" s="152"/>
      <c r="NWU115" s="152"/>
      <c r="NWV115" s="152"/>
      <c r="NWW115" s="152"/>
      <c r="NWX115" s="152"/>
      <c r="NWY115" s="152"/>
      <c r="NWZ115" s="152"/>
      <c r="NXA115" s="152"/>
      <c r="NXB115" s="152"/>
      <c r="NXC115" s="152"/>
      <c r="NXD115" s="152"/>
      <c r="NXE115" s="152"/>
      <c r="NXF115" s="152"/>
      <c r="NXG115" s="152"/>
      <c r="NXH115" s="152"/>
      <c r="NXI115" s="152"/>
      <c r="NXJ115" s="152"/>
      <c r="NXK115" s="152"/>
      <c r="NXL115" s="152"/>
      <c r="NXM115" s="152"/>
      <c r="NXN115" s="152"/>
      <c r="NXO115" s="152"/>
      <c r="NXP115" s="152"/>
      <c r="NXQ115" s="152"/>
      <c r="NXR115" s="152"/>
      <c r="NXS115" s="152"/>
      <c r="NXT115" s="152"/>
      <c r="NXU115" s="152"/>
      <c r="NXV115" s="152"/>
      <c r="NXW115" s="152"/>
      <c r="NXX115" s="152"/>
      <c r="NXY115" s="152"/>
      <c r="NXZ115" s="152"/>
      <c r="NYA115" s="152"/>
      <c r="NYB115" s="152"/>
      <c r="NYC115" s="152"/>
      <c r="NYD115" s="152"/>
      <c r="NYE115" s="152"/>
      <c r="NYF115" s="152"/>
      <c r="NYG115" s="152"/>
      <c r="NYH115" s="152"/>
      <c r="NYI115" s="152"/>
      <c r="NYJ115" s="152"/>
      <c r="NYK115" s="152"/>
      <c r="NYL115" s="152"/>
      <c r="NYM115" s="152"/>
      <c r="NYN115" s="152"/>
      <c r="NYO115" s="152"/>
      <c r="NYP115" s="152"/>
      <c r="NYQ115" s="152"/>
      <c r="NYR115" s="152"/>
      <c r="NYS115" s="152"/>
      <c r="NYT115" s="152"/>
      <c r="NYU115" s="152"/>
      <c r="NYV115" s="152"/>
      <c r="NYW115" s="152"/>
      <c r="NYX115" s="152"/>
      <c r="NYY115" s="152"/>
      <c r="NYZ115" s="152"/>
      <c r="NZA115" s="152"/>
      <c r="NZB115" s="152"/>
      <c r="NZC115" s="152"/>
      <c r="NZD115" s="152"/>
      <c r="NZE115" s="152"/>
      <c r="NZF115" s="152"/>
      <c r="NZG115" s="152"/>
      <c r="NZH115" s="152"/>
      <c r="NZI115" s="152"/>
      <c r="NZJ115" s="152"/>
      <c r="NZK115" s="152"/>
      <c r="NZL115" s="152"/>
      <c r="NZM115" s="152"/>
      <c r="NZN115" s="152"/>
      <c r="NZO115" s="152"/>
      <c r="NZP115" s="152"/>
      <c r="NZQ115" s="152"/>
      <c r="NZR115" s="152"/>
      <c r="NZS115" s="152"/>
      <c r="NZT115" s="152"/>
      <c r="NZU115" s="152"/>
      <c r="NZV115" s="152"/>
      <c r="NZW115" s="152"/>
      <c r="NZX115" s="152"/>
      <c r="NZY115" s="152"/>
      <c r="NZZ115" s="152"/>
      <c r="OAA115" s="152"/>
      <c r="OAB115" s="152"/>
      <c r="OAC115" s="152"/>
      <c r="OAD115" s="152"/>
      <c r="OAE115" s="152"/>
      <c r="OAF115" s="152"/>
      <c r="OAG115" s="152"/>
      <c r="OAH115" s="152"/>
      <c r="OAI115" s="152"/>
      <c r="OAJ115" s="152"/>
      <c r="OAK115" s="152"/>
      <c r="OAL115" s="152"/>
      <c r="OAM115" s="152"/>
      <c r="OAN115" s="152"/>
      <c r="OAO115" s="152"/>
      <c r="OAP115" s="152"/>
      <c r="OAQ115" s="152"/>
      <c r="OAR115" s="152"/>
      <c r="OAS115" s="152"/>
      <c r="OAT115" s="152"/>
      <c r="OAU115" s="152"/>
      <c r="OAV115" s="152"/>
      <c r="OAW115" s="152"/>
      <c r="OAX115" s="152"/>
      <c r="OAY115" s="152"/>
      <c r="OAZ115" s="152"/>
      <c r="OBA115" s="152"/>
      <c r="OBB115" s="152"/>
      <c r="OBC115" s="152"/>
      <c r="OBD115" s="152"/>
      <c r="OBE115" s="152"/>
      <c r="OBF115" s="152"/>
      <c r="OBG115" s="152"/>
      <c r="OBH115" s="152"/>
      <c r="OBI115" s="152"/>
      <c r="OBJ115" s="152"/>
      <c r="OBK115" s="152"/>
      <c r="OBL115" s="152"/>
      <c r="OBM115" s="152"/>
      <c r="OBN115" s="152"/>
      <c r="OBO115" s="152"/>
      <c r="OBP115" s="152"/>
      <c r="OBQ115" s="152"/>
      <c r="OBR115" s="152"/>
      <c r="OBS115" s="152"/>
      <c r="OBT115" s="152"/>
      <c r="OBU115" s="152"/>
      <c r="OBV115" s="152"/>
      <c r="OBW115" s="152"/>
      <c r="OBX115" s="152"/>
      <c r="OBY115" s="152"/>
      <c r="OBZ115" s="152"/>
      <c r="OCA115" s="152"/>
      <c r="OCB115" s="152"/>
      <c r="OCC115" s="152"/>
      <c r="OCD115" s="152"/>
      <c r="OCE115" s="152"/>
      <c r="OCF115" s="152"/>
      <c r="OCG115" s="152"/>
      <c r="OCH115" s="152"/>
      <c r="OCI115" s="152"/>
      <c r="OCJ115" s="152"/>
      <c r="OCK115" s="152"/>
      <c r="OCL115" s="152"/>
      <c r="OCM115" s="152"/>
      <c r="OCN115" s="152"/>
      <c r="OCO115" s="152"/>
      <c r="OCP115" s="152"/>
      <c r="OCQ115" s="152"/>
      <c r="OCR115" s="152"/>
      <c r="OCS115" s="152"/>
      <c r="OCT115" s="152"/>
      <c r="OCU115" s="152"/>
      <c r="OCV115" s="152"/>
      <c r="OCW115" s="152"/>
      <c r="OCX115" s="152"/>
      <c r="OCY115" s="152"/>
      <c r="OCZ115" s="152"/>
      <c r="ODA115" s="152"/>
      <c r="ODB115" s="152"/>
      <c r="ODC115" s="152"/>
      <c r="ODD115" s="152"/>
      <c r="ODE115" s="152"/>
      <c r="ODF115" s="152"/>
      <c r="ODG115" s="152"/>
      <c r="ODH115" s="152"/>
      <c r="ODI115" s="152"/>
      <c r="ODJ115" s="152"/>
      <c r="ODK115" s="152"/>
      <c r="ODL115" s="152"/>
      <c r="ODM115" s="152"/>
      <c r="ODN115" s="152"/>
      <c r="ODO115" s="152"/>
      <c r="ODP115" s="152"/>
      <c r="ODQ115" s="152"/>
      <c r="ODR115" s="152"/>
      <c r="ODS115" s="152"/>
      <c r="ODT115" s="152"/>
      <c r="ODU115" s="152"/>
      <c r="ODV115" s="152"/>
      <c r="ODW115" s="152"/>
      <c r="ODX115" s="152"/>
      <c r="ODY115" s="152"/>
      <c r="ODZ115" s="152"/>
      <c r="OEA115" s="152"/>
      <c r="OEB115" s="152"/>
      <c r="OEC115" s="152"/>
      <c r="OED115" s="152"/>
      <c r="OEE115" s="152"/>
      <c r="OEF115" s="152"/>
      <c r="OEG115" s="152"/>
      <c r="OEH115" s="152"/>
      <c r="OEI115" s="152"/>
      <c r="OEJ115" s="152"/>
      <c r="OEK115" s="152"/>
      <c r="OEL115" s="152"/>
      <c r="OEM115" s="152"/>
      <c r="OEN115" s="152"/>
      <c r="OEO115" s="152"/>
      <c r="OEP115" s="152"/>
      <c r="OEQ115" s="152"/>
      <c r="OER115" s="152"/>
      <c r="OES115" s="152"/>
      <c r="OET115" s="152"/>
      <c r="OEU115" s="152"/>
      <c r="OEV115" s="152"/>
      <c r="OEW115" s="152"/>
      <c r="OEX115" s="152"/>
      <c r="OEY115" s="152"/>
      <c r="OEZ115" s="152"/>
      <c r="OFA115" s="152"/>
      <c r="OFB115" s="152"/>
      <c r="OFC115" s="152"/>
      <c r="OFD115" s="152"/>
      <c r="OFE115" s="152"/>
      <c r="OFF115" s="152"/>
      <c r="OFG115" s="152"/>
      <c r="OFH115" s="152"/>
      <c r="OFI115" s="152"/>
      <c r="OFJ115" s="152"/>
      <c r="OFK115" s="152"/>
      <c r="OFL115" s="152"/>
      <c r="OFM115" s="152"/>
      <c r="OFN115" s="152"/>
      <c r="OFO115" s="152"/>
      <c r="OFP115" s="152"/>
      <c r="OFQ115" s="152"/>
      <c r="OFR115" s="152"/>
      <c r="OFS115" s="152"/>
      <c r="OFT115" s="152"/>
      <c r="OFU115" s="152"/>
      <c r="OFV115" s="152"/>
      <c r="OFW115" s="152"/>
      <c r="OFX115" s="152"/>
      <c r="OFY115" s="152"/>
      <c r="OFZ115" s="152"/>
      <c r="OGA115" s="152"/>
      <c r="OGB115" s="152"/>
      <c r="OGC115" s="152"/>
      <c r="OGD115" s="152"/>
      <c r="OGE115" s="152"/>
      <c r="OGF115" s="152"/>
      <c r="OGG115" s="152"/>
      <c r="OGH115" s="152"/>
      <c r="OGI115" s="152"/>
      <c r="OGJ115" s="152"/>
      <c r="OGK115" s="152"/>
      <c r="OGL115" s="152"/>
      <c r="OGM115" s="152"/>
      <c r="OGN115" s="152"/>
      <c r="OGO115" s="152"/>
      <c r="OGP115" s="152"/>
      <c r="OGQ115" s="152"/>
      <c r="OGR115" s="152"/>
      <c r="OGS115" s="152"/>
      <c r="OGT115" s="152"/>
      <c r="OGU115" s="152"/>
      <c r="OGV115" s="152"/>
      <c r="OGW115" s="152"/>
      <c r="OGX115" s="152"/>
      <c r="OGY115" s="152"/>
      <c r="OGZ115" s="152"/>
      <c r="OHA115" s="152"/>
      <c r="OHB115" s="152"/>
      <c r="OHC115" s="152"/>
      <c r="OHD115" s="152"/>
      <c r="OHE115" s="152"/>
      <c r="OHF115" s="152"/>
      <c r="OHG115" s="152"/>
      <c r="OHH115" s="152"/>
      <c r="OHI115" s="152"/>
      <c r="OHJ115" s="152"/>
      <c r="OHK115" s="152"/>
      <c r="OHL115" s="152"/>
      <c r="OHM115" s="152"/>
      <c r="OHN115" s="152"/>
      <c r="OHO115" s="152"/>
      <c r="OHP115" s="152"/>
      <c r="OHQ115" s="152"/>
      <c r="OHR115" s="152"/>
      <c r="OHS115" s="152"/>
      <c r="OHT115" s="152"/>
      <c r="OHU115" s="152"/>
      <c r="OHV115" s="152"/>
      <c r="OHW115" s="152"/>
      <c r="OHX115" s="152"/>
      <c r="OHY115" s="152"/>
      <c r="OHZ115" s="152"/>
      <c r="OIA115" s="152"/>
      <c r="OIB115" s="152"/>
      <c r="OIC115" s="152"/>
      <c r="OID115" s="152"/>
      <c r="OIE115" s="152"/>
      <c r="OIF115" s="152"/>
      <c r="OIG115" s="152"/>
      <c r="OIH115" s="152"/>
      <c r="OII115" s="152"/>
      <c r="OIJ115" s="152"/>
      <c r="OIK115" s="152"/>
      <c r="OIL115" s="152"/>
      <c r="OIM115" s="152"/>
      <c r="OIN115" s="152"/>
      <c r="OIO115" s="152"/>
      <c r="OIP115" s="152"/>
      <c r="OIQ115" s="152"/>
      <c r="OIR115" s="152"/>
      <c r="OIS115" s="152"/>
      <c r="OIT115" s="152"/>
      <c r="OIU115" s="152"/>
      <c r="OIV115" s="152"/>
      <c r="OIW115" s="152"/>
      <c r="OIX115" s="152"/>
      <c r="OIY115" s="152"/>
      <c r="OIZ115" s="152"/>
      <c r="OJA115" s="152"/>
      <c r="OJB115" s="152"/>
      <c r="OJC115" s="152"/>
      <c r="OJD115" s="152"/>
      <c r="OJE115" s="152"/>
      <c r="OJF115" s="152"/>
      <c r="OJG115" s="152"/>
      <c r="OJH115" s="152"/>
      <c r="OJI115" s="152"/>
      <c r="OJJ115" s="152"/>
      <c r="OJK115" s="152"/>
      <c r="OJL115" s="152"/>
      <c r="OJM115" s="152"/>
      <c r="OJN115" s="152"/>
      <c r="OJO115" s="152"/>
      <c r="OJP115" s="152"/>
      <c r="OJQ115" s="152"/>
      <c r="OJR115" s="152"/>
      <c r="OJS115" s="152"/>
      <c r="OJT115" s="152"/>
      <c r="OJU115" s="152"/>
      <c r="OJV115" s="152"/>
      <c r="OJW115" s="152"/>
      <c r="OJX115" s="152"/>
      <c r="OJY115" s="152"/>
      <c r="OJZ115" s="152"/>
      <c r="OKA115" s="152"/>
      <c r="OKB115" s="152"/>
      <c r="OKC115" s="152"/>
      <c r="OKD115" s="152"/>
      <c r="OKE115" s="152"/>
      <c r="OKF115" s="152"/>
      <c r="OKG115" s="152"/>
      <c r="OKH115" s="152"/>
      <c r="OKI115" s="152"/>
      <c r="OKJ115" s="152"/>
      <c r="OKK115" s="152"/>
      <c r="OKL115" s="152"/>
      <c r="OKM115" s="152"/>
      <c r="OKN115" s="152"/>
      <c r="OKO115" s="152"/>
      <c r="OKP115" s="152"/>
      <c r="OKQ115" s="152"/>
      <c r="OKR115" s="152"/>
      <c r="OKS115" s="152"/>
      <c r="OKT115" s="152"/>
      <c r="OKU115" s="152"/>
      <c r="OKV115" s="152"/>
      <c r="OKW115" s="152"/>
      <c r="OKX115" s="152"/>
      <c r="OKY115" s="152"/>
      <c r="OKZ115" s="152"/>
      <c r="OLA115" s="152"/>
      <c r="OLB115" s="152"/>
      <c r="OLC115" s="152"/>
      <c r="OLD115" s="152"/>
      <c r="OLE115" s="152"/>
      <c r="OLF115" s="152"/>
      <c r="OLG115" s="152"/>
      <c r="OLH115" s="152"/>
      <c r="OLI115" s="152"/>
      <c r="OLJ115" s="152"/>
      <c r="OLK115" s="152"/>
      <c r="OLL115" s="152"/>
      <c r="OLM115" s="152"/>
      <c r="OLN115" s="152"/>
      <c r="OLO115" s="152"/>
      <c r="OLP115" s="152"/>
      <c r="OLQ115" s="152"/>
      <c r="OLR115" s="152"/>
      <c r="OLS115" s="152"/>
      <c r="OLT115" s="152"/>
      <c r="OLU115" s="152"/>
      <c r="OLV115" s="152"/>
      <c r="OLW115" s="152"/>
      <c r="OLX115" s="152"/>
      <c r="OLY115" s="152"/>
      <c r="OLZ115" s="152"/>
      <c r="OMA115" s="152"/>
      <c r="OMB115" s="152"/>
      <c r="OMC115" s="152"/>
      <c r="OMD115" s="152"/>
      <c r="OME115" s="152"/>
      <c r="OMF115" s="152"/>
      <c r="OMG115" s="152"/>
      <c r="OMH115" s="152"/>
      <c r="OMI115" s="152"/>
      <c r="OMJ115" s="152"/>
      <c r="OMK115" s="152"/>
      <c r="OML115" s="152"/>
      <c r="OMM115" s="152"/>
      <c r="OMN115" s="152"/>
      <c r="OMO115" s="152"/>
      <c r="OMP115" s="152"/>
      <c r="OMQ115" s="152"/>
      <c r="OMR115" s="152"/>
      <c r="OMS115" s="152"/>
      <c r="OMT115" s="152"/>
      <c r="OMU115" s="152"/>
      <c r="OMV115" s="152"/>
      <c r="OMW115" s="152"/>
      <c r="OMX115" s="152"/>
      <c r="OMY115" s="152"/>
      <c r="OMZ115" s="152"/>
      <c r="ONA115" s="152"/>
      <c r="ONB115" s="152"/>
      <c r="ONC115" s="152"/>
      <c r="OND115" s="152"/>
      <c r="ONE115" s="152"/>
      <c r="ONF115" s="152"/>
      <c r="ONG115" s="152"/>
      <c r="ONH115" s="152"/>
      <c r="ONI115" s="152"/>
      <c r="ONJ115" s="152"/>
      <c r="ONK115" s="152"/>
      <c r="ONL115" s="152"/>
      <c r="ONM115" s="152"/>
      <c r="ONN115" s="152"/>
      <c r="ONO115" s="152"/>
      <c r="ONP115" s="152"/>
      <c r="ONQ115" s="152"/>
      <c r="ONR115" s="152"/>
      <c r="ONS115" s="152"/>
      <c r="ONT115" s="152"/>
      <c r="ONU115" s="152"/>
      <c r="ONV115" s="152"/>
      <c r="ONW115" s="152"/>
      <c r="ONX115" s="152"/>
      <c r="ONY115" s="152"/>
      <c r="ONZ115" s="152"/>
      <c r="OOA115" s="152"/>
      <c r="OOB115" s="152"/>
      <c r="OOC115" s="152"/>
      <c r="OOD115" s="152"/>
      <c r="OOE115" s="152"/>
      <c r="OOF115" s="152"/>
      <c r="OOG115" s="152"/>
      <c r="OOH115" s="152"/>
      <c r="OOI115" s="152"/>
      <c r="OOJ115" s="152"/>
      <c r="OOK115" s="152"/>
      <c r="OOL115" s="152"/>
      <c r="OOM115" s="152"/>
      <c r="OON115" s="152"/>
      <c r="OOO115" s="152"/>
      <c r="OOP115" s="152"/>
      <c r="OOQ115" s="152"/>
      <c r="OOR115" s="152"/>
      <c r="OOS115" s="152"/>
      <c r="OOT115" s="152"/>
      <c r="OOU115" s="152"/>
      <c r="OOV115" s="152"/>
      <c r="OOW115" s="152"/>
      <c r="OOX115" s="152"/>
      <c r="OOY115" s="152"/>
      <c r="OOZ115" s="152"/>
      <c r="OPA115" s="152"/>
      <c r="OPB115" s="152"/>
      <c r="OPC115" s="152"/>
      <c r="OPD115" s="152"/>
      <c r="OPE115" s="152"/>
      <c r="OPF115" s="152"/>
      <c r="OPG115" s="152"/>
      <c r="OPH115" s="152"/>
      <c r="OPI115" s="152"/>
      <c r="OPJ115" s="152"/>
      <c r="OPK115" s="152"/>
      <c r="OPL115" s="152"/>
      <c r="OPM115" s="152"/>
      <c r="OPN115" s="152"/>
      <c r="OPO115" s="152"/>
      <c r="OPP115" s="152"/>
      <c r="OPQ115" s="152"/>
      <c r="OPR115" s="152"/>
      <c r="OPS115" s="152"/>
      <c r="OPT115" s="152"/>
      <c r="OPU115" s="152"/>
      <c r="OPV115" s="152"/>
      <c r="OPW115" s="152"/>
      <c r="OPX115" s="152"/>
      <c r="OPY115" s="152"/>
      <c r="OPZ115" s="152"/>
      <c r="OQA115" s="152"/>
      <c r="OQB115" s="152"/>
      <c r="OQC115" s="152"/>
      <c r="OQD115" s="152"/>
      <c r="OQE115" s="152"/>
      <c r="OQF115" s="152"/>
      <c r="OQG115" s="152"/>
      <c r="OQH115" s="152"/>
      <c r="OQI115" s="152"/>
      <c r="OQJ115" s="152"/>
      <c r="OQK115" s="152"/>
      <c r="OQL115" s="152"/>
      <c r="OQM115" s="152"/>
      <c r="OQN115" s="152"/>
      <c r="OQO115" s="152"/>
      <c r="OQP115" s="152"/>
      <c r="OQQ115" s="152"/>
      <c r="OQR115" s="152"/>
      <c r="OQS115" s="152"/>
      <c r="OQT115" s="152"/>
      <c r="OQU115" s="152"/>
      <c r="OQV115" s="152"/>
      <c r="OQW115" s="152"/>
      <c r="OQX115" s="152"/>
      <c r="OQY115" s="152"/>
      <c r="OQZ115" s="152"/>
      <c r="ORA115" s="152"/>
      <c r="ORB115" s="152"/>
      <c r="ORC115" s="152"/>
      <c r="ORD115" s="152"/>
      <c r="ORE115" s="152"/>
      <c r="ORF115" s="152"/>
      <c r="ORG115" s="152"/>
      <c r="ORH115" s="152"/>
      <c r="ORI115" s="152"/>
      <c r="ORJ115" s="152"/>
      <c r="ORK115" s="152"/>
      <c r="ORL115" s="152"/>
      <c r="ORM115" s="152"/>
      <c r="ORN115" s="152"/>
      <c r="ORO115" s="152"/>
      <c r="ORP115" s="152"/>
      <c r="ORQ115" s="152"/>
      <c r="ORR115" s="152"/>
      <c r="ORS115" s="152"/>
      <c r="ORT115" s="152"/>
      <c r="ORU115" s="152"/>
      <c r="ORV115" s="152"/>
      <c r="ORW115" s="152"/>
      <c r="ORX115" s="152"/>
      <c r="ORY115" s="152"/>
      <c r="ORZ115" s="152"/>
      <c r="OSA115" s="152"/>
      <c r="OSB115" s="152"/>
      <c r="OSC115" s="152"/>
      <c r="OSD115" s="152"/>
      <c r="OSE115" s="152"/>
      <c r="OSF115" s="152"/>
      <c r="OSG115" s="152"/>
      <c r="OSH115" s="152"/>
      <c r="OSI115" s="152"/>
      <c r="OSJ115" s="152"/>
      <c r="OSK115" s="152"/>
      <c r="OSL115" s="152"/>
      <c r="OSM115" s="152"/>
      <c r="OSN115" s="152"/>
      <c r="OSO115" s="152"/>
      <c r="OSP115" s="152"/>
      <c r="OSQ115" s="152"/>
      <c r="OSR115" s="152"/>
      <c r="OSS115" s="152"/>
      <c r="OST115" s="152"/>
      <c r="OSU115" s="152"/>
      <c r="OSV115" s="152"/>
      <c r="OSW115" s="152"/>
      <c r="OSX115" s="152"/>
      <c r="OSY115" s="152"/>
      <c r="OSZ115" s="152"/>
      <c r="OTA115" s="152"/>
      <c r="OTB115" s="152"/>
      <c r="OTC115" s="152"/>
      <c r="OTD115" s="152"/>
      <c r="OTE115" s="152"/>
      <c r="OTF115" s="152"/>
      <c r="OTG115" s="152"/>
      <c r="OTH115" s="152"/>
      <c r="OTI115" s="152"/>
      <c r="OTJ115" s="152"/>
      <c r="OTK115" s="152"/>
      <c r="OTL115" s="152"/>
      <c r="OTM115" s="152"/>
      <c r="OTN115" s="152"/>
      <c r="OTO115" s="152"/>
      <c r="OTP115" s="152"/>
      <c r="OTQ115" s="152"/>
      <c r="OTR115" s="152"/>
      <c r="OTS115" s="152"/>
      <c r="OTT115" s="152"/>
      <c r="OTU115" s="152"/>
      <c r="OTV115" s="152"/>
      <c r="OTW115" s="152"/>
      <c r="OTX115" s="152"/>
      <c r="OTY115" s="152"/>
      <c r="OTZ115" s="152"/>
      <c r="OUA115" s="152"/>
      <c r="OUB115" s="152"/>
      <c r="OUC115" s="152"/>
      <c r="OUD115" s="152"/>
      <c r="OUE115" s="152"/>
      <c r="OUF115" s="152"/>
      <c r="OUG115" s="152"/>
      <c r="OUH115" s="152"/>
      <c r="OUI115" s="152"/>
      <c r="OUJ115" s="152"/>
      <c r="OUK115" s="152"/>
      <c r="OUL115" s="152"/>
      <c r="OUM115" s="152"/>
      <c r="OUN115" s="152"/>
      <c r="OUO115" s="152"/>
      <c r="OUP115" s="152"/>
      <c r="OUQ115" s="152"/>
      <c r="OUR115" s="152"/>
      <c r="OUS115" s="152"/>
      <c r="OUT115" s="152"/>
      <c r="OUU115" s="152"/>
      <c r="OUV115" s="152"/>
      <c r="OUW115" s="152"/>
      <c r="OUX115" s="152"/>
      <c r="OUY115" s="152"/>
      <c r="OUZ115" s="152"/>
      <c r="OVA115" s="152"/>
      <c r="OVB115" s="152"/>
      <c r="OVC115" s="152"/>
      <c r="OVD115" s="152"/>
      <c r="OVE115" s="152"/>
      <c r="OVF115" s="152"/>
      <c r="OVG115" s="152"/>
      <c r="OVH115" s="152"/>
      <c r="OVI115" s="152"/>
      <c r="OVJ115" s="152"/>
      <c r="OVK115" s="152"/>
      <c r="OVL115" s="152"/>
      <c r="OVM115" s="152"/>
      <c r="OVN115" s="152"/>
      <c r="OVO115" s="152"/>
      <c r="OVP115" s="152"/>
      <c r="OVQ115" s="152"/>
      <c r="OVR115" s="152"/>
      <c r="OVS115" s="152"/>
      <c r="OVT115" s="152"/>
      <c r="OVU115" s="152"/>
      <c r="OVV115" s="152"/>
      <c r="OVW115" s="152"/>
      <c r="OVX115" s="152"/>
      <c r="OVY115" s="152"/>
      <c r="OVZ115" s="152"/>
      <c r="OWA115" s="152"/>
      <c r="OWB115" s="152"/>
      <c r="OWC115" s="152"/>
      <c r="OWD115" s="152"/>
      <c r="OWE115" s="152"/>
      <c r="OWF115" s="152"/>
      <c r="OWG115" s="152"/>
      <c r="OWH115" s="152"/>
      <c r="OWI115" s="152"/>
      <c r="OWJ115" s="152"/>
      <c r="OWK115" s="152"/>
      <c r="OWL115" s="152"/>
      <c r="OWM115" s="152"/>
      <c r="OWN115" s="152"/>
      <c r="OWO115" s="152"/>
      <c r="OWP115" s="152"/>
      <c r="OWQ115" s="152"/>
      <c r="OWR115" s="152"/>
      <c r="OWS115" s="152"/>
      <c r="OWT115" s="152"/>
      <c r="OWU115" s="152"/>
      <c r="OWV115" s="152"/>
      <c r="OWW115" s="152"/>
      <c r="OWX115" s="152"/>
      <c r="OWY115" s="152"/>
      <c r="OWZ115" s="152"/>
      <c r="OXA115" s="152"/>
      <c r="OXB115" s="152"/>
      <c r="OXC115" s="152"/>
      <c r="OXD115" s="152"/>
      <c r="OXE115" s="152"/>
      <c r="OXF115" s="152"/>
      <c r="OXG115" s="152"/>
      <c r="OXH115" s="152"/>
      <c r="OXI115" s="152"/>
      <c r="OXJ115" s="152"/>
      <c r="OXK115" s="152"/>
      <c r="OXL115" s="152"/>
      <c r="OXM115" s="152"/>
      <c r="OXN115" s="152"/>
      <c r="OXO115" s="152"/>
      <c r="OXP115" s="152"/>
      <c r="OXQ115" s="152"/>
      <c r="OXR115" s="152"/>
      <c r="OXS115" s="152"/>
      <c r="OXT115" s="152"/>
      <c r="OXU115" s="152"/>
      <c r="OXV115" s="152"/>
      <c r="OXW115" s="152"/>
      <c r="OXX115" s="152"/>
      <c r="OXY115" s="152"/>
      <c r="OXZ115" s="152"/>
      <c r="OYA115" s="152"/>
      <c r="OYB115" s="152"/>
      <c r="OYC115" s="152"/>
      <c r="OYD115" s="152"/>
      <c r="OYE115" s="152"/>
      <c r="OYF115" s="152"/>
      <c r="OYG115" s="152"/>
      <c r="OYH115" s="152"/>
      <c r="OYI115" s="152"/>
      <c r="OYJ115" s="152"/>
      <c r="OYK115" s="152"/>
      <c r="OYL115" s="152"/>
      <c r="OYM115" s="152"/>
      <c r="OYN115" s="152"/>
      <c r="OYO115" s="152"/>
      <c r="OYP115" s="152"/>
      <c r="OYQ115" s="152"/>
      <c r="OYR115" s="152"/>
      <c r="OYS115" s="152"/>
      <c r="OYT115" s="152"/>
      <c r="OYU115" s="152"/>
      <c r="OYV115" s="152"/>
      <c r="OYW115" s="152"/>
      <c r="OYX115" s="152"/>
      <c r="OYY115" s="152"/>
      <c r="OYZ115" s="152"/>
      <c r="OZA115" s="152"/>
      <c r="OZB115" s="152"/>
      <c r="OZC115" s="152"/>
      <c r="OZD115" s="152"/>
      <c r="OZE115" s="152"/>
      <c r="OZF115" s="152"/>
      <c r="OZG115" s="152"/>
      <c r="OZH115" s="152"/>
      <c r="OZI115" s="152"/>
      <c r="OZJ115" s="152"/>
      <c r="OZK115" s="152"/>
      <c r="OZL115" s="152"/>
      <c r="OZM115" s="152"/>
      <c r="OZN115" s="152"/>
      <c r="OZO115" s="152"/>
      <c r="OZP115" s="152"/>
      <c r="OZQ115" s="152"/>
      <c r="OZR115" s="152"/>
      <c r="OZS115" s="152"/>
      <c r="OZT115" s="152"/>
      <c r="OZU115" s="152"/>
      <c r="OZV115" s="152"/>
      <c r="OZW115" s="152"/>
      <c r="OZX115" s="152"/>
      <c r="OZY115" s="152"/>
      <c r="OZZ115" s="152"/>
      <c r="PAA115" s="152"/>
      <c r="PAB115" s="152"/>
      <c r="PAC115" s="152"/>
      <c r="PAD115" s="152"/>
      <c r="PAE115" s="152"/>
      <c r="PAF115" s="152"/>
      <c r="PAG115" s="152"/>
      <c r="PAH115" s="152"/>
      <c r="PAI115" s="152"/>
      <c r="PAJ115" s="152"/>
      <c r="PAK115" s="152"/>
      <c r="PAL115" s="152"/>
      <c r="PAM115" s="152"/>
      <c r="PAN115" s="152"/>
      <c r="PAO115" s="152"/>
      <c r="PAP115" s="152"/>
      <c r="PAQ115" s="152"/>
      <c r="PAR115" s="152"/>
      <c r="PAS115" s="152"/>
      <c r="PAT115" s="152"/>
      <c r="PAU115" s="152"/>
      <c r="PAV115" s="152"/>
      <c r="PAW115" s="152"/>
      <c r="PAX115" s="152"/>
      <c r="PAY115" s="152"/>
      <c r="PAZ115" s="152"/>
      <c r="PBA115" s="152"/>
      <c r="PBB115" s="152"/>
      <c r="PBC115" s="152"/>
      <c r="PBD115" s="152"/>
      <c r="PBE115" s="152"/>
      <c r="PBF115" s="152"/>
      <c r="PBG115" s="152"/>
      <c r="PBH115" s="152"/>
      <c r="PBI115" s="152"/>
      <c r="PBJ115" s="152"/>
      <c r="PBK115" s="152"/>
      <c r="PBL115" s="152"/>
      <c r="PBM115" s="152"/>
      <c r="PBN115" s="152"/>
      <c r="PBO115" s="152"/>
      <c r="PBP115" s="152"/>
      <c r="PBQ115" s="152"/>
      <c r="PBR115" s="152"/>
      <c r="PBS115" s="152"/>
      <c r="PBT115" s="152"/>
      <c r="PBU115" s="152"/>
      <c r="PBV115" s="152"/>
      <c r="PBW115" s="152"/>
      <c r="PBX115" s="152"/>
      <c r="PBY115" s="152"/>
      <c r="PBZ115" s="152"/>
      <c r="PCA115" s="152"/>
      <c r="PCB115" s="152"/>
      <c r="PCC115" s="152"/>
      <c r="PCD115" s="152"/>
      <c r="PCE115" s="152"/>
      <c r="PCF115" s="152"/>
      <c r="PCG115" s="152"/>
      <c r="PCH115" s="152"/>
      <c r="PCI115" s="152"/>
      <c r="PCJ115" s="152"/>
      <c r="PCK115" s="152"/>
      <c r="PCL115" s="152"/>
      <c r="PCM115" s="152"/>
      <c r="PCN115" s="152"/>
      <c r="PCO115" s="152"/>
      <c r="PCP115" s="152"/>
      <c r="PCQ115" s="152"/>
      <c r="PCR115" s="152"/>
      <c r="PCS115" s="152"/>
      <c r="PCT115" s="152"/>
      <c r="PCU115" s="152"/>
      <c r="PCV115" s="152"/>
      <c r="PCW115" s="152"/>
      <c r="PCX115" s="152"/>
      <c r="PCY115" s="152"/>
      <c r="PCZ115" s="152"/>
      <c r="PDA115" s="152"/>
      <c r="PDB115" s="152"/>
      <c r="PDC115" s="152"/>
      <c r="PDD115" s="152"/>
      <c r="PDE115" s="152"/>
      <c r="PDF115" s="152"/>
      <c r="PDG115" s="152"/>
      <c r="PDH115" s="152"/>
      <c r="PDI115" s="152"/>
      <c r="PDJ115" s="152"/>
      <c r="PDK115" s="152"/>
      <c r="PDL115" s="152"/>
      <c r="PDM115" s="152"/>
      <c r="PDN115" s="152"/>
      <c r="PDO115" s="152"/>
      <c r="PDP115" s="152"/>
      <c r="PDQ115" s="152"/>
      <c r="PDR115" s="152"/>
      <c r="PDS115" s="152"/>
      <c r="PDT115" s="152"/>
      <c r="PDU115" s="152"/>
      <c r="PDV115" s="152"/>
      <c r="PDW115" s="152"/>
      <c r="PDX115" s="152"/>
      <c r="PDY115" s="152"/>
      <c r="PDZ115" s="152"/>
      <c r="PEA115" s="152"/>
      <c r="PEB115" s="152"/>
      <c r="PEC115" s="152"/>
      <c r="PED115" s="152"/>
      <c r="PEE115" s="152"/>
      <c r="PEF115" s="152"/>
      <c r="PEG115" s="152"/>
      <c r="PEH115" s="152"/>
      <c r="PEI115" s="152"/>
      <c r="PEJ115" s="152"/>
      <c r="PEK115" s="152"/>
      <c r="PEL115" s="152"/>
      <c r="PEM115" s="152"/>
      <c r="PEN115" s="152"/>
      <c r="PEO115" s="152"/>
      <c r="PEP115" s="152"/>
      <c r="PEQ115" s="152"/>
      <c r="PER115" s="152"/>
      <c r="PES115" s="152"/>
      <c r="PET115" s="152"/>
      <c r="PEU115" s="152"/>
      <c r="PEV115" s="152"/>
      <c r="PEW115" s="152"/>
      <c r="PEX115" s="152"/>
      <c r="PEY115" s="152"/>
      <c r="PEZ115" s="152"/>
      <c r="PFA115" s="152"/>
      <c r="PFB115" s="152"/>
      <c r="PFC115" s="152"/>
      <c r="PFD115" s="152"/>
      <c r="PFE115" s="152"/>
      <c r="PFF115" s="152"/>
      <c r="PFG115" s="152"/>
      <c r="PFH115" s="152"/>
      <c r="PFI115" s="152"/>
      <c r="PFJ115" s="152"/>
      <c r="PFK115" s="152"/>
      <c r="PFL115" s="152"/>
      <c r="PFM115" s="152"/>
      <c r="PFN115" s="152"/>
      <c r="PFO115" s="152"/>
      <c r="PFP115" s="152"/>
      <c r="PFQ115" s="152"/>
      <c r="PFR115" s="152"/>
      <c r="PFS115" s="152"/>
      <c r="PFT115" s="152"/>
      <c r="PFU115" s="152"/>
      <c r="PFV115" s="152"/>
      <c r="PFW115" s="152"/>
      <c r="PFX115" s="152"/>
      <c r="PFY115" s="152"/>
      <c r="PFZ115" s="152"/>
      <c r="PGA115" s="152"/>
      <c r="PGB115" s="152"/>
      <c r="PGC115" s="152"/>
      <c r="PGD115" s="152"/>
      <c r="PGE115" s="152"/>
      <c r="PGF115" s="152"/>
      <c r="PGG115" s="152"/>
      <c r="PGH115" s="152"/>
      <c r="PGI115" s="152"/>
      <c r="PGJ115" s="152"/>
      <c r="PGK115" s="152"/>
      <c r="PGL115" s="152"/>
      <c r="PGM115" s="152"/>
      <c r="PGN115" s="152"/>
      <c r="PGO115" s="152"/>
      <c r="PGP115" s="152"/>
      <c r="PGQ115" s="152"/>
      <c r="PGR115" s="152"/>
      <c r="PGS115" s="152"/>
      <c r="PGT115" s="152"/>
      <c r="PGU115" s="152"/>
      <c r="PGV115" s="152"/>
      <c r="PGW115" s="152"/>
      <c r="PGX115" s="152"/>
      <c r="PGY115" s="152"/>
      <c r="PGZ115" s="152"/>
      <c r="PHA115" s="152"/>
      <c r="PHB115" s="152"/>
      <c r="PHC115" s="152"/>
      <c r="PHD115" s="152"/>
      <c r="PHE115" s="152"/>
      <c r="PHF115" s="152"/>
      <c r="PHG115" s="152"/>
      <c r="PHH115" s="152"/>
      <c r="PHI115" s="152"/>
      <c r="PHJ115" s="152"/>
      <c r="PHK115" s="152"/>
      <c r="PHL115" s="152"/>
      <c r="PHM115" s="152"/>
      <c r="PHN115" s="152"/>
      <c r="PHO115" s="152"/>
      <c r="PHP115" s="152"/>
      <c r="PHQ115" s="152"/>
      <c r="PHR115" s="152"/>
      <c r="PHS115" s="152"/>
      <c r="PHT115" s="152"/>
      <c r="PHU115" s="152"/>
      <c r="PHV115" s="152"/>
      <c r="PHW115" s="152"/>
      <c r="PHX115" s="152"/>
      <c r="PHY115" s="152"/>
      <c r="PHZ115" s="152"/>
      <c r="PIA115" s="152"/>
      <c r="PIB115" s="152"/>
      <c r="PIC115" s="152"/>
      <c r="PID115" s="152"/>
      <c r="PIE115" s="152"/>
      <c r="PIF115" s="152"/>
      <c r="PIG115" s="152"/>
      <c r="PIH115" s="152"/>
      <c r="PII115" s="152"/>
      <c r="PIJ115" s="152"/>
      <c r="PIK115" s="152"/>
      <c r="PIL115" s="152"/>
      <c r="PIM115" s="152"/>
      <c r="PIN115" s="152"/>
      <c r="PIO115" s="152"/>
      <c r="PIP115" s="152"/>
      <c r="PIQ115" s="152"/>
      <c r="PIR115" s="152"/>
      <c r="PIS115" s="152"/>
      <c r="PIT115" s="152"/>
      <c r="PIU115" s="152"/>
      <c r="PIV115" s="152"/>
      <c r="PIW115" s="152"/>
      <c r="PIX115" s="152"/>
      <c r="PIY115" s="152"/>
      <c r="PIZ115" s="152"/>
      <c r="PJA115" s="152"/>
      <c r="PJB115" s="152"/>
      <c r="PJC115" s="152"/>
      <c r="PJD115" s="152"/>
      <c r="PJE115" s="152"/>
      <c r="PJF115" s="152"/>
      <c r="PJG115" s="152"/>
      <c r="PJH115" s="152"/>
      <c r="PJI115" s="152"/>
      <c r="PJJ115" s="152"/>
      <c r="PJK115" s="152"/>
      <c r="PJL115" s="152"/>
      <c r="PJM115" s="152"/>
      <c r="PJN115" s="152"/>
      <c r="PJO115" s="152"/>
      <c r="PJP115" s="152"/>
      <c r="PJQ115" s="152"/>
      <c r="PJR115" s="152"/>
      <c r="PJS115" s="152"/>
      <c r="PJT115" s="152"/>
      <c r="PJU115" s="152"/>
      <c r="PJV115" s="152"/>
      <c r="PJW115" s="152"/>
      <c r="PJX115" s="152"/>
      <c r="PJY115" s="152"/>
      <c r="PJZ115" s="152"/>
      <c r="PKA115" s="152"/>
      <c r="PKB115" s="152"/>
      <c r="PKC115" s="152"/>
      <c r="PKD115" s="152"/>
      <c r="PKE115" s="152"/>
      <c r="PKF115" s="152"/>
      <c r="PKG115" s="152"/>
      <c r="PKH115" s="152"/>
      <c r="PKI115" s="152"/>
      <c r="PKJ115" s="152"/>
      <c r="PKK115" s="152"/>
      <c r="PKL115" s="152"/>
      <c r="PKM115" s="152"/>
      <c r="PKN115" s="152"/>
      <c r="PKO115" s="152"/>
      <c r="PKP115" s="152"/>
      <c r="PKQ115" s="152"/>
      <c r="PKR115" s="152"/>
      <c r="PKS115" s="152"/>
      <c r="PKT115" s="152"/>
      <c r="PKU115" s="152"/>
      <c r="PKV115" s="152"/>
      <c r="PKW115" s="152"/>
      <c r="PKX115" s="152"/>
      <c r="PKY115" s="152"/>
      <c r="PKZ115" s="152"/>
      <c r="PLA115" s="152"/>
      <c r="PLB115" s="152"/>
      <c r="PLC115" s="152"/>
      <c r="PLD115" s="152"/>
      <c r="PLE115" s="152"/>
      <c r="PLF115" s="152"/>
      <c r="PLG115" s="152"/>
      <c r="PLH115" s="152"/>
      <c r="PLI115" s="152"/>
      <c r="PLJ115" s="152"/>
      <c r="PLK115" s="152"/>
      <c r="PLL115" s="152"/>
      <c r="PLM115" s="152"/>
      <c r="PLN115" s="152"/>
      <c r="PLO115" s="152"/>
      <c r="PLP115" s="152"/>
      <c r="PLQ115" s="152"/>
      <c r="PLR115" s="152"/>
      <c r="PLS115" s="152"/>
      <c r="PLT115" s="152"/>
      <c r="PLU115" s="152"/>
      <c r="PLV115" s="152"/>
      <c r="PLW115" s="152"/>
      <c r="PLX115" s="152"/>
      <c r="PLY115" s="152"/>
      <c r="PLZ115" s="152"/>
      <c r="PMA115" s="152"/>
      <c r="PMB115" s="152"/>
      <c r="PMC115" s="152"/>
      <c r="PMD115" s="152"/>
      <c r="PME115" s="152"/>
      <c r="PMF115" s="152"/>
      <c r="PMG115" s="152"/>
      <c r="PMH115" s="152"/>
      <c r="PMI115" s="152"/>
      <c r="PMJ115" s="152"/>
      <c r="PMK115" s="152"/>
      <c r="PML115" s="152"/>
      <c r="PMM115" s="152"/>
      <c r="PMN115" s="152"/>
      <c r="PMO115" s="152"/>
      <c r="PMP115" s="152"/>
      <c r="PMQ115" s="152"/>
      <c r="PMR115" s="152"/>
      <c r="PMS115" s="152"/>
      <c r="PMT115" s="152"/>
      <c r="PMU115" s="152"/>
      <c r="PMV115" s="152"/>
      <c r="PMW115" s="152"/>
      <c r="PMX115" s="152"/>
      <c r="PMY115" s="152"/>
      <c r="PMZ115" s="152"/>
      <c r="PNA115" s="152"/>
      <c r="PNB115" s="152"/>
      <c r="PNC115" s="152"/>
      <c r="PND115" s="152"/>
      <c r="PNE115" s="152"/>
      <c r="PNF115" s="152"/>
      <c r="PNG115" s="152"/>
      <c r="PNH115" s="152"/>
      <c r="PNI115" s="152"/>
      <c r="PNJ115" s="152"/>
      <c r="PNK115" s="152"/>
      <c r="PNL115" s="152"/>
      <c r="PNM115" s="152"/>
      <c r="PNN115" s="152"/>
      <c r="PNO115" s="152"/>
      <c r="PNP115" s="152"/>
      <c r="PNQ115" s="152"/>
      <c r="PNR115" s="152"/>
      <c r="PNS115" s="152"/>
      <c r="PNT115" s="152"/>
      <c r="PNU115" s="152"/>
      <c r="PNV115" s="152"/>
      <c r="PNW115" s="152"/>
      <c r="PNX115" s="152"/>
      <c r="PNY115" s="152"/>
      <c r="PNZ115" s="152"/>
      <c r="POA115" s="152"/>
      <c r="POB115" s="152"/>
      <c r="POC115" s="152"/>
      <c r="POD115" s="152"/>
      <c r="POE115" s="152"/>
      <c r="POF115" s="152"/>
      <c r="POG115" s="152"/>
      <c r="POH115" s="152"/>
      <c r="POI115" s="152"/>
      <c r="POJ115" s="152"/>
      <c r="POK115" s="152"/>
      <c r="POL115" s="152"/>
      <c r="POM115" s="152"/>
      <c r="PON115" s="152"/>
      <c r="POO115" s="152"/>
      <c r="POP115" s="152"/>
      <c r="POQ115" s="152"/>
      <c r="POR115" s="152"/>
      <c r="POS115" s="152"/>
      <c r="POT115" s="152"/>
      <c r="POU115" s="152"/>
      <c r="POV115" s="152"/>
      <c r="POW115" s="152"/>
      <c r="POX115" s="152"/>
      <c r="POY115" s="152"/>
      <c r="POZ115" s="152"/>
      <c r="PPA115" s="152"/>
      <c r="PPB115" s="152"/>
      <c r="PPC115" s="152"/>
      <c r="PPD115" s="152"/>
      <c r="PPE115" s="152"/>
      <c r="PPF115" s="152"/>
      <c r="PPG115" s="152"/>
      <c r="PPH115" s="152"/>
      <c r="PPI115" s="152"/>
      <c r="PPJ115" s="152"/>
      <c r="PPK115" s="152"/>
      <c r="PPL115" s="152"/>
      <c r="PPM115" s="152"/>
      <c r="PPN115" s="152"/>
      <c r="PPO115" s="152"/>
      <c r="PPP115" s="152"/>
      <c r="PPQ115" s="152"/>
      <c r="PPR115" s="152"/>
      <c r="PPS115" s="152"/>
      <c r="PPT115" s="152"/>
      <c r="PPU115" s="152"/>
      <c r="PPV115" s="152"/>
      <c r="PPW115" s="152"/>
      <c r="PPX115" s="152"/>
      <c r="PPY115" s="152"/>
      <c r="PPZ115" s="152"/>
      <c r="PQA115" s="152"/>
      <c r="PQB115" s="152"/>
      <c r="PQC115" s="152"/>
      <c r="PQD115" s="152"/>
      <c r="PQE115" s="152"/>
      <c r="PQF115" s="152"/>
      <c r="PQG115" s="152"/>
      <c r="PQH115" s="152"/>
      <c r="PQI115" s="152"/>
      <c r="PQJ115" s="152"/>
      <c r="PQK115" s="152"/>
      <c r="PQL115" s="152"/>
      <c r="PQM115" s="152"/>
      <c r="PQN115" s="152"/>
      <c r="PQO115" s="152"/>
      <c r="PQP115" s="152"/>
      <c r="PQQ115" s="152"/>
      <c r="PQR115" s="152"/>
      <c r="PQS115" s="152"/>
      <c r="PQT115" s="152"/>
      <c r="PQU115" s="152"/>
      <c r="PQV115" s="152"/>
      <c r="PQW115" s="152"/>
      <c r="PQX115" s="152"/>
      <c r="PQY115" s="152"/>
      <c r="PQZ115" s="152"/>
      <c r="PRA115" s="152"/>
      <c r="PRB115" s="152"/>
      <c r="PRC115" s="152"/>
      <c r="PRD115" s="152"/>
      <c r="PRE115" s="152"/>
      <c r="PRF115" s="152"/>
      <c r="PRG115" s="152"/>
      <c r="PRH115" s="152"/>
      <c r="PRI115" s="152"/>
      <c r="PRJ115" s="152"/>
      <c r="PRK115" s="152"/>
      <c r="PRL115" s="152"/>
      <c r="PRM115" s="152"/>
      <c r="PRN115" s="152"/>
      <c r="PRO115" s="152"/>
      <c r="PRP115" s="152"/>
      <c r="PRQ115" s="152"/>
      <c r="PRR115" s="152"/>
      <c r="PRS115" s="152"/>
      <c r="PRT115" s="152"/>
      <c r="PRU115" s="152"/>
      <c r="PRV115" s="152"/>
      <c r="PRW115" s="152"/>
      <c r="PRX115" s="152"/>
      <c r="PRY115" s="152"/>
      <c r="PRZ115" s="152"/>
      <c r="PSA115" s="152"/>
      <c r="PSB115" s="152"/>
      <c r="PSC115" s="152"/>
      <c r="PSD115" s="152"/>
      <c r="PSE115" s="152"/>
      <c r="PSF115" s="152"/>
      <c r="PSG115" s="152"/>
      <c r="PSH115" s="152"/>
      <c r="PSI115" s="152"/>
      <c r="PSJ115" s="152"/>
      <c r="PSK115" s="152"/>
      <c r="PSL115" s="152"/>
      <c r="PSM115" s="152"/>
      <c r="PSN115" s="152"/>
      <c r="PSO115" s="152"/>
      <c r="PSP115" s="152"/>
      <c r="PSQ115" s="152"/>
      <c r="PSR115" s="152"/>
      <c r="PSS115" s="152"/>
      <c r="PST115" s="152"/>
      <c r="PSU115" s="152"/>
      <c r="PSV115" s="152"/>
      <c r="PSW115" s="152"/>
      <c r="PSX115" s="152"/>
      <c r="PSY115" s="152"/>
      <c r="PSZ115" s="152"/>
      <c r="PTA115" s="152"/>
      <c r="PTB115" s="152"/>
      <c r="PTC115" s="152"/>
      <c r="PTD115" s="152"/>
      <c r="PTE115" s="152"/>
      <c r="PTF115" s="152"/>
      <c r="PTG115" s="152"/>
      <c r="PTH115" s="152"/>
      <c r="PTI115" s="152"/>
      <c r="PTJ115" s="152"/>
      <c r="PTK115" s="152"/>
      <c r="PTL115" s="152"/>
      <c r="PTM115" s="152"/>
      <c r="PTN115" s="152"/>
      <c r="PTO115" s="152"/>
      <c r="PTP115" s="152"/>
      <c r="PTQ115" s="152"/>
      <c r="PTR115" s="152"/>
      <c r="PTS115" s="152"/>
      <c r="PTT115" s="152"/>
      <c r="PTU115" s="152"/>
      <c r="PTV115" s="152"/>
      <c r="PTW115" s="152"/>
      <c r="PTX115" s="152"/>
      <c r="PTY115" s="152"/>
      <c r="PTZ115" s="152"/>
      <c r="PUA115" s="152"/>
      <c r="PUB115" s="152"/>
      <c r="PUC115" s="152"/>
      <c r="PUD115" s="152"/>
      <c r="PUE115" s="152"/>
      <c r="PUF115" s="152"/>
      <c r="PUG115" s="152"/>
      <c r="PUH115" s="152"/>
      <c r="PUI115" s="152"/>
      <c r="PUJ115" s="152"/>
      <c r="PUK115" s="152"/>
      <c r="PUL115" s="152"/>
      <c r="PUM115" s="152"/>
      <c r="PUN115" s="152"/>
      <c r="PUO115" s="152"/>
      <c r="PUP115" s="152"/>
      <c r="PUQ115" s="152"/>
      <c r="PUR115" s="152"/>
      <c r="PUS115" s="152"/>
      <c r="PUT115" s="152"/>
      <c r="PUU115" s="152"/>
      <c r="PUV115" s="152"/>
      <c r="PUW115" s="152"/>
      <c r="PUX115" s="152"/>
      <c r="PUY115" s="152"/>
      <c r="PUZ115" s="152"/>
      <c r="PVA115" s="152"/>
      <c r="PVB115" s="152"/>
      <c r="PVC115" s="152"/>
      <c r="PVD115" s="152"/>
      <c r="PVE115" s="152"/>
      <c r="PVF115" s="152"/>
      <c r="PVG115" s="152"/>
      <c r="PVH115" s="152"/>
      <c r="PVI115" s="152"/>
      <c r="PVJ115" s="152"/>
      <c r="PVK115" s="152"/>
      <c r="PVL115" s="152"/>
      <c r="PVM115" s="152"/>
      <c r="PVN115" s="152"/>
      <c r="PVO115" s="152"/>
      <c r="PVP115" s="152"/>
      <c r="PVQ115" s="152"/>
      <c r="PVR115" s="152"/>
      <c r="PVS115" s="152"/>
      <c r="PVT115" s="152"/>
      <c r="PVU115" s="152"/>
      <c r="PVV115" s="152"/>
      <c r="PVW115" s="152"/>
      <c r="PVX115" s="152"/>
      <c r="PVY115" s="152"/>
      <c r="PVZ115" s="152"/>
      <c r="PWA115" s="152"/>
      <c r="PWB115" s="152"/>
      <c r="PWC115" s="152"/>
      <c r="PWD115" s="152"/>
      <c r="PWE115" s="152"/>
      <c r="PWF115" s="152"/>
      <c r="PWG115" s="152"/>
      <c r="PWH115" s="152"/>
      <c r="PWI115" s="152"/>
      <c r="PWJ115" s="152"/>
      <c r="PWK115" s="152"/>
      <c r="PWL115" s="152"/>
      <c r="PWM115" s="152"/>
      <c r="PWN115" s="152"/>
      <c r="PWO115" s="152"/>
      <c r="PWP115" s="152"/>
      <c r="PWQ115" s="152"/>
      <c r="PWR115" s="152"/>
      <c r="PWS115" s="152"/>
      <c r="PWT115" s="152"/>
      <c r="PWU115" s="152"/>
      <c r="PWV115" s="152"/>
      <c r="PWW115" s="152"/>
      <c r="PWX115" s="152"/>
      <c r="PWY115" s="152"/>
      <c r="PWZ115" s="152"/>
      <c r="PXA115" s="152"/>
      <c r="PXB115" s="152"/>
      <c r="PXC115" s="152"/>
      <c r="PXD115" s="152"/>
      <c r="PXE115" s="152"/>
      <c r="PXF115" s="152"/>
      <c r="PXG115" s="152"/>
      <c r="PXH115" s="152"/>
      <c r="PXI115" s="152"/>
      <c r="PXJ115" s="152"/>
      <c r="PXK115" s="152"/>
      <c r="PXL115" s="152"/>
      <c r="PXM115" s="152"/>
      <c r="PXN115" s="152"/>
      <c r="PXO115" s="152"/>
      <c r="PXP115" s="152"/>
      <c r="PXQ115" s="152"/>
      <c r="PXR115" s="152"/>
      <c r="PXS115" s="152"/>
      <c r="PXT115" s="152"/>
      <c r="PXU115" s="152"/>
      <c r="PXV115" s="152"/>
      <c r="PXW115" s="152"/>
      <c r="PXX115" s="152"/>
      <c r="PXY115" s="152"/>
      <c r="PXZ115" s="152"/>
      <c r="PYA115" s="152"/>
      <c r="PYB115" s="152"/>
      <c r="PYC115" s="152"/>
      <c r="PYD115" s="152"/>
      <c r="PYE115" s="152"/>
      <c r="PYF115" s="152"/>
      <c r="PYG115" s="152"/>
      <c r="PYH115" s="152"/>
      <c r="PYI115" s="152"/>
      <c r="PYJ115" s="152"/>
      <c r="PYK115" s="152"/>
      <c r="PYL115" s="152"/>
      <c r="PYM115" s="152"/>
      <c r="PYN115" s="152"/>
      <c r="PYO115" s="152"/>
      <c r="PYP115" s="152"/>
      <c r="PYQ115" s="152"/>
      <c r="PYR115" s="152"/>
      <c r="PYS115" s="152"/>
      <c r="PYT115" s="152"/>
      <c r="PYU115" s="152"/>
      <c r="PYV115" s="152"/>
      <c r="PYW115" s="152"/>
      <c r="PYX115" s="152"/>
      <c r="PYY115" s="152"/>
      <c r="PYZ115" s="152"/>
      <c r="PZA115" s="152"/>
      <c r="PZB115" s="152"/>
      <c r="PZC115" s="152"/>
      <c r="PZD115" s="152"/>
      <c r="PZE115" s="152"/>
      <c r="PZF115" s="152"/>
      <c r="PZG115" s="152"/>
      <c r="PZH115" s="152"/>
      <c r="PZI115" s="152"/>
      <c r="PZJ115" s="152"/>
      <c r="PZK115" s="152"/>
      <c r="PZL115" s="152"/>
      <c r="PZM115" s="152"/>
      <c r="PZN115" s="152"/>
      <c r="PZO115" s="152"/>
      <c r="PZP115" s="152"/>
      <c r="PZQ115" s="152"/>
      <c r="PZR115" s="152"/>
      <c r="PZS115" s="152"/>
      <c r="PZT115" s="152"/>
      <c r="PZU115" s="152"/>
      <c r="PZV115" s="152"/>
      <c r="PZW115" s="152"/>
      <c r="PZX115" s="152"/>
      <c r="PZY115" s="152"/>
      <c r="PZZ115" s="152"/>
      <c r="QAA115" s="152"/>
      <c r="QAB115" s="152"/>
      <c r="QAC115" s="152"/>
      <c r="QAD115" s="152"/>
      <c r="QAE115" s="152"/>
      <c r="QAF115" s="152"/>
      <c r="QAG115" s="152"/>
      <c r="QAH115" s="152"/>
      <c r="QAI115" s="152"/>
      <c r="QAJ115" s="152"/>
      <c r="QAK115" s="152"/>
      <c r="QAL115" s="152"/>
      <c r="QAM115" s="152"/>
      <c r="QAN115" s="152"/>
      <c r="QAO115" s="152"/>
      <c r="QAP115" s="152"/>
      <c r="QAQ115" s="152"/>
      <c r="QAR115" s="152"/>
      <c r="QAS115" s="152"/>
      <c r="QAT115" s="152"/>
      <c r="QAU115" s="152"/>
      <c r="QAV115" s="152"/>
      <c r="QAW115" s="152"/>
      <c r="QAX115" s="152"/>
      <c r="QAY115" s="152"/>
      <c r="QAZ115" s="152"/>
      <c r="QBA115" s="152"/>
      <c r="QBB115" s="152"/>
      <c r="QBC115" s="152"/>
      <c r="QBD115" s="152"/>
      <c r="QBE115" s="152"/>
      <c r="QBF115" s="152"/>
      <c r="QBG115" s="152"/>
      <c r="QBH115" s="152"/>
      <c r="QBI115" s="152"/>
      <c r="QBJ115" s="152"/>
      <c r="QBK115" s="152"/>
      <c r="QBL115" s="152"/>
      <c r="QBM115" s="152"/>
      <c r="QBN115" s="152"/>
      <c r="QBO115" s="152"/>
      <c r="QBP115" s="152"/>
      <c r="QBQ115" s="152"/>
      <c r="QBR115" s="152"/>
      <c r="QBS115" s="152"/>
      <c r="QBT115" s="152"/>
      <c r="QBU115" s="152"/>
      <c r="QBV115" s="152"/>
      <c r="QBW115" s="152"/>
      <c r="QBX115" s="152"/>
      <c r="QBY115" s="152"/>
      <c r="QBZ115" s="152"/>
      <c r="QCA115" s="152"/>
      <c r="QCB115" s="152"/>
      <c r="QCC115" s="152"/>
      <c r="QCD115" s="152"/>
      <c r="QCE115" s="152"/>
      <c r="QCF115" s="152"/>
      <c r="QCG115" s="152"/>
      <c r="QCH115" s="152"/>
      <c r="QCI115" s="152"/>
      <c r="QCJ115" s="152"/>
      <c r="QCK115" s="152"/>
      <c r="QCL115" s="152"/>
      <c r="QCM115" s="152"/>
      <c r="QCN115" s="152"/>
      <c r="QCO115" s="152"/>
      <c r="QCP115" s="152"/>
      <c r="QCQ115" s="152"/>
      <c r="QCR115" s="152"/>
      <c r="QCS115" s="152"/>
      <c r="QCT115" s="152"/>
      <c r="QCU115" s="152"/>
      <c r="QCV115" s="152"/>
      <c r="QCW115" s="152"/>
      <c r="QCX115" s="152"/>
      <c r="QCY115" s="152"/>
      <c r="QCZ115" s="152"/>
      <c r="QDA115" s="152"/>
      <c r="QDB115" s="152"/>
      <c r="QDC115" s="152"/>
      <c r="QDD115" s="152"/>
      <c r="QDE115" s="152"/>
      <c r="QDF115" s="152"/>
      <c r="QDG115" s="152"/>
      <c r="QDH115" s="152"/>
      <c r="QDI115" s="152"/>
      <c r="QDJ115" s="152"/>
      <c r="QDK115" s="152"/>
      <c r="QDL115" s="152"/>
      <c r="QDM115" s="152"/>
      <c r="QDN115" s="152"/>
      <c r="QDO115" s="152"/>
      <c r="QDP115" s="152"/>
      <c r="QDQ115" s="152"/>
      <c r="QDR115" s="152"/>
      <c r="QDS115" s="152"/>
      <c r="QDT115" s="152"/>
      <c r="QDU115" s="152"/>
      <c r="QDV115" s="152"/>
      <c r="QDW115" s="152"/>
      <c r="QDX115" s="152"/>
      <c r="QDY115" s="152"/>
      <c r="QDZ115" s="152"/>
      <c r="QEA115" s="152"/>
      <c r="QEB115" s="152"/>
      <c r="QEC115" s="152"/>
      <c r="QED115" s="152"/>
      <c r="QEE115" s="152"/>
      <c r="QEF115" s="152"/>
      <c r="QEG115" s="152"/>
      <c r="QEH115" s="152"/>
      <c r="QEI115" s="152"/>
      <c r="QEJ115" s="152"/>
      <c r="QEK115" s="152"/>
      <c r="QEL115" s="152"/>
      <c r="QEM115" s="152"/>
      <c r="QEN115" s="152"/>
      <c r="QEO115" s="152"/>
      <c r="QEP115" s="152"/>
      <c r="QEQ115" s="152"/>
      <c r="QER115" s="152"/>
      <c r="QES115" s="152"/>
      <c r="QET115" s="152"/>
      <c r="QEU115" s="152"/>
      <c r="QEV115" s="152"/>
      <c r="QEW115" s="152"/>
      <c r="QEX115" s="152"/>
      <c r="QEY115" s="152"/>
      <c r="QEZ115" s="152"/>
      <c r="QFA115" s="152"/>
      <c r="QFB115" s="152"/>
      <c r="QFC115" s="152"/>
      <c r="QFD115" s="152"/>
      <c r="QFE115" s="152"/>
      <c r="QFF115" s="152"/>
      <c r="QFG115" s="152"/>
      <c r="QFH115" s="152"/>
      <c r="QFI115" s="152"/>
      <c r="QFJ115" s="152"/>
      <c r="QFK115" s="152"/>
      <c r="QFL115" s="152"/>
      <c r="QFM115" s="152"/>
      <c r="QFN115" s="152"/>
      <c r="QFO115" s="152"/>
      <c r="QFP115" s="152"/>
      <c r="QFQ115" s="152"/>
      <c r="QFR115" s="152"/>
      <c r="QFS115" s="152"/>
      <c r="QFT115" s="152"/>
      <c r="QFU115" s="152"/>
      <c r="QFV115" s="152"/>
      <c r="QFW115" s="152"/>
      <c r="QFX115" s="152"/>
      <c r="QFY115" s="152"/>
      <c r="QFZ115" s="152"/>
      <c r="QGA115" s="152"/>
      <c r="QGB115" s="152"/>
      <c r="QGC115" s="152"/>
      <c r="QGD115" s="152"/>
      <c r="QGE115" s="152"/>
      <c r="QGF115" s="152"/>
      <c r="QGG115" s="152"/>
      <c r="QGH115" s="152"/>
      <c r="QGI115" s="152"/>
      <c r="QGJ115" s="152"/>
      <c r="QGK115" s="152"/>
      <c r="QGL115" s="152"/>
      <c r="QGM115" s="152"/>
      <c r="QGN115" s="152"/>
      <c r="QGO115" s="152"/>
      <c r="QGP115" s="152"/>
      <c r="QGQ115" s="152"/>
      <c r="QGR115" s="152"/>
      <c r="QGS115" s="152"/>
      <c r="QGT115" s="152"/>
      <c r="QGU115" s="152"/>
      <c r="QGV115" s="152"/>
      <c r="QGW115" s="152"/>
      <c r="QGX115" s="152"/>
      <c r="QGY115" s="152"/>
      <c r="QGZ115" s="152"/>
      <c r="QHA115" s="152"/>
      <c r="QHB115" s="152"/>
      <c r="QHC115" s="152"/>
      <c r="QHD115" s="152"/>
      <c r="QHE115" s="152"/>
      <c r="QHF115" s="152"/>
      <c r="QHG115" s="152"/>
      <c r="QHH115" s="152"/>
      <c r="QHI115" s="152"/>
      <c r="QHJ115" s="152"/>
      <c r="QHK115" s="152"/>
      <c r="QHL115" s="152"/>
      <c r="QHM115" s="152"/>
      <c r="QHN115" s="152"/>
      <c r="QHO115" s="152"/>
      <c r="QHP115" s="152"/>
      <c r="QHQ115" s="152"/>
      <c r="QHR115" s="152"/>
      <c r="QHS115" s="152"/>
      <c r="QHT115" s="152"/>
      <c r="QHU115" s="152"/>
      <c r="QHV115" s="152"/>
      <c r="QHW115" s="152"/>
      <c r="QHX115" s="152"/>
      <c r="QHY115" s="152"/>
      <c r="QHZ115" s="152"/>
      <c r="QIA115" s="152"/>
      <c r="QIB115" s="152"/>
      <c r="QIC115" s="152"/>
      <c r="QID115" s="152"/>
      <c r="QIE115" s="152"/>
      <c r="QIF115" s="152"/>
      <c r="QIG115" s="152"/>
      <c r="QIH115" s="152"/>
      <c r="QII115" s="152"/>
      <c r="QIJ115" s="152"/>
      <c r="QIK115" s="152"/>
      <c r="QIL115" s="152"/>
      <c r="QIM115" s="152"/>
      <c r="QIN115" s="152"/>
      <c r="QIO115" s="152"/>
      <c r="QIP115" s="152"/>
      <c r="QIQ115" s="152"/>
      <c r="QIR115" s="152"/>
      <c r="QIS115" s="152"/>
      <c r="QIT115" s="152"/>
      <c r="QIU115" s="152"/>
      <c r="QIV115" s="152"/>
      <c r="QIW115" s="152"/>
      <c r="QIX115" s="152"/>
      <c r="QIY115" s="152"/>
      <c r="QIZ115" s="152"/>
      <c r="QJA115" s="152"/>
      <c r="QJB115" s="152"/>
      <c r="QJC115" s="152"/>
      <c r="QJD115" s="152"/>
      <c r="QJE115" s="152"/>
      <c r="QJF115" s="152"/>
      <c r="QJG115" s="152"/>
      <c r="QJH115" s="152"/>
      <c r="QJI115" s="152"/>
      <c r="QJJ115" s="152"/>
      <c r="QJK115" s="152"/>
      <c r="QJL115" s="152"/>
      <c r="QJM115" s="152"/>
      <c r="QJN115" s="152"/>
      <c r="QJO115" s="152"/>
      <c r="QJP115" s="152"/>
      <c r="QJQ115" s="152"/>
      <c r="QJR115" s="152"/>
      <c r="QJS115" s="152"/>
      <c r="QJT115" s="152"/>
      <c r="QJU115" s="152"/>
      <c r="QJV115" s="152"/>
      <c r="QJW115" s="152"/>
      <c r="QJX115" s="152"/>
      <c r="QJY115" s="152"/>
      <c r="QJZ115" s="152"/>
      <c r="QKA115" s="152"/>
      <c r="QKB115" s="152"/>
      <c r="QKC115" s="152"/>
      <c r="QKD115" s="152"/>
      <c r="QKE115" s="152"/>
      <c r="QKF115" s="152"/>
      <c r="QKG115" s="152"/>
      <c r="QKH115" s="152"/>
      <c r="QKI115" s="152"/>
      <c r="QKJ115" s="152"/>
      <c r="QKK115" s="152"/>
      <c r="QKL115" s="152"/>
      <c r="QKM115" s="152"/>
      <c r="QKN115" s="152"/>
      <c r="QKO115" s="152"/>
      <c r="QKP115" s="152"/>
      <c r="QKQ115" s="152"/>
      <c r="QKR115" s="152"/>
      <c r="QKS115" s="152"/>
      <c r="QKT115" s="152"/>
      <c r="QKU115" s="152"/>
      <c r="QKV115" s="152"/>
      <c r="QKW115" s="152"/>
      <c r="QKX115" s="152"/>
      <c r="QKY115" s="152"/>
      <c r="QKZ115" s="152"/>
      <c r="QLA115" s="152"/>
      <c r="QLB115" s="152"/>
      <c r="QLC115" s="152"/>
      <c r="QLD115" s="152"/>
      <c r="QLE115" s="152"/>
      <c r="QLF115" s="152"/>
      <c r="QLG115" s="152"/>
      <c r="QLH115" s="152"/>
      <c r="QLI115" s="152"/>
      <c r="QLJ115" s="152"/>
      <c r="QLK115" s="152"/>
      <c r="QLL115" s="152"/>
      <c r="QLM115" s="152"/>
      <c r="QLN115" s="152"/>
      <c r="QLO115" s="152"/>
      <c r="QLP115" s="152"/>
      <c r="QLQ115" s="152"/>
      <c r="QLR115" s="152"/>
      <c r="QLS115" s="152"/>
      <c r="QLT115" s="152"/>
      <c r="QLU115" s="152"/>
      <c r="QLV115" s="152"/>
      <c r="QLW115" s="152"/>
      <c r="QLX115" s="152"/>
      <c r="QLY115" s="152"/>
      <c r="QLZ115" s="152"/>
      <c r="QMA115" s="152"/>
      <c r="QMB115" s="152"/>
      <c r="QMC115" s="152"/>
      <c r="QMD115" s="152"/>
      <c r="QME115" s="152"/>
      <c r="QMF115" s="152"/>
      <c r="QMG115" s="152"/>
      <c r="QMH115" s="152"/>
      <c r="QMI115" s="152"/>
      <c r="QMJ115" s="152"/>
      <c r="QMK115" s="152"/>
      <c r="QML115" s="152"/>
      <c r="QMM115" s="152"/>
      <c r="QMN115" s="152"/>
      <c r="QMO115" s="152"/>
      <c r="QMP115" s="152"/>
      <c r="QMQ115" s="152"/>
      <c r="QMR115" s="152"/>
      <c r="QMS115" s="152"/>
      <c r="QMT115" s="152"/>
      <c r="QMU115" s="152"/>
      <c r="QMV115" s="152"/>
      <c r="QMW115" s="152"/>
      <c r="QMX115" s="152"/>
      <c r="QMY115" s="152"/>
      <c r="QMZ115" s="152"/>
      <c r="QNA115" s="152"/>
      <c r="QNB115" s="152"/>
      <c r="QNC115" s="152"/>
      <c r="QND115" s="152"/>
      <c r="QNE115" s="152"/>
      <c r="QNF115" s="152"/>
      <c r="QNG115" s="152"/>
      <c r="QNH115" s="152"/>
      <c r="QNI115" s="152"/>
      <c r="QNJ115" s="152"/>
      <c r="QNK115" s="152"/>
      <c r="QNL115" s="152"/>
      <c r="QNM115" s="152"/>
      <c r="QNN115" s="152"/>
      <c r="QNO115" s="152"/>
      <c r="QNP115" s="152"/>
      <c r="QNQ115" s="152"/>
      <c r="QNR115" s="152"/>
      <c r="QNS115" s="152"/>
      <c r="QNT115" s="152"/>
      <c r="QNU115" s="152"/>
      <c r="QNV115" s="152"/>
      <c r="QNW115" s="152"/>
      <c r="QNX115" s="152"/>
      <c r="QNY115" s="152"/>
      <c r="QNZ115" s="152"/>
      <c r="QOA115" s="152"/>
      <c r="QOB115" s="152"/>
      <c r="QOC115" s="152"/>
      <c r="QOD115" s="152"/>
      <c r="QOE115" s="152"/>
      <c r="QOF115" s="152"/>
      <c r="QOG115" s="152"/>
      <c r="QOH115" s="152"/>
      <c r="QOI115" s="152"/>
      <c r="QOJ115" s="152"/>
      <c r="QOK115" s="152"/>
      <c r="QOL115" s="152"/>
      <c r="QOM115" s="152"/>
      <c r="QON115" s="152"/>
      <c r="QOO115" s="152"/>
      <c r="QOP115" s="152"/>
      <c r="QOQ115" s="152"/>
      <c r="QOR115" s="152"/>
      <c r="QOS115" s="152"/>
      <c r="QOT115" s="152"/>
      <c r="QOU115" s="152"/>
      <c r="QOV115" s="152"/>
      <c r="QOW115" s="152"/>
      <c r="QOX115" s="152"/>
      <c r="QOY115" s="152"/>
      <c r="QOZ115" s="152"/>
      <c r="QPA115" s="152"/>
      <c r="QPB115" s="152"/>
      <c r="QPC115" s="152"/>
      <c r="QPD115" s="152"/>
      <c r="QPE115" s="152"/>
      <c r="QPF115" s="152"/>
      <c r="QPG115" s="152"/>
      <c r="QPH115" s="152"/>
      <c r="QPI115" s="152"/>
      <c r="QPJ115" s="152"/>
      <c r="QPK115" s="152"/>
      <c r="QPL115" s="152"/>
      <c r="QPM115" s="152"/>
      <c r="QPN115" s="152"/>
      <c r="QPO115" s="152"/>
      <c r="QPP115" s="152"/>
      <c r="QPQ115" s="152"/>
      <c r="QPR115" s="152"/>
      <c r="QPS115" s="152"/>
      <c r="QPT115" s="152"/>
      <c r="QPU115" s="152"/>
      <c r="QPV115" s="152"/>
      <c r="QPW115" s="152"/>
      <c r="QPX115" s="152"/>
      <c r="QPY115" s="152"/>
      <c r="QPZ115" s="152"/>
      <c r="QQA115" s="152"/>
      <c r="QQB115" s="152"/>
      <c r="QQC115" s="152"/>
      <c r="QQD115" s="152"/>
      <c r="QQE115" s="152"/>
      <c r="QQF115" s="152"/>
      <c r="QQG115" s="152"/>
      <c r="QQH115" s="152"/>
      <c r="QQI115" s="152"/>
      <c r="QQJ115" s="152"/>
      <c r="QQK115" s="152"/>
      <c r="QQL115" s="152"/>
      <c r="QQM115" s="152"/>
      <c r="QQN115" s="152"/>
      <c r="QQO115" s="152"/>
      <c r="QQP115" s="152"/>
      <c r="QQQ115" s="152"/>
      <c r="QQR115" s="152"/>
      <c r="QQS115" s="152"/>
      <c r="QQT115" s="152"/>
      <c r="QQU115" s="152"/>
      <c r="QQV115" s="152"/>
      <c r="QQW115" s="152"/>
      <c r="QQX115" s="152"/>
      <c r="QQY115" s="152"/>
      <c r="QQZ115" s="152"/>
      <c r="QRA115" s="152"/>
      <c r="QRB115" s="152"/>
      <c r="QRC115" s="152"/>
      <c r="QRD115" s="152"/>
      <c r="QRE115" s="152"/>
      <c r="QRF115" s="152"/>
      <c r="QRG115" s="152"/>
      <c r="QRH115" s="152"/>
      <c r="QRI115" s="152"/>
      <c r="QRJ115" s="152"/>
      <c r="QRK115" s="152"/>
      <c r="QRL115" s="152"/>
      <c r="QRM115" s="152"/>
      <c r="QRN115" s="152"/>
      <c r="QRO115" s="152"/>
      <c r="QRP115" s="152"/>
      <c r="QRQ115" s="152"/>
      <c r="QRR115" s="152"/>
      <c r="QRS115" s="152"/>
      <c r="QRT115" s="152"/>
      <c r="QRU115" s="152"/>
      <c r="QRV115" s="152"/>
      <c r="QRW115" s="152"/>
      <c r="QRX115" s="152"/>
      <c r="QRY115" s="152"/>
      <c r="QRZ115" s="152"/>
      <c r="QSA115" s="152"/>
      <c r="QSB115" s="152"/>
      <c r="QSC115" s="152"/>
      <c r="QSD115" s="152"/>
      <c r="QSE115" s="152"/>
      <c r="QSF115" s="152"/>
      <c r="QSG115" s="152"/>
      <c r="QSH115" s="152"/>
      <c r="QSI115" s="152"/>
      <c r="QSJ115" s="152"/>
      <c r="QSK115" s="152"/>
      <c r="QSL115" s="152"/>
      <c r="QSM115" s="152"/>
      <c r="QSN115" s="152"/>
      <c r="QSO115" s="152"/>
      <c r="QSP115" s="152"/>
      <c r="QSQ115" s="152"/>
      <c r="QSR115" s="152"/>
      <c r="QSS115" s="152"/>
      <c r="QST115" s="152"/>
      <c r="QSU115" s="152"/>
      <c r="QSV115" s="152"/>
      <c r="QSW115" s="152"/>
      <c r="QSX115" s="152"/>
      <c r="QSY115" s="152"/>
      <c r="QSZ115" s="152"/>
      <c r="QTA115" s="152"/>
      <c r="QTB115" s="152"/>
      <c r="QTC115" s="152"/>
      <c r="QTD115" s="152"/>
      <c r="QTE115" s="152"/>
      <c r="QTF115" s="152"/>
      <c r="QTG115" s="152"/>
      <c r="QTH115" s="152"/>
      <c r="QTI115" s="152"/>
      <c r="QTJ115" s="152"/>
      <c r="QTK115" s="152"/>
      <c r="QTL115" s="152"/>
      <c r="QTM115" s="152"/>
      <c r="QTN115" s="152"/>
      <c r="QTO115" s="152"/>
      <c r="QTP115" s="152"/>
      <c r="QTQ115" s="152"/>
      <c r="QTR115" s="152"/>
      <c r="QTS115" s="152"/>
      <c r="QTT115" s="152"/>
      <c r="QTU115" s="152"/>
      <c r="QTV115" s="152"/>
      <c r="QTW115" s="152"/>
      <c r="QTX115" s="152"/>
      <c r="QTY115" s="152"/>
      <c r="QTZ115" s="152"/>
      <c r="QUA115" s="152"/>
      <c r="QUB115" s="152"/>
      <c r="QUC115" s="152"/>
      <c r="QUD115" s="152"/>
      <c r="QUE115" s="152"/>
      <c r="QUF115" s="152"/>
      <c r="QUG115" s="152"/>
      <c r="QUH115" s="152"/>
      <c r="QUI115" s="152"/>
      <c r="QUJ115" s="152"/>
      <c r="QUK115" s="152"/>
      <c r="QUL115" s="152"/>
      <c r="QUM115" s="152"/>
      <c r="QUN115" s="152"/>
      <c r="QUO115" s="152"/>
      <c r="QUP115" s="152"/>
      <c r="QUQ115" s="152"/>
      <c r="QUR115" s="152"/>
      <c r="QUS115" s="152"/>
      <c r="QUT115" s="152"/>
      <c r="QUU115" s="152"/>
      <c r="QUV115" s="152"/>
      <c r="QUW115" s="152"/>
      <c r="QUX115" s="152"/>
      <c r="QUY115" s="152"/>
      <c r="QUZ115" s="152"/>
      <c r="QVA115" s="152"/>
      <c r="QVB115" s="152"/>
      <c r="QVC115" s="152"/>
      <c r="QVD115" s="152"/>
      <c r="QVE115" s="152"/>
      <c r="QVF115" s="152"/>
      <c r="QVG115" s="152"/>
      <c r="QVH115" s="152"/>
      <c r="QVI115" s="152"/>
      <c r="QVJ115" s="152"/>
      <c r="QVK115" s="152"/>
      <c r="QVL115" s="152"/>
      <c r="QVM115" s="152"/>
      <c r="QVN115" s="152"/>
      <c r="QVO115" s="152"/>
      <c r="QVP115" s="152"/>
      <c r="QVQ115" s="152"/>
      <c r="QVR115" s="152"/>
      <c r="QVS115" s="152"/>
      <c r="QVT115" s="152"/>
      <c r="QVU115" s="152"/>
      <c r="QVV115" s="152"/>
      <c r="QVW115" s="152"/>
      <c r="QVX115" s="152"/>
      <c r="QVY115" s="152"/>
      <c r="QVZ115" s="152"/>
      <c r="QWA115" s="152"/>
      <c r="QWB115" s="152"/>
      <c r="QWC115" s="152"/>
      <c r="QWD115" s="152"/>
      <c r="QWE115" s="152"/>
      <c r="QWF115" s="152"/>
      <c r="QWG115" s="152"/>
      <c r="QWH115" s="152"/>
      <c r="QWI115" s="152"/>
      <c r="QWJ115" s="152"/>
      <c r="QWK115" s="152"/>
      <c r="QWL115" s="152"/>
      <c r="QWM115" s="152"/>
      <c r="QWN115" s="152"/>
      <c r="QWO115" s="152"/>
      <c r="QWP115" s="152"/>
      <c r="QWQ115" s="152"/>
      <c r="QWR115" s="152"/>
      <c r="QWS115" s="152"/>
      <c r="QWT115" s="152"/>
      <c r="QWU115" s="152"/>
      <c r="QWV115" s="152"/>
      <c r="QWW115" s="152"/>
      <c r="QWX115" s="152"/>
      <c r="QWY115" s="152"/>
      <c r="QWZ115" s="152"/>
      <c r="QXA115" s="152"/>
      <c r="QXB115" s="152"/>
      <c r="QXC115" s="152"/>
      <c r="QXD115" s="152"/>
      <c r="QXE115" s="152"/>
      <c r="QXF115" s="152"/>
      <c r="QXG115" s="152"/>
      <c r="QXH115" s="152"/>
      <c r="QXI115" s="152"/>
      <c r="QXJ115" s="152"/>
      <c r="QXK115" s="152"/>
      <c r="QXL115" s="152"/>
      <c r="QXM115" s="152"/>
      <c r="QXN115" s="152"/>
      <c r="QXO115" s="152"/>
      <c r="QXP115" s="152"/>
      <c r="QXQ115" s="152"/>
      <c r="QXR115" s="152"/>
      <c r="QXS115" s="152"/>
      <c r="QXT115" s="152"/>
      <c r="QXU115" s="152"/>
      <c r="QXV115" s="152"/>
      <c r="QXW115" s="152"/>
      <c r="QXX115" s="152"/>
      <c r="QXY115" s="152"/>
      <c r="QXZ115" s="152"/>
      <c r="QYA115" s="152"/>
      <c r="QYB115" s="152"/>
      <c r="QYC115" s="152"/>
      <c r="QYD115" s="152"/>
      <c r="QYE115" s="152"/>
      <c r="QYF115" s="152"/>
      <c r="QYG115" s="152"/>
      <c r="QYH115" s="152"/>
      <c r="QYI115" s="152"/>
      <c r="QYJ115" s="152"/>
      <c r="QYK115" s="152"/>
      <c r="QYL115" s="152"/>
      <c r="QYM115" s="152"/>
      <c r="QYN115" s="152"/>
      <c r="QYO115" s="152"/>
      <c r="QYP115" s="152"/>
      <c r="QYQ115" s="152"/>
      <c r="QYR115" s="152"/>
      <c r="QYS115" s="152"/>
      <c r="QYT115" s="152"/>
      <c r="QYU115" s="152"/>
      <c r="QYV115" s="152"/>
      <c r="QYW115" s="152"/>
      <c r="QYX115" s="152"/>
      <c r="QYY115" s="152"/>
      <c r="QYZ115" s="152"/>
      <c r="QZA115" s="152"/>
      <c r="QZB115" s="152"/>
      <c r="QZC115" s="152"/>
      <c r="QZD115" s="152"/>
      <c r="QZE115" s="152"/>
      <c r="QZF115" s="152"/>
      <c r="QZG115" s="152"/>
      <c r="QZH115" s="152"/>
      <c r="QZI115" s="152"/>
      <c r="QZJ115" s="152"/>
      <c r="QZK115" s="152"/>
      <c r="QZL115" s="152"/>
      <c r="QZM115" s="152"/>
      <c r="QZN115" s="152"/>
      <c r="QZO115" s="152"/>
      <c r="QZP115" s="152"/>
      <c r="QZQ115" s="152"/>
      <c r="QZR115" s="152"/>
      <c r="QZS115" s="152"/>
      <c r="QZT115" s="152"/>
      <c r="QZU115" s="152"/>
      <c r="QZV115" s="152"/>
      <c r="QZW115" s="152"/>
      <c r="QZX115" s="152"/>
      <c r="QZY115" s="152"/>
      <c r="QZZ115" s="152"/>
      <c r="RAA115" s="152"/>
      <c r="RAB115" s="152"/>
      <c r="RAC115" s="152"/>
      <c r="RAD115" s="152"/>
      <c r="RAE115" s="152"/>
      <c r="RAF115" s="152"/>
      <c r="RAG115" s="152"/>
      <c r="RAH115" s="152"/>
      <c r="RAI115" s="152"/>
      <c r="RAJ115" s="152"/>
      <c r="RAK115" s="152"/>
      <c r="RAL115" s="152"/>
      <c r="RAM115" s="152"/>
      <c r="RAN115" s="152"/>
      <c r="RAO115" s="152"/>
      <c r="RAP115" s="152"/>
      <c r="RAQ115" s="152"/>
      <c r="RAR115" s="152"/>
      <c r="RAS115" s="152"/>
      <c r="RAT115" s="152"/>
      <c r="RAU115" s="152"/>
      <c r="RAV115" s="152"/>
      <c r="RAW115" s="152"/>
      <c r="RAX115" s="152"/>
      <c r="RAY115" s="152"/>
      <c r="RAZ115" s="152"/>
      <c r="RBA115" s="152"/>
      <c r="RBB115" s="152"/>
      <c r="RBC115" s="152"/>
      <c r="RBD115" s="152"/>
      <c r="RBE115" s="152"/>
      <c r="RBF115" s="152"/>
      <c r="RBG115" s="152"/>
      <c r="RBH115" s="152"/>
      <c r="RBI115" s="152"/>
      <c r="RBJ115" s="152"/>
      <c r="RBK115" s="152"/>
      <c r="RBL115" s="152"/>
      <c r="RBM115" s="152"/>
      <c r="RBN115" s="152"/>
      <c r="RBO115" s="152"/>
      <c r="RBP115" s="152"/>
      <c r="RBQ115" s="152"/>
      <c r="RBR115" s="152"/>
      <c r="RBS115" s="152"/>
      <c r="RBT115" s="152"/>
      <c r="RBU115" s="152"/>
      <c r="RBV115" s="152"/>
      <c r="RBW115" s="152"/>
      <c r="RBX115" s="152"/>
      <c r="RBY115" s="152"/>
      <c r="RBZ115" s="152"/>
      <c r="RCA115" s="152"/>
      <c r="RCB115" s="152"/>
      <c r="RCC115" s="152"/>
      <c r="RCD115" s="152"/>
      <c r="RCE115" s="152"/>
      <c r="RCF115" s="152"/>
      <c r="RCG115" s="152"/>
      <c r="RCH115" s="152"/>
      <c r="RCI115" s="152"/>
      <c r="RCJ115" s="152"/>
      <c r="RCK115" s="152"/>
      <c r="RCL115" s="152"/>
      <c r="RCM115" s="152"/>
      <c r="RCN115" s="152"/>
      <c r="RCO115" s="152"/>
      <c r="RCP115" s="152"/>
      <c r="RCQ115" s="152"/>
      <c r="RCR115" s="152"/>
      <c r="RCS115" s="152"/>
      <c r="RCT115" s="152"/>
      <c r="RCU115" s="152"/>
      <c r="RCV115" s="152"/>
      <c r="RCW115" s="152"/>
      <c r="RCX115" s="152"/>
      <c r="RCY115" s="152"/>
      <c r="RCZ115" s="152"/>
      <c r="RDA115" s="152"/>
      <c r="RDB115" s="152"/>
      <c r="RDC115" s="152"/>
      <c r="RDD115" s="152"/>
      <c r="RDE115" s="152"/>
      <c r="RDF115" s="152"/>
      <c r="RDG115" s="152"/>
      <c r="RDH115" s="152"/>
      <c r="RDI115" s="152"/>
      <c r="RDJ115" s="152"/>
      <c r="RDK115" s="152"/>
      <c r="RDL115" s="152"/>
      <c r="RDM115" s="152"/>
      <c r="RDN115" s="152"/>
      <c r="RDO115" s="152"/>
      <c r="RDP115" s="152"/>
      <c r="RDQ115" s="152"/>
      <c r="RDR115" s="152"/>
      <c r="RDS115" s="152"/>
      <c r="RDT115" s="152"/>
      <c r="RDU115" s="152"/>
      <c r="RDV115" s="152"/>
      <c r="RDW115" s="152"/>
      <c r="RDX115" s="152"/>
      <c r="RDY115" s="152"/>
      <c r="RDZ115" s="152"/>
      <c r="REA115" s="152"/>
      <c r="REB115" s="152"/>
      <c r="REC115" s="152"/>
      <c r="RED115" s="152"/>
      <c r="REE115" s="152"/>
      <c r="REF115" s="152"/>
      <c r="REG115" s="152"/>
      <c r="REH115" s="152"/>
      <c r="REI115" s="152"/>
      <c r="REJ115" s="152"/>
      <c r="REK115" s="152"/>
      <c r="REL115" s="152"/>
      <c r="REM115" s="152"/>
      <c r="REN115" s="152"/>
      <c r="REO115" s="152"/>
      <c r="REP115" s="152"/>
      <c r="REQ115" s="152"/>
      <c r="RER115" s="152"/>
      <c r="RES115" s="152"/>
      <c r="RET115" s="152"/>
      <c r="REU115" s="152"/>
      <c r="REV115" s="152"/>
      <c r="REW115" s="152"/>
      <c r="REX115" s="152"/>
      <c r="REY115" s="152"/>
      <c r="REZ115" s="152"/>
      <c r="RFA115" s="152"/>
      <c r="RFB115" s="152"/>
      <c r="RFC115" s="152"/>
      <c r="RFD115" s="152"/>
      <c r="RFE115" s="152"/>
      <c r="RFF115" s="152"/>
      <c r="RFG115" s="152"/>
      <c r="RFH115" s="152"/>
      <c r="RFI115" s="152"/>
      <c r="RFJ115" s="152"/>
      <c r="RFK115" s="152"/>
      <c r="RFL115" s="152"/>
      <c r="RFM115" s="152"/>
      <c r="RFN115" s="152"/>
      <c r="RFO115" s="152"/>
      <c r="RFP115" s="152"/>
      <c r="RFQ115" s="152"/>
      <c r="RFR115" s="152"/>
      <c r="RFS115" s="152"/>
      <c r="RFT115" s="152"/>
      <c r="RFU115" s="152"/>
      <c r="RFV115" s="152"/>
      <c r="RFW115" s="152"/>
      <c r="RFX115" s="152"/>
      <c r="RFY115" s="152"/>
      <c r="RFZ115" s="152"/>
      <c r="RGA115" s="152"/>
      <c r="RGB115" s="152"/>
      <c r="RGC115" s="152"/>
      <c r="RGD115" s="152"/>
      <c r="RGE115" s="152"/>
      <c r="RGF115" s="152"/>
      <c r="RGG115" s="152"/>
      <c r="RGH115" s="152"/>
      <c r="RGI115" s="152"/>
      <c r="RGJ115" s="152"/>
      <c r="RGK115" s="152"/>
      <c r="RGL115" s="152"/>
      <c r="RGM115" s="152"/>
      <c r="RGN115" s="152"/>
      <c r="RGO115" s="152"/>
      <c r="RGP115" s="152"/>
      <c r="RGQ115" s="152"/>
      <c r="RGR115" s="152"/>
      <c r="RGS115" s="152"/>
      <c r="RGT115" s="152"/>
      <c r="RGU115" s="152"/>
      <c r="RGV115" s="152"/>
      <c r="RGW115" s="152"/>
      <c r="RGX115" s="152"/>
      <c r="RGY115" s="152"/>
      <c r="RGZ115" s="152"/>
      <c r="RHA115" s="152"/>
      <c r="RHB115" s="152"/>
      <c r="RHC115" s="152"/>
      <c r="RHD115" s="152"/>
      <c r="RHE115" s="152"/>
      <c r="RHF115" s="152"/>
      <c r="RHG115" s="152"/>
      <c r="RHH115" s="152"/>
      <c r="RHI115" s="152"/>
      <c r="RHJ115" s="152"/>
      <c r="RHK115" s="152"/>
      <c r="RHL115" s="152"/>
      <c r="RHM115" s="152"/>
      <c r="RHN115" s="152"/>
      <c r="RHO115" s="152"/>
      <c r="RHP115" s="152"/>
      <c r="RHQ115" s="152"/>
      <c r="RHR115" s="152"/>
      <c r="RHS115" s="152"/>
      <c r="RHT115" s="152"/>
      <c r="RHU115" s="152"/>
      <c r="RHV115" s="152"/>
      <c r="RHW115" s="152"/>
      <c r="RHX115" s="152"/>
      <c r="RHY115" s="152"/>
      <c r="RHZ115" s="152"/>
      <c r="RIA115" s="152"/>
      <c r="RIB115" s="152"/>
      <c r="RIC115" s="152"/>
      <c r="RID115" s="152"/>
      <c r="RIE115" s="152"/>
      <c r="RIF115" s="152"/>
      <c r="RIG115" s="152"/>
      <c r="RIH115" s="152"/>
      <c r="RII115" s="152"/>
      <c r="RIJ115" s="152"/>
      <c r="RIK115" s="152"/>
      <c r="RIL115" s="152"/>
      <c r="RIM115" s="152"/>
      <c r="RIN115" s="152"/>
      <c r="RIO115" s="152"/>
      <c r="RIP115" s="152"/>
      <c r="RIQ115" s="152"/>
      <c r="RIR115" s="152"/>
      <c r="RIS115" s="152"/>
      <c r="RIT115" s="152"/>
      <c r="RIU115" s="152"/>
      <c r="RIV115" s="152"/>
      <c r="RIW115" s="152"/>
      <c r="RIX115" s="152"/>
      <c r="RIY115" s="152"/>
      <c r="RIZ115" s="152"/>
      <c r="RJA115" s="152"/>
      <c r="RJB115" s="152"/>
      <c r="RJC115" s="152"/>
      <c r="RJD115" s="152"/>
      <c r="RJE115" s="152"/>
      <c r="RJF115" s="152"/>
      <c r="RJG115" s="152"/>
      <c r="RJH115" s="152"/>
      <c r="RJI115" s="152"/>
      <c r="RJJ115" s="152"/>
      <c r="RJK115" s="152"/>
      <c r="RJL115" s="152"/>
      <c r="RJM115" s="152"/>
      <c r="RJN115" s="152"/>
      <c r="RJO115" s="152"/>
      <c r="RJP115" s="152"/>
      <c r="RJQ115" s="152"/>
      <c r="RJR115" s="152"/>
      <c r="RJS115" s="152"/>
      <c r="RJT115" s="152"/>
      <c r="RJU115" s="152"/>
      <c r="RJV115" s="152"/>
      <c r="RJW115" s="152"/>
      <c r="RJX115" s="152"/>
      <c r="RJY115" s="152"/>
      <c r="RJZ115" s="152"/>
      <c r="RKA115" s="152"/>
      <c r="RKB115" s="152"/>
      <c r="RKC115" s="152"/>
      <c r="RKD115" s="152"/>
      <c r="RKE115" s="152"/>
      <c r="RKF115" s="152"/>
      <c r="RKG115" s="152"/>
      <c r="RKH115" s="152"/>
      <c r="RKI115" s="152"/>
      <c r="RKJ115" s="152"/>
      <c r="RKK115" s="152"/>
      <c r="RKL115" s="152"/>
      <c r="RKM115" s="152"/>
      <c r="RKN115" s="152"/>
      <c r="RKO115" s="152"/>
      <c r="RKP115" s="152"/>
      <c r="RKQ115" s="152"/>
      <c r="RKR115" s="152"/>
      <c r="RKS115" s="152"/>
      <c r="RKT115" s="152"/>
      <c r="RKU115" s="152"/>
      <c r="RKV115" s="152"/>
      <c r="RKW115" s="152"/>
      <c r="RKX115" s="152"/>
      <c r="RKY115" s="152"/>
      <c r="RKZ115" s="152"/>
      <c r="RLA115" s="152"/>
      <c r="RLB115" s="152"/>
      <c r="RLC115" s="152"/>
      <c r="RLD115" s="152"/>
      <c r="RLE115" s="152"/>
      <c r="RLF115" s="152"/>
      <c r="RLG115" s="152"/>
      <c r="RLH115" s="152"/>
      <c r="RLI115" s="152"/>
      <c r="RLJ115" s="152"/>
      <c r="RLK115" s="152"/>
      <c r="RLL115" s="152"/>
      <c r="RLM115" s="152"/>
      <c r="RLN115" s="152"/>
      <c r="RLO115" s="152"/>
      <c r="RLP115" s="152"/>
      <c r="RLQ115" s="152"/>
      <c r="RLR115" s="152"/>
      <c r="RLS115" s="152"/>
      <c r="RLT115" s="152"/>
      <c r="RLU115" s="152"/>
      <c r="RLV115" s="152"/>
      <c r="RLW115" s="152"/>
      <c r="RLX115" s="152"/>
      <c r="RLY115" s="152"/>
      <c r="RLZ115" s="152"/>
      <c r="RMA115" s="152"/>
      <c r="RMB115" s="152"/>
      <c r="RMC115" s="152"/>
      <c r="RMD115" s="152"/>
      <c r="RME115" s="152"/>
      <c r="RMF115" s="152"/>
      <c r="RMG115" s="152"/>
      <c r="RMH115" s="152"/>
      <c r="RMI115" s="152"/>
      <c r="RMJ115" s="152"/>
      <c r="RMK115" s="152"/>
      <c r="RML115" s="152"/>
      <c r="RMM115" s="152"/>
      <c r="RMN115" s="152"/>
      <c r="RMO115" s="152"/>
      <c r="RMP115" s="152"/>
      <c r="RMQ115" s="152"/>
      <c r="RMR115" s="152"/>
      <c r="RMS115" s="152"/>
      <c r="RMT115" s="152"/>
      <c r="RMU115" s="152"/>
      <c r="RMV115" s="152"/>
      <c r="RMW115" s="152"/>
      <c r="RMX115" s="152"/>
      <c r="RMY115" s="152"/>
      <c r="RMZ115" s="152"/>
      <c r="RNA115" s="152"/>
      <c r="RNB115" s="152"/>
      <c r="RNC115" s="152"/>
      <c r="RND115" s="152"/>
      <c r="RNE115" s="152"/>
      <c r="RNF115" s="152"/>
      <c r="RNG115" s="152"/>
      <c r="RNH115" s="152"/>
      <c r="RNI115" s="152"/>
      <c r="RNJ115" s="152"/>
      <c r="RNK115" s="152"/>
      <c r="RNL115" s="152"/>
      <c r="RNM115" s="152"/>
      <c r="RNN115" s="152"/>
      <c r="RNO115" s="152"/>
      <c r="RNP115" s="152"/>
      <c r="RNQ115" s="152"/>
      <c r="RNR115" s="152"/>
      <c r="RNS115" s="152"/>
      <c r="RNT115" s="152"/>
      <c r="RNU115" s="152"/>
      <c r="RNV115" s="152"/>
      <c r="RNW115" s="152"/>
      <c r="RNX115" s="152"/>
      <c r="RNY115" s="152"/>
      <c r="RNZ115" s="152"/>
      <c r="ROA115" s="152"/>
      <c r="ROB115" s="152"/>
      <c r="ROC115" s="152"/>
      <c r="ROD115" s="152"/>
      <c r="ROE115" s="152"/>
      <c r="ROF115" s="152"/>
      <c r="ROG115" s="152"/>
      <c r="ROH115" s="152"/>
      <c r="ROI115" s="152"/>
      <c r="ROJ115" s="152"/>
      <c r="ROK115" s="152"/>
      <c r="ROL115" s="152"/>
      <c r="ROM115" s="152"/>
      <c r="RON115" s="152"/>
      <c r="ROO115" s="152"/>
      <c r="ROP115" s="152"/>
      <c r="ROQ115" s="152"/>
      <c r="ROR115" s="152"/>
      <c r="ROS115" s="152"/>
      <c r="ROT115" s="152"/>
      <c r="ROU115" s="152"/>
      <c r="ROV115" s="152"/>
      <c r="ROW115" s="152"/>
      <c r="ROX115" s="152"/>
      <c r="ROY115" s="152"/>
      <c r="ROZ115" s="152"/>
      <c r="RPA115" s="152"/>
      <c r="RPB115" s="152"/>
      <c r="RPC115" s="152"/>
      <c r="RPD115" s="152"/>
      <c r="RPE115" s="152"/>
      <c r="RPF115" s="152"/>
      <c r="RPG115" s="152"/>
      <c r="RPH115" s="152"/>
      <c r="RPI115" s="152"/>
      <c r="RPJ115" s="152"/>
      <c r="RPK115" s="152"/>
      <c r="RPL115" s="152"/>
      <c r="RPM115" s="152"/>
      <c r="RPN115" s="152"/>
      <c r="RPO115" s="152"/>
      <c r="RPP115" s="152"/>
      <c r="RPQ115" s="152"/>
      <c r="RPR115" s="152"/>
      <c r="RPS115" s="152"/>
      <c r="RPT115" s="152"/>
      <c r="RPU115" s="152"/>
      <c r="RPV115" s="152"/>
      <c r="RPW115" s="152"/>
      <c r="RPX115" s="152"/>
      <c r="RPY115" s="152"/>
      <c r="RPZ115" s="152"/>
      <c r="RQA115" s="152"/>
      <c r="RQB115" s="152"/>
      <c r="RQC115" s="152"/>
      <c r="RQD115" s="152"/>
      <c r="RQE115" s="152"/>
      <c r="RQF115" s="152"/>
      <c r="RQG115" s="152"/>
      <c r="RQH115" s="152"/>
      <c r="RQI115" s="152"/>
      <c r="RQJ115" s="152"/>
      <c r="RQK115" s="152"/>
      <c r="RQL115" s="152"/>
      <c r="RQM115" s="152"/>
      <c r="RQN115" s="152"/>
      <c r="RQO115" s="152"/>
      <c r="RQP115" s="152"/>
      <c r="RQQ115" s="152"/>
      <c r="RQR115" s="152"/>
      <c r="RQS115" s="152"/>
      <c r="RQT115" s="152"/>
      <c r="RQU115" s="152"/>
      <c r="RQV115" s="152"/>
      <c r="RQW115" s="152"/>
      <c r="RQX115" s="152"/>
      <c r="RQY115" s="152"/>
      <c r="RQZ115" s="152"/>
      <c r="RRA115" s="152"/>
      <c r="RRB115" s="152"/>
      <c r="RRC115" s="152"/>
      <c r="RRD115" s="152"/>
      <c r="RRE115" s="152"/>
      <c r="RRF115" s="152"/>
      <c r="RRG115" s="152"/>
      <c r="RRH115" s="152"/>
      <c r="RRI115" s="152"/>
      <c r="RRJ115" s="152"/>
      <c r="RRK115" s="152"/>
      <c r="RRL115" s="152"/>
      <c r="RRM115" s="152"/>
      <c r="RRN115" s="152"/>
      <c r="RRO115" s="152"/>
      <c r="RRP115" s="152"/>
      <c r="RRQ115" s="152"/>
      <c r="RRR115" s="152"/>
      <c r="RRS115" s="152"/>
      <c r="RRT115" s="152"/>
      <c r="RRU115" s="152"/>
      <c r="RRV115" s="152"/>
      <c r="RRW115" s="152"/>
      <c r="RRX115" s="152"/>
      <c r="RRY115" s="152"/>
      <c r="RRZ115" s="152"/>
      <c r="RSA115" s="152"/>
      <c r="RSB115" s="152"/>
      <c r="RSC115" s="152"/>
      <c r="RSD115" s="152"/>
      <c r="RSE115" s="152"/>
      <c r="RSF115" s="152"/>
      <c r="RSG115" s="152"/>
      <c r="RSH115" s="152"/>
      <c r="RSI115" s="152"/>
      <c r="RSJ115" s="152"/>
      <c r="RSK115" s="152"/>
      <c r="RSL115" s="152"/>
      <c r="RSM115" s="152"/>
      <c r="RSN115" s="152"/>
      <c r="RSO115" s="152"/>
      <c r="RSP115" s="152"/>
      <c r="RSQ115" s="152"/>
      <c r="RSR115" s="152"/>
      <c r="RSS115" s="152"/>
      <c r="RST115" s="152"/>
      <c r="RSU115" s="152"/>
      <c r="RSV115" s="152"/>
      <c r="RSW115" s="152"/>
      <c r="RSX115" s="152"/>
      <c r="RSY115" s="152"/>
      <c r="RSZ115" s="152"/>
      <c r="RTA115" s="152"/>
      <c r="RTB115" s="152"/>
      <c r="RTC115" s="152"/>
      <c r="RTD115" s="152"/>
      <c r="RTE115" s="152"/>
      <c r="RTF115" s="152"/>
      <c r="RTG115" s="152"/>
      <c r="RTH115" s="152"/>
      <c r="RTI115" s="152"/>
      <c r="RTJ115" s="152"/>
      <c r="RTK115" s="152"/>
      <c r="RTL115" s="152"/>
      <c r="RTM115" s="152"/>
      <c r="RTN115" s="152"/>
      <c r="RTO115" s="152"/>
      <c r="RTP115" s="152"/>
      <c r="RTQ115" s="152"/>
      <c r="RTR115" s="152"/>
      <c r="RTS115" s="152"/>
      <c r="RTT115" s="152"/>
      <c r="RTU115" s="152"/>
      <c r="RTV115" s="152"/>
      <c r="RTW115" s="152"/>
      <c r="RTX115" s="152"/>
      <c r="RTY115" s="152"/>
      <c r="RTZ115" s="152"/>
      <c r="RUA115" s="152"/>
      <c r="RUB115" s="152"/>
      <c r="RUC115" s="152"/>
      <c r="RUD115" s="152"/>
      <c r="RUE115" s="152"/>
      <c r="RUF115" s="152"/>
      <c r="RUG115" s="152"/>
      <c r="RUH115" s="152"/>
      <c r="RUI115" s="152"/>
      <c r="RUJ115" s="152"/>
      <c r="RUK115" s="152"/>
      <c r="RUL115" s="152"/>
      <c r="RUM115" s="152"/>
      <c r="RUN115" s="152"/>
      <c r="RUO115" s="152"/>
      <c r="RUP115" s="152"/>
      <c r="RUQ115" s="152"/>
      <c r="RUR115" s="152"/>
      <c r="RUS115" s="152"/>
      <c r="RUT115" s="152"/>
      <c r="RUU115" s="152"/>
      <c r="RUV115" s="152"/>
      <c r="RUW115" s="152"/>
      <c r="RUX115" s="152"/>
      <c r="RUY115" s="152"/>
      <c r="RUZ115" s="152"/>
      <c r="RVA115" s="152"/>
      <c r="RVB115" s="152"/>
      <c r="RVC115" s="152"/>
      <c r="RVD115" s="152"/>
      <c r="RVE115" s="152"/>
      <c r="RVF115" s="152"/>
      <c r="RVG115" s="152"/>
      <c r="RVH115" s="152"/>
      <c r="RVI115" s="152"/>
      <c r="RVJ115" s="152"/>
      <c r="RVK115" s="152"/>
      <c r="RVL115" s="152"/>
      <c r="RVM115" s="152"/>
      <c r="RVN115" s="152"/>
      <c r="RVO115" s="152"/>
      <c r="RVP115" s="152"/>
      <c r="RVQ115" s="152"/>
      <c r="RVR115" s="152"/>
      <c r="RVS115" s="152"/>
      <c r="RVT115" s="152"/>
      <c r="RVU115" s="152"/>
      <c r="RVV115" s="152"/>
      <c r="RVW115" s="152"/>
      <c r="RVX115" s="152"/>
      <c r="RVY115" s="152"/>
      <c r="RVZ115" s="152"/>
      <c r="RWA115" s="152"/>
      <c r="RWB115" s="152"/>
      <c r="RWC115" s="152"/>
      <c r="RWD115" s="152"/>
      <c r="RWE115" s="152"/>
      <c r="RWF115" s="152"/>
      <c r="RWG115" s="152"/>
      <c r="RWH115" s="152"/>
      <c r="RWI115" s="152"/>
      <c r="RWJ115" s="152"/>
      <c r="RWK115" s="152"/>
      <c r="RWL115" s="152"/>
      <c r="RWM115" s="152"/>
      <c r="RWN115" s="152"/>
      <c r="RWO115" s="152"/>
      <c r="RWP115" s="152"/>
      <c r="RWQ115" s="152"/>
      <c r="RWR115" s="152"/>
      <c r="RWS115" s="152"/>
      <c r="RWT115" s="152"/>
      <c r="RWU115" s="152"/>
      <c r="RWV115" s="152"/>
      <c r="RWW115" s="152"/>
      <c r="RWX115" s="152"/>
      <c r="RWY115" s="152"/>
      <c r="RWZ115" s="152"/>
      <c r="RXA115" s="152"/>
      <c r="RXB115" s="152"/>
      <c r="RXC115" s="152"/>
      <c r="RXD115" s="152"/>
      <c r="RXE115" s="152"/>
      <c r="RXF115" s="152"/>
      <c r="RXG115" s="152"/>
      <c r="RXH115" s="152"/>
      <c r="RXI115" s="152"/>
      <c r="RXJ115" s="152"/>
      <c r="RXK115" s="152"/>
      <c r="RXL115" s="152"/>
      <c r="RXM115" s="152"/>
      <c r="RXN115" s="152"/>
      <c r="RXO115" s="152"/>
      <c r="RXP115" s="152"/>
      <c r="RXQ115" s="152"/>
      <c r="RXR115" s="152"/>
      <c r="RXS115" s="152"/>
      <c r="RXT115" s="152"/>
      <c r="RXU115" s="152"/>
      <c r="RXV115" s="152"/>
      <c r="RXW115" s="152"/>
      <c r="RXX115" s="152"/>
      <c r="RXY115" s="152"/>
      <c r="RXZ115" s="152"/>
      <c r="RYA115" s="152"/>
      <c r="RYB115" s="152"/>
      <c r="RYC115" s="152"/>
      <c r="RYD115" s="152"/>
      <c r="RYE115" s="152"/>
      <c r="RYF115" s="152"/>
      <c r="RYG115" s="152"/>
      <c r="RYH115" s="152"/>
      <c r="RYI115" s="152"/>
      <c r="RYJ115" s="152"/>
      <c r="RYK115" s="152"/>
      <c r="RYL115" s="152"/>
      <c r="RYM115" s="152"/>
      <c r="RYN115" s="152"/>
      <c r="RYO115" s="152"/>
      <c r="RYP115" s="152"/>
      <c r="RYQ115" s="152"/>
      <c r="RYR115" s="152"/>
      <c r="RYS115" s="152"/>
      <c r="RYT115" s="152"/>
      <c r="RYU115" s="152"/>
      <c r="RYV115" s="152"/>
      <c r="RYW115" s="152"/>
      <c r="RYX115" s="152"/>
      <c r="RYY115" s="152"/>
      <c r="RYZ115" s="152"/>
      <c r="RZA115" s="152"/>
      <c r="RZB115" s="152"/>
      <c r="RZC115" s="152"/>
      <c r="RZD115" s="152"/>
      <c r="RZE115" s="152"/>
      <c r="RZF115" s="152"/>
      <c r="RZG115" s="152"/>
      <c r="RZH115" s="152"/>
      <c r="RZI115" s="152"/>
      <c r="RZJ115" s="152"/>
      <c r="RZK115" s="152"/>
      <c r="RZL115" s="152"/>
      <c r="RZM115" s="152"/>
      <c r="RZN115" s="152"/>
      <c r="RZO115" s="152"/>
      <c r="RZP115" s="152"/>
      <c r="RZQ115" s="152"/>
      <c r="RZR115" s="152"/>
      <c r="RZS115" s="152"/>
      <c r="RZT115" s="152"/>
      <c r="RZU115" s="152"/>
      <c r="RZV115" s="152"/>
      <c r="RZW115" s="152"/>
      <c r="RZX115" s="152"/>
      <c r="RZY115" s="152"/>
      <c r="RZZ115" s="152"/>
      <c r="SAA115" s="152"/>
      <c r="SAB115" s="152"/>
      <c r="SAC115" s="152"/>
      <c r="SAD115" s="152"/>
      <c r="SAE115" s="152"/>
      <c r="SAF115" s="152"/>
      <c r="SAG115" s="152"/>
      <c r="SAH115" s="152"/>
      <c r="SAI115" s="152"/>
      <c r="SAJ115" s="152"/>
      <c r="SAK115" s="152"/>
      <c r="SAL115" s="152"/>
      <c r="SAM115" s="152"/>
      <c r="SAN115" s="152"/>
      <c r="SAO115" s="152"/>
      <c r="SAP115" s="152"/>
      <c r="SAQ115" s="152"/>
      <c r="SAR115" s="152"/>
      <c r="SAS115" s="152"/>
      <c r="SAT115" s="152"/>
      <c r="SAU115" s="152"/>
      <c r="SAV115" s="152"/>
      <c r="SAW115" s="152"/>
      <c r="SAX115" s="152"/>
      <c r="SAY115" s="152"/>
      <c r="SAZ115" s="152"/>
      <c r="SBA115" s="152"/>
      <c r="SBB115" s="152"/>
      <c r="SBC115" s="152"/>
      <c r="SBD115" s="152"/>
      <c r="SBE115" s="152"/>
      <c r="SBF115" s="152"/>
      <c r="SBG115" s="152"/>
      <c r="SBH115" s="152"/>
      <c r="SBI115" s="152"/>
      <c r="SBJ115" s="152"/>
      <c r="SBK115" s="152"/>
      <c r="SBL115" s="152"/>
      <c r="SBM115" s="152"/>
      <c r="SBN115" s="152"/>
      <c r="SBO115" s="152"/>
      <c r="SBP115" s="152"/>
      <c r="SBQ115" s="152"/>
      <c r="SBR115" s="152"/>
      <c r="SBS115" s="152"/>
      <c r="SBT115" s="152"/>
      <c r="SBU115" s="152"/>
      <c r="SBV115" s="152"/>
      <c r="SBW115" s="152"/>
      <c r="SBX115" s="152"/>
      <c r="SBY115" s="152"/>
      <c r="SBZ115" s="152"/>
      <c r="SCA115" s="152"/>
      <c r="SCB115" s="152"/>
      <c r="SCC115" s="152"/>
      <c r="SCD115" s="152"/>
      <c r="SCE115" s="152"/>
      <c r="SCF115" s="152"/>
      <c r="SCG115" s="152"/>
      <c r="SCH115" s="152"/>
      <c r="SCI115" s="152"/>
      <c r="SCJ115" s="152"/>
      <c r="SCK115" s="152"/>
      <c r="SCL115" s="152"/>
      <c r="SCM115" s="152"/>
      <c r="SCN115" s="152"/>
      <c r="SCO115" s="152"/>
      <c r="SCP115" s="152"/>
      <c r="SCQ115" s="152"/>
      <c r="SCR115" s="152"/>
      <c r="SCS115" s="152"/>
      <c r="SCT115" s="152"/>
      <c r="SCU115" s="152"/>
      <c r="SCV115" s="152"/>
      <c r="SCW115" s="152"/>
      <c r="SCX115" s="152"/>
      <c r="SCY115" s="152"/>
      <c r="SCZ115" s="152"/>
      <c r="SDA115" s="152"/>
      <c r="SDB115" s="152"/>
      <c r="SDC115" s="152"/>
      <c r="SDD115" s="152"/>
      <c r="SDE115" s="152"/>
      <c r="SDF115" s="152"/>
      <c r="SDG115" s="152"/>
      <c r="SDH115" s="152"/>
      <c r="SDI115" s="152"/>
      <c r="SDJ115" s="152"/>
      <c r="SDK115" s="152"/>
      <c r="SDL115" s="152"/>
      <c r="SDM115" s="152"/>
      <c r="SDN115" s="152"/>
      <c r="SDO115" s="152"/>
      <c r="SDP115" s="152"/>
      <c r="SDQ115" s="152"/>
      <c r="SDR115" s="152"/>
      <c r="SDS115" s="152"/>
      <c r="SDT115" s="152"/>
      <c r="SDU115" s="152"/>
      <c r="SDV115" s="152"/>
      <c r="SDW115" s="152"/>
      <c r="SDX115" s="152"/>
      <c r="SDY115" s="152"/>
      <c r="SDZ115" s="152"/>
      <c r="SEA115" s="152"/>
      <c r="SEB115" s="152"/>
      <c r="SEC115" s="152"/>
      <c r="SED115" s="152"/>
      <c r="SEE115" s="152"/>
      <c r="SEF115" s="152"/>
      <c r="SEG115" s="152"/>
      <c r="SEH115" s="152"/>
      <c r="SEI115" s="152"/>
      <c r="SEJ115" s="152"/>
      <c r="SEK115" s="152"/>
      <c r="SEL115" s="152"/>
      <c r="SEM115" s="152"/>
      <c r="SEN115" s="152"/>
      <c r="SEO115" s="152"/>
      <c r="SEP115" s="152"/>
      <c r="SEQ115" s="152"/>
      <c r="SER115" s="152"/>
      <c r="SES115" s="152"/>
      <c r="SET115" s="152"/>
      <c r="SEU115" s="152"/>
      <c r="SEV115" s="152"/>
      <c r="SEW115" s="152"/>
      <c r="SEX115" s="152"/>
      <c r="SEY115" s="152"/>
      <c r="SEZ115" s="152"/>
      <c r="SFA115" s="152"/>
      <c r="SFB115" s="152"/>
      <c r="SFC115" s="152"/>
      <c r="SFD115" s="152"/>
      <c r="SFE115" s="152"/>
      <c r="SFF115" s="152"/>
      <c r="SFG115" s="152"/>
      <c r="SFH115" s="152"/>
      <c r="SFI115" s="152"/>
      <c r="SFJ115" s="152"/>
      <c r="SFK115" s="152"/>
      <c r="SFL115" s="152"/>
      <c r="SFM115" s="152"/>
      <c r="SFN115" s="152"/>
      <c r="SFO115" s="152"/>
      <c r="SFP115" s="152"/>
      <c r="SFQ115" s="152"/>
      <c r="SFR115" s="152"/>
      <c r="SFS115" s="152"/>
      <c r="SFT115" s="152"/>
      <c r="SFU115" s="152"/>
      <c r="SFV115" s="152"/>
      <c r="SFW115" s="152"/>
      <c r="SFX115" s="152"/>
      <c r="SFY115" s="152"/>
      <c r="SFZ115" s="152"/>
      <c r="SGA115" s="152"/>
      <c r="SGB115" s="152"/>
      <c r="SGC115" s="152"/>
      <c r="SGD115" s="152"/>
      <c r="SGE115" s="152"/>
      <c r="SGF115" s="152"/>
      <c r="SGG115" s="152"/>
      <c r="SGH115" s="152"/>
      <c r="SGI115" s="152"/>
      <c r="SGJ115" s="152"/>
      <c r="SGK115" s="152"/>
      <c r="SGL115" s="152"/>
      <c r="SGM115" s="152"/>
      <c r="SGN115" s="152"/>
      <c r="SGO115" s="152"/>
      <c r="SGP115" s="152"/>
      <c r="SGQ115" s="152"/>
      <c r="SGR115" s="152"/>
      <c r="SGS115" s="152"/>
      <c r="SGT115" s="152"/>
      <c r="SGU115" s="152"/>
      <c r="SGV115" s="152"/>
      <c r="SGW115" s="152"/>
      <c r="SGX115" s="152"/>
      <c r="SGY115" s="152"/>
      <c r="SGZ115" s="152"/>
      <c r="SHA115" s="152"/>
      <c r="SHB115" s="152"/>
      <c r="SHC115" s="152"/>
      <c r="SHD115" s="152"/>
      <c r="SHE115" s="152"/>
      <c r="SHF115" s="152"/>
      <c r="SHG115" s="152"/>
      <c r="SHH115" s="152"/>
      <c r="SHI115" s="152"/>
      <c r="SHJ115" s="152"/>
      <c r="SHK115" s="152"/>
      <c r="SHL115" s="152"/>
      <c r="SHM115" s="152"/>
      <c r="SHN115" s="152"/>
      <c r="SHO115" s="152"/>
      <c r="SHP115" s="152"/>
      <c r="SHQ115" s="152"/>
      <c r="SHR115" s="152"/>
      <c r="SHS115" s="152"/>
      <c r="SHT115" s="152"/>
      <c r="SHU115" s="152"/>
      <c r="SHV115" s="152"/>
      <c r="SHW115" s="152"/>
      <c r="SHX115" s="152"/>
      <c r="SHY115" s="152"/>
      <c r="SHZ115" s="152"/>
      <c r="SIA115" s="152"/>
      <c r="SIB115" s="152"/>
      <c r="SIC115" s="152"/>
      <c r="SID115" s="152"/>
      <c r="SIE115" s="152"/>
      <c r="SIF115" s="152"/>
      <c r="SIG115" s="152"/>
      <c r="SIH115" s="152"/>
      <c r="SII115" s="152"/>
      <c r="SIJ115" s="152"/>
      <c r="SIK115" s="152"/>
      <c r="SIL115" s="152"/>
      <c r="SIM115" s="152"/>
      <c r="SIN115" s="152"/>
      <c r="SIO115" s="152"/>
      <c r="SIP115" s="152"/>
      <c r="SIQ115" s="152"/>
      <c r="SIR115" s="152"/>
      <c r="SIS115" s="152"/>
      <c r="SIT115" s="152"/>
      <c r="SIU115" s="152"/>
      <c r="SIV115" s="152"/>
      <c r="SIW115" s="152"/>
      <c r="SIX115" s="152"/>
      <c r="SIY115" s="152"/>
      <c r="SIZ115" s="152"/>
      <c r="SJA115" s="152"/>
      <c r="SJB115" s="152"/>
      <c r="SJC115" s="152"/>
      <c r="SJD115" s="152"/>
      <c r="SJE115" s="152"/>
      <c r="SJF115" s="152"/>
      <c r="SJG115" s="152"/>
      <c r="SJH115" s="152"/>
      <c r="SJI115" s="152"/>
      <c r="SJJ115" s="152"/>
      <c r="SJK115" s="152"/>
      <c r="SJL115" s="152"/>
      <c r="SJM115" s="152"/>
      <c r="SJN115" s="152"/>
      <c r="SJO115" s="152"/>
      <c r="SJP115" s="152"/>
      <c r="SJQ115" s="152"/>
      <c r="SJR115" s="152"/>
      <c r="SJS115" s="152"/>
      <c r="SJT115" s="152"/>
      <c r="SJU115" s="152"/>
      <c r="SJV115" s="152"/>
      <c r="SJW115" s="152"/>
      <c r="SJX115" s="152"/>
      <c r="SJY115" s="152"/>
      <c r="SJZ115" s="152"/>
      <c r="SKA115" s="152"/>
      <c r="SKB115" s="152"/>
      <c r="SKC115" s="152"/>
      <c r="SKD115" s="152"/>
      <c r="SKE115" s="152"/>
      <c r="SKF115" s="152"/>
      <c r="SKG115" s="152"/>
      <c r="SKH115" s="152"/>
      <c r="SKI115" s="152"/>
      <c r="SKJ115" s="152"/>
      <c r="SKK115" s="152"/>
      <c r="SKL115" s="152"/>
      <c r="SKM115" s="152"/>
      <c r="SKN115" s="152"/>
      <c r="SKO115" s="152"/>
      <c r="SKP115" s="152"/>
      <c r="SKQ115" s="152"/>
      <c r="SKR115" s="152"/>
      <c r="SKS115" s="152"/>
      <c r="SKT115" s="152"/>
      <c r="SKU115" s="152"/>
      <c r="SKV115" s="152"/>
      <c r="SKW115" s="152"/>
      <c r="SKX115" s="152"/>
      <c r="SKY115" s="152"/>
      <c r="SKZ115" s="152"/>
      <c r="SLA115" s="152"/>
      <c r="SLB115" s="152"/>
      <c r="SLC115" s="152"/>
      <c r="SLD115" s="152"/>
      <c r="SLE115" s="152"/>
      <c r="SLF115" s="152"/>
      <c r="SLG115" s="152"/>
      <c r="SLH115" s="152"/>
      <c r="SLI115" s="152"/>
      <c r="SLJ115" s="152"/>
      <c r="SLK115" s="152"/>
      <c r="SLL115" s="152"/>
      <c r="SLM115" s="152"/>
      <c r="SLN115" s="152"/>
      <c r="SLO115" s="152"/>
      <c r="SLP115" s="152"/>
      <c r="SLQ115" s="152"/>
      <c r="SLR115" s="152"/>
      <c r="SLS115" s="152"/>
      <c r="SLT115" s="152"/>
      <c r="SLU115" s="152"/>
      <c r="SLV115" s="152"/>
      <c r="SLW115" s="152"/>
      <c r="SLX115" s="152"/>
      <c r="SLY115" s="152"/>
      <c r="SLZ115" s="152"/>
      <c r="SMA115" s="152"/>
      <c r="SMB115" s="152"/>
      <c r="SMC115" s="152"/>
      <c r="SMD115" s="152"/>
      <c r="SME115" s="152"/>
      <c r="SMF115" s="152"/>
      <c r="SMG115" s="152"/>
      <c r="SMH115" s="152"/>
      <c r="SMI115" s="152"/>
      <c r="SMJ115" s="152"/>
      <c r="SMK115" s="152"/>
      <c r="SML115" s="152"/>
      <c r="SMM115" s="152"/>
      <c r="SMN115" s="152"/>
      <c r="SMO115" s="152"/>
      <c r="SMP115" s="152"/>
      <c r="SMQ115" s="152"/>
      <c r="SMR115" s="152"/>
      <c r="SMS115" s="152"/>
      <c r="SMT115" s="152"/>
      <c r="SMU115" s="152"/>
      <c r="SMV115" s="152"/>
      <c r="SMW115" s="152"/>
      <c r="SMX115" s="152"/>
      <c r="SMY115" s="152"/>
      <c r="SMZ115" s="152"/>
      <c r="SNA115" s="152"/>
      <c r="SNB115" s="152"/>
      <c r="SNC115" s="152"/>
      <c r="SND115" s="152"/>
      <c r="SNE115" s="152"/>
      <c r="SNF115" s="152"/>
      <c r="SNG115" s="152"/>
      <c r="SNH115" s="152"/>
      <c r="SNI115" s="152"/>
      <c r="SNJ115" s="152"/>
      <c r="SNK115" s="152"/>
      <c r="SNL115" s="152"/>
      <c r="SNM115" s="152"/>
      <c r="SNN115" s="152"/>
      <c r="SNO115" s="152"/>
      <c r="SNP115" s="152"/>
      <c r="SNQ115" s="152"/>
      <c r="SNR115" s="152"/>
      <c r="SNS115" s="152"/>
      <c r="SNT115" s="152"/>
      <c r="SNU115" s="152"/>
      <c r="SNV115" s="152"/>
      <c r="SNW115" s="152"/>
      <c r="SNX115" s="152"/>
      <c r="SNY115" s="152"/>
      <c r="SNZ115" s="152"/>
      <c r="SOA115" s="152"/>
      <c r="SOB115" s="152"/>
      <c r="SOC115" s="152"/>
      <c r="SOD115" s="152"/>
      <c r="SOE115" s="152"/>
      <c r="SOF115" s="152"/>
      <c r="SOG115" s="152"/>
      <c r="SOH115" s="152"/>
      <c r="SOI115" s="152"/>
      <c r="SOJ115" s="152"/>
      <c r="SOK115" s="152"/>
      <c r="SOL115" s="152"/>
      <c r="SOM115" s="152"/>
      <c r="SON115" s="152"/>
      <c r="SOO115" s="152"/>
      <c r="SOP115" s="152"/>
      <c r="SOQ115" s="152"/>
      <c r="SOR115" s="152"/>
      <c r="SOS115" s="152"/>
      <c r="SOT115" s="152"/>
      <c r="SOU115" s="152"/>
      <c r="SOV115" s="152"/>
      <c r="SOW115" s="152"/>
      <c r="SOX115" s="152"/>
      <c r="SOY115" s="152"/>
      <c r="SOZ115" s="152"/>
      <c r="SPA115" s="152"/>
      <c r="SPB115" s="152"/>
      <c r="SPC115" s="152"/>
      <c r="SPD115" s="152"/>
      <c r="SPE115" s="152"/>
      <c r="SPF115" s="152"/>
      <c r="SPG115" s="152"/>
      <c r="SPH115" s="152"/>
      <c r="SPI115" s="152"/>
      <c r="SPJ115" s="152"/>
      <c r="SPK115" s="152"/>
      <c r="SPL115" s="152"/>
      <c r="SPM115" s="152"/>
      <c r="SPN115" s="152"/>
      <c r="SPO115" s="152"/>
      <c r="SPP115" s="152"/>
      <c r="SPQ115" s="152"/>
      <c r="SPR115" s="152"/>
      <c r="SPS115" s="152"/>
      <c r="SPT115" s="152"/>
      <c r="SPU115" s="152"/>
      <c r="SPV115" s="152"/>
      <c r="SPW115" s="152"/>
      <c r="SPX115" s="152"/>
      <c r="SPY115" s="152"/>
      <c r="SPZ115" s="152"/>
      <c r="SQA115" s="152"/>
      <c r="SQB115" s="152"/>
      <c r="SQC115" s="152"/>
      <c r="SQD115" s="152"/>
      <c r="SQE115" s="152"/>
      <c r="SQF115" s="152"/>
      <c r="SQG115" s="152"/>
      <c r="SQH115" s="152"/>
      <c r="SQI115" s="152"/>
      <c r="SQJ115" s="152"/>
      <c r="SQK115" s="152"/>
      <c r="SQL115" s="152"/>
      <c r="SQM115" s="152"/>
      <c r="SQN115" s="152"/>
      <c r="SQO115" s="152"/>
      <c r="SQP115" s="152"/>
      <c r="SQQ115" s="152"/>
      <c r="SQR115" s="152"/>
      <c r="SQS115" s="152"/>
      <c r="SQT115" s="152"/>
      <c r="SQU115" s="152"/>
      <c r="SQV115" s="152"/>
      <c r="SQW115" s="152"/>
      <c r="SQX115" s="152"/>
      <c r="SQY115" s="152"/>
      <c r="SQZ115" s="152"/>
      <c r="SRA115" s="152"/>
      <c r="SRB115" s="152"/>
      <c r="SRC115" s="152"/>
      <c r="SRD115" s="152"/>
      <c r="SRE115" s="152"/>
      <c r="SRF115" s="152"/>
      <c r="SRG115" s="152"/>
      <c r="SRH115" s="152"/>
      <c r="SRI115" s="152"/>
      <c r="SRJ115" s="152"/>
      <c r="SRK115" s="152"/>
      <c r="SRL115" s="152"/>
      <c r="SRM115" s="152"/>
      <c r="SRN115" s="152"/>
      <c r="SRO115" s="152"/>
      <c r="SRP115" s="152"/>
      <c r="SRQ115" s="152"/>
      <c r="SRR115" s="152"/>
      <c r="SRS115" s="152"/>
      <c r="SRT115" s="152"/>
      <c r="SRU115" s="152"/>
      <c r="SRV115" s="152"/>
      <c r="SRW115" s="152"/>
      <c r="SRX115" s="152"/>
      <c r="SRY115" s="152"/>
      <c r="SRZ115" s="152"/>
      <c r="SSA115" s="152"/>
      <c r="SSB115" s="152"/>
      <c r="SSC115" s="152"/>
      <c r="SSD115" s="152"/>
      <c r="SSE115" s="152"/>
      <c r="SSF115" s="152"/>
      <c r="SSG115" s="152"/>
      <c r="SSH115" s="152"/>
      <c r="SSI115" s="152"/>
      <c r="SSJ115" s="152"/>
      <c r="SSK115" s="152"/>
      <c r="SSL115" s="152"/>
      <c r="SSM115" s="152"/>
      <c r="SSN115" s="152"/>
      <c r="SSO115" s="152"/>
      <c r="SSP115" s="152"/>
      <c r="SSQ115" s="152"/>
      <c r="SSR115" s="152"/>
      <c r="SSS115" s="152"/>
      <c r="SST115" s="152"/>
      <c r="SSU115" s="152"/>
      <c r="SSV115" s="152"/>
      <c r="SSW115" s="152"/>
      <c r="SSX115" s="152"/>
      <c r="SSY115" s="152"/>
      <c r="SSZ115" s="152"/>
      <c r="STA115" s="152"/>
      <c r="STB115" s="152"/>
      <c r="STC115" s="152"/>
      <c r="STD115" s="152"/>
      <c r="STE115" s="152"/>
      <c r="STF115" s="152"/>
      <c r="STG115" s="152"/>
      <c r="STH115" s="152"/>
      <c r="STI115" s="152"/>
      <c r="STJ115" s="152"/>
      <c r="STK115" s="152"/>
      <c r="STL115" s="152"/>
      <c r="STM115" s="152"/>
      <c r="STN115" s="152"/>
      <c r="STO115" s="152"/>
      <c r="STP115" s="152"/>
      <c r="STQ115" s="152"/>
      <c r="STR115" s="152"/>
      <c r="STS115" s="152"/>
      <c r="STT115" s="152"/>
      <c r="STU115" s="152"/>
      <c r="STV115" s="152"/>
      <c r="STW115" s="152"/>
      <c r="STX115" s="152"/>
      <c r="STY115" s="152"/>
      <c r="STZ115" s="152"/>
      <c r="SUA115" s="152"/>
      <c r="SUB115" s="152"/>
      <c r="SUC115" s="152"/>
      <c r="SUD115" s="152"/>
      <c r="SUE115" s="152"/>
      <c r="SUF115" s="152"/>
      <c r="SUG115" s="152"/>
      <c r="SUH115" s="152"/>
      <c r="SUI115" s="152"/>
      <c r="SUJ115" s="152"/>
      <c r="SUK115" s="152"/>
      <c r="SUL115" s="152"/>
      <c r="SUM115" s="152"/>
      <c r="SUN115" s="152"/>
      <c r="SUO115" s="152"/>
      <c r="SUP115" s="152"/>
      <c r="SUQ115" s="152"/>
      <c r="SUR115" s="152"/>
      <c r="SUS115" s="152"/>
      <c r="SUT115" s="152"/>
      <c r="SUU115" s="152"/>
      <c r="SUV115" s="152"/>
      <c r="SUW115" s="152"/>
      <c r="SUX115" s="152"/>
      <c r="SUY115" s="152"/>
      <c r="SUZ115" s="152"/>
      <c r="SVA115" s="152"/>
      <c r="SVB115" s="152"/>
      <c r="SVC115" s="152"/>
      <c r="SVD115" s="152"/>
      <c r="SVE115" s="152"/>
      <c r="SVF115" s="152"/>
      <c r="SVG115" s="152"/>
      <c r="SVH115" s="152"/>
      <c r="SVI115" s="152"/>
      <c r="SVJ115" s="152"/>
      <c r="SVK115" s="152"/>
      <c r="SVL115" s="152"/>
      <c r="SVM115" s="152"/>
      <c r="SVN115" s="152"/>
      <c r="SVO115" s="152"/>
      <c r="SVP115" s="152"/>
      <c r="SVQ115" s="152"/>
      <c r="SVR115" s="152"/>
      <c r="SVS115" s="152"/>
      <c r="SVT115" s="152"/>
      <c r="SVU115" s="152"/>
      <c r="SVV115" s="152"/>
      <c r="SVW115" s="152"/>
      <c r="SVX115" s="152"/>
      <c r="SVY115" s="152"/>
      <c r="SVZ115" s="152"/>
      <c r="SWA115" s="152"/>
      <c r="SWB115" s="152"/>
      <c r="SWC115" s="152"/>
      <c r="SWD115" s="152"/>
      <c r="SWE115" s="152"/>
      <c r="SWF115" s="152"/>
      <c r="SWG115" s="152"/>
      <c r="SWH115" s="152"/>
      <c r="SWI115" s="152"/>
      <c r="SWJ115" s="152"/>
      <c r="SWK115" s="152"/>
      <c r="SWL115" s="152"/>
      <c r="SWM115" s="152"/>
      <c r="SWN115" s="152"/>
      <c r="SWO115" s="152"/>
      <c r="SWP115" s="152"/>
      <c r="SWQ115" s="152"/>
      <c r="SWR115" s="152"/>
      <c r="SWS115" s="152"/>
      <c r="SWT115" s="152"/>
      <c r="SWU115" s="152"/>
      <c r="SWV115" s="152"/>
      <c r="SWW115" s="152"/>
      <c r="SWX115" s="152"/>
      <c r="SWY115" s="152"/>
      <c r="SWZ115" s="152"/>
      <c r="SXA115" s="152"/>
      <c r="SXB115" s="152"/>
      <c r="SXC115" s="152"/>
      <c r="SXD115" s="152"/>
      <c r="SXE115" s="152"/>
      <c r="SXF115" s="152"/>
      <c r="SXG115" s="152"/>
      <c r="SXH115" s="152"/>
      <c r="SXI115" s="152"/>
      <c r="SXJ115" s="152"/>
      <c r="SXK115" s="152"/>
      <c r="SXL115" s="152"/>
      <c r="SXM115" s="152"/>
      <c r="SXN115" s="152"/>
      <c r="SXO115" s="152"/>
      <c r="SXP115" s="152"/>
      <c r="SXQ115" s="152"/>
      <c r="SXR115" s="152"/>
      <c r="SXS115" s="152"/>
      <c r="SXT115" s="152"/>
      <c r="SXU115" s="152"/>
      <c r="SXV115" s="152"/>
      <c r="SXW115" s="152"/>
      <c r="SXX115" s="152"/>
      <c r="SXY115" s="152"/>
      <c r="SXZ115" s="152"/>
      <c r="SYA115" s="152"/>
      <c r="SYB115" s="152"/>
      <c r="SYC115" s="152"/>
      <c r="SYD115" s="152"/>
      <c r="SYE115" s="152"/>
      <c r="SYF115" s="152"/>
      <c r="SYG115" s="152"/>
      <c r="SYH115" s="152"/>
      <c r="SYI115" s="152"/>
      <c r="SYJ115" s="152"/>
      <c r="SYK115" s="152"/>
      <c r="SYL115" s="152"/>
      <c r="SYM115" s="152"/>
      <c r="SYN115" s="152"/>
      <c r="SYO115" s="152"/>
      <c r="SYP115" s="152"/>
      <c r="SYQ115" s="152"/>
      <c r="SYR115" s="152"/>
      <c r="SYS115" s="152"/>
      <c r="SYT115" s="152"/>
      <c r="SYU115" s="152"/>
      <c r="SYV115" s="152"/>
      <c r="SYW115" s="152"/>
      <c r="SYX115" s="152"/>
      <c r="SYY115" s="152"/>
      <c r="SYZ115" s="152"/>
      <c r="SZA115" s="152"/>
      <c r="SZB115" s="152"/>
      <c r="SZC115" s="152"/>
      <c r="SZD115" s="152"/>
      <c r="SZE115" s="152"/>
      <c r="SZF115" s="152"/>
      <c r="SZG115" s="152"/>
      <c r="SZH115" s="152"/>
      <c r="SZI115" s="152"/>
      <c r="SZJ115" s="152"/>
      <c r="SZK115" s="152"/>
      <c r="SZL115" s="152"/>
      <c r="SZM115" s="152"/>
      <c r="SZN115" s="152"/>
      <c r="SZO115" s="152"/>
      <c r="SZP115" s="152"/>
      <c r="SZQ115" s="152"/>
      <c r="SZR115" s="152"/>
      <c r="SZS115" s="152"/>
      <c r="SZT115" s="152"/>
      <c r="SZU115" s="152"/>
      <c r="SZV115" s="152"/>
      <c r="SZW115" s="152"/>
      <c r="SZX115" s="152"/>
      <c r="SZY115" s="152"/>
      <c r="SZZ115" s="152"/>
      <c r="TAA115" s="152"/>
      <c r="TAB115" s="152"/>
      <c r="TAC115" s="152"/>
      <c r="TAD115" s="152"/>
      <c r="TAE115" s="152"/>
      <c r="TAF115" s="152"/>
      <c r="TAG115" s="152"/>
      <c r="TAH115" s="152"/>
      <c r="TAI115" s="152"/>
      <c r="TAJ115" s="152"/>
      <c r="TAK115" s="152"/>
      <c r="TAL115" s="152"/>
      <c r="TAM115" s="152"/>
      <c r="TAN115" s="152"/>
      <c r="TAO115" s="152"/>
      <c r="TAP115" s="152"/>
      <c r="TAQ115" s="152"/>
      <c r="TAR115" s="152"/>
      <c r="TAS115" s="152"/>
      <c r="TAT115" s="152"/>
      <c r="TAU115" s="152"/>
      <c r="TAV115" s="152"/>
      <c r="TAW115" s="152"/>
      <c r="TAX115" s="152"/>
      <c r="TAY115" s="152"/>
      <c r="TAZ115" s="152"/>
      <c r="TBA115" s="152"/>
      <c r="TBB115" s="152"/>
      <c r="TBC115" s="152"/>
      <c r="TBD115" s="152"/>
      <c r="TBE115" s="152"/>
      <c r="TBF115" s="152"/>
      <c r="TBG115" s="152"/>
      <c r="TBH115" s="152"/>
      <c r="TBI115" s="152"/>
      <c r="TBJ115" s="152"/>
      <c r="TBK115" s="152"/>
      <c r="TBL115" s="152"/>
      <c r="TBM115" s="152"/>
      <c r="TBN115" s="152"/>
      <c r="TBO115" s="152"/>
      <c r="TBP115" s="152"/>
      <c r="TBQ115" s="152"/>
      <c r="TBR115" s="152"/>
      <c r="TBS115" s="152"/>
      <c r="TBT115" s="152"/>
      <c r="TBU115" s="152"/>
      <c r="TBV115" s="152"/>
      <c r="TBW115" s="152"/>
      <c r="TBX115" s="152"/>
      <c r="TBY115" s="152"/>
      <c r="TBZ115" s="152"/>
      <c r="TCA115" s="152"/>
      <c r="TCB115" s="152"/>
      <c r="TCC115" s="152"/>
      <c r="TCD115" s="152"/>
      <c r="TCE115" s="152"/>
      <c r="TCF115" s="152"/>
      <c r="TCG115" s="152"/>
      <c r="TCH115" s="152"/>
      <c r="TCI115" s="152"/>
      <c r="TCJ115" s="152"/>
      <c r="TCK115" s="152"/>
      <c r="TCL115" s="152"/>
      <c r="TCM115" s="152"/>
      <c r="TCN115" s="152"/>
      <c r="TCO115" s="152"/>
      <c r="TCP115" s="152"/>
      <c r="TCQ115" s="152"/>
      <c r="TCR115" s="152"/>
      <c r="TCS115" s="152"/>
      <c r="TCT115" s="152"/>
      <c r="TCU115" s="152"/>
      <c r="TCV115" s="152"/>
      <c r="TCW115" s="152"/>
      <c r="TCX115" s="152"/>
      <c r="TCY115" s="152"/>
      <c r="TCZ115" s="152"/>
      <c r="TDA115" s="152"/>
      <c r="TDB115" s="152"/>
      <c r="TDC115" s="152"/>
      <c r="TDD115" s="152"/>
      <c r="TDE115" s="152"/>
      <c r="TDF115" s="152"/>
      <c r="TDG115" s="152"/>
      <c r="TDH115" s="152"/>
      <c r="TDI115" s="152"/>
      <c r="TDJ115" s="152"/>
      <c r="TDK115" s="152"/>
      <c r="TDL115" s="152"/>
      <c r="TDM115" s="152"/>
      <c r="TDN115" s="152"/>
      <c r="TDO115" s="152"/>
      <c r="TDP115" s="152"/>
      <c r="TDQ115" s="152"/>
      <c r="TDR115" s="152"/>
      <c r="TDS115" s="152"/>
      <c r="TDT115" s="152"/>
      <c r="TDU115" s="152"/>
      <c r="TDV115" s="152"/>
      <c r="TDW115" s="152"/>
      <c r="TDX115" s="152"/>
      <c r="TDY115" s="152"/>
      <c r="TDZ115" s="152"/>
      <c r="TEA115" s="152"/>
      <c r="TEB115" s="152"/>
      <c r="TEC115" s="152"/>
      <c r="TED115" s="152"/>
      <c r="TEE115" s="152"/>
      <c r="TEF115" s="152"/>
      <c r="TEG115" s="152"/>
      <c r="TEH115" s="152"/>
      <c r="TEI115" s="152"/>
      <c r="TEJ115" s="152"/>
      <c r="TEK115" s="152"/>
      <c r="TEL115" s="152"/>
      <c r="TEM115" s="152"/>
      <c r="TEN115" s="152"/>
      <c r="TEO115" s="152"/>
      <c r="TEP115" s="152"/>
      <c r="TEQ115" s="152"/>
      <c r="TER115" s="152"/>
      <c r="TES115" s="152"/>
      <c r="TET115" s="152"/>
      <c r="TEU115" s="152"/>
      <c r="TEV115" s="152"/>
      <c r="TEW115" s="152"/>
      <c r="TEX115" s="152"/>
      <c r="TEY115" s="152"/>
      <c r="TEZ115" s="152"/>
      <c r="TFA115" s="152"/>
      <c r="TFB115" s="152"/>
      <c r="TFC115" s="152"/>
      <c r="TFD115" s="152"/>
      <c r="TFE115" s="152"/>
      <c r="TFF115" s="152"/>
      <c r="TFG115" s="152"/>
      <c r="TFH115" s="152"/>
      <c r="TFI115" s="152"/>
      <c r="TFJ115" s="152"/>
      <c r="TFK115" s="152"/>
      <c r="TFL115" s="152"/>
      <c r="TFM115" s="152"/>
      <c r="TFN115" s="152"/>
      <c r="TFO115" s="152"/>
      <c r="TFP115" s="152"/>
      <c r="TFQ115" s="152"/>
      <c r="TFR115" s="152"/>
      <c r="TFS115" s="152"/>
      <c r="TFT115" s="152"/>
      <c r="TFU115" s="152"/>
      <c r="TFV115" s="152"/>
      <c r="TFW115" s="152"/>
      <c r="TFX115" s="152"/>
      <c r="TFY115" s="152"/>
      <c r="TFZ115" s="152"/>
      <c r="TGA115" s="152"/>
      <c r="TGB115" s="152"/>
      <c r="TGC115" s="152"/>
      <c r="TGD115" s="152"/>
      <c r="TGE115" s="152"/>
      <c r="TGF115" s="152"/>
      <c r="TGG115" s="152"/>
      <c r="TGH115" s="152"/>
      <c r="TGI115" s="152"/>
      <c r="TGJ115" s="152"/>
      <c r="TGK115" s="152"/>
      <c r="TGL115" s="152"/>
      <c r="TGM115" s="152"/>
      <c r="TGN115" s="152"/>
      <c r="TGO115" s="152"/>
      <c r="TGP115" s="152"/>
      <c r="TGQ115" s="152"/>
      <c r="TGR115" s="152"/>
      <c r="TGS115" s="152"/>
      <c r="TGT115" s="152"/>
      <c r="TGU115" s="152"/>
      <c r="TGV115" s="152"/>
      <c r="TGW115" s="152"/>
      <c r="TGX115" s="152"/>
      <c r="TGY115" s="152"/>
      <c r="TGZ115" s="152"/>
      <c r="THA115" s="152"/>
      <c r="THB115" s="152"/>
      <c r="THC115" s="152"/>
      <c r="THD115" s="152"/>
      <c r="THE115" s="152"/>
      <c r="THF115" s="152"/>
      <c r="THG115" s="152"/>
      <c r="THH115" s="152"/>
      <c r="THI115" s="152"/>
      <c r="THJ115" s="152"/>
      <c r="THK115" s="152"/>
      <c r="THL115" s="152"/>
      <c r="THM115" s="152"/>
      <c r="THN115" s="152"/>
      <c r="THO115" s="152"/>
      <c r="THP115" s="152"/>
      <c r="THQ115" s="152"/>
      <c r="THR115" s="152"/>
      <c r="THS115" s="152"/>
      <c r="THT115" s="152"/>
      <c r="THU115" s="152"/>
      <c r="THV115" s="152"/>
      <c r="THW115" s="152"/>
      <c r="THX115" s="152"/>
      <c r="THY115" s="152"/>
      <c r="THZ115" s="152"/>
      <c r="TIA115" s="152"/>
      <c r="TIB115" s="152"/>
      <c r="TIC115" s="152"/>
      <c r="TID115" s="152"/>
      <c r="TIE115" s="152"/>
      <c r="TIF115" s="152"/>
      <c r="TIG115" s="152"/>
      <c r="TIH115" s="152"/>
      <c r="TII115" s="152"/>
      <c r="TIJ115" s="152"/>
      <c r="TIK115" s="152"/>
      <c r="TIL115" s="152"/>
      <c r="TIM115" s="152"/>
      <c r="TIN115" s="152"/>
      <c r="TIO115" s="152"/>
      <c r="TIP115" s="152"/>
      <c r="TIQ115" s="152"/>
      <c r="TIR115" s="152"/>
      <c r="TIS115" s="152"/>
      <c r="TIT115" s="152"/>
      <c r="TIU115" s="152"/>
      <c r="TIV115" s="152"/>
      <c r="TIW115" s="152"/>
      <c r="TIX115" s="152"/>
      <c r="TIY115" s="152"/>
      <c r="TIZ115" s="152"/>
      <c r="TJA115" s="152"/>
      <c r="TJB115" s="152"/>
      <c r="TJC115" s="152"/>
      <c r="TJD115" s="152"/>
      <c r="TJE115" s="152"/>
      <c r="TJF115" s="152"/>
      <c r="TJG115" s="152"/>
      <c r="TJH115" s="152"/>
      <c r="TJI115" s="152"/>
      <c r="TJJ115" s="152"/>
      <c r="TJK115" s="152"/>
      <c r="TJL115" s="152"/>
      <c r="TJM115" s="152"/>
      <c r="TJN115" s="152"/>
      <c r="TJO115" s="152"/>
      <c r="TJP115" s="152"/>
      <c r="TJQ115" s="152"/>
      <c r="TJR115" s="152"/>
      <c r="TJS115" s="152"/>
      <c r="TJT115" s="152"/>
      <c r="TJU115" s="152"/>
      <c r="TJV115" s="152"/>
      <c r="TJW115" s="152"/>
      <c r="TJX115" s="152"/>
      <c r="TJY115" s="152"/>
      <c r="TJZ115" s="152"/>
      <c r="TKA115" s="152"/>
      <c r="TKB115" s="152"/>
      <c r="TKC115" s="152"/>
      <c r="TKD115" s="152"/>
      <c r="TKE115" s="152"/>
      <c r="TKF115" s="152"/>
      <c r="TKG115" s="152"/>
      <c r="TKH115" s="152"/>
      <c r="TKI115" s="152"/>
      <c r="TKJ115" s="152"/>
      <c r="TKK115" s="152"/>
      <c r="TKL115" s="152"/>
      <c r="TKM115" s="152"/>
      <c r="TKN115" s="152"/>
      <c r="TKO115" s="152"/>
      <c r="TKP115" s="152"/>
      <c r="TKQ115" s="152"/>
      <c r="TKR115" s="152"/>
      <c r="TKS115" s="152"/>
      <c r="TKT115" s="152"/>
      <c r="TKU115" s="152"/>
      <c r="TKV115" s="152"/>
      <c r="TKW115" s="152"/>
      <c r="TKX115" s="152"/>
      <c r="TKY115" s="152"/>
      <c r="TKZ115" s="152"/>
      <c r="TLA115" s="152"/>
      <c r="TLB115" s="152"/>
      <c r="TLC115" s="152"/>
      <c r="TLD115" s="152"/>
      <c r="TLE115" s="152"/>
      <c r="TLF115" s="152"/>
      <c r="TLG115" s="152"/>
      <c r="TLH115" s="152"/>
      <c r="TLI115" s="152"/>
      <c r="TLJ115" s="152"/>
      <c r="TLK115" s="152"/>
      <c r="TLL115" s="152"/>
      <c r="TLM115" s="152"/>
      <c r="TLN115" s="152"/>
      <c r="TLO115" s="152"/>
      <c r="TLP115" s="152"/>
      <c r="TLQ115" s="152"/>
      <c r="TLR115" s="152"/>
      <c r="TLS115" s="152"/>
      <c r="TLT115" s="152"/>
      <c r="TLU115" s="152"/>
      <c r="TLV115" s="152"/>
      <c r="TLW115" s="152"/>
      <c r="TLX115" s="152"/>
      <c r="TLY115" s="152"/>
      <c r="TLZ115" s="152"/>
      <c r="TMA115" s="152"/>
      <c r="TMB115" s="152"/>
      <c r="TMC115" s="152"/>
      <c r="TMD115" s="152"/>
      <c r="TME115" s="152"/>
      <c r="TMF115" s="152"/>
      <c r="TMG115" s="152"/>
      <c r="TMH115" s="152"/>
      <c r="TMI115" s="152"/>
      <c r="TMJ115" s="152"/>
      <c r="TMK115" s="152"/>
      <c r="TML115" s="152"/>
      <c r="TMM115" s="152"/>
      <c r="TMN115" s="152"/>
      <c r="TMO115" s="152"/>
      <c r="TMP115" s="152"/>
      <c r="TMQ115" s="152"/>
      <c r="TMR115" s="152"/>
      <c r="TMS115" s="152"/>
      <c r="TMT115" s="152"/>
      <c r="TMU115" s="152"/>
      <c r="TMV115" s="152"/>
      <c r="TMW115" s="152"/>
      <c r="TMX115" s="152"/>
      <c r="TMY115" s="152"/>
      <c r="TMZ115" s="152"/>
      <c r="TNA115" s="152"/>
      <c r="TNB115" s="152"/>
      <c r="TNC115" s="152"/>
      <c r="TND115" s="152"/>
      <c r="TNE115" s="152"/>
      <c r="TNF115" s="152"/>
      <c r="TNG115" s="152"/>
      <c r="TNH115" s="152"/>
      <c r="TNI115" s="152"/>
      <c r="TNJ115" s="152"/>
      <c r="TNK115" s="152"/>
      <c r="TNL115" s="152"/>
      <c r="TNM115" s="152"/>
      <c r="TNN115" s="152"/>
      <c r="TNO115" s="152"/>
      <c r="TNP115" s="152"/>
      <c r="TNQ115" s="152"/>
      <c r="TNR115" s="152"/>
      <c r="TNS115" s="152"/>
      <c r="TNT115" s="152"/>
      <c r="TNU115" s="152"/>
      <c r="TNV115" s="152"/>
      <c r="TNW115" s="152"/>
      <c r="TNX115" s="152"/>
      <c r="TNY115" s="152"/>
      <c r="TNZ115" s="152"/>
      <c r="TOA115" s="152"/>
      <c r="TOB115" s="152"/>
      <c r="TOC115" s="152"/>
      <c r="TOD115" s="152"/>
      <c r="TOE115" s="152"/>
      <c r="TOF115" s="152"/>
      <c r="TOG115" s="152"/>
      <c r="TOH115" s="152"/>
      <c r="TOI115" s="152"/>
      <c r="TOJ115" s="152"/>
      <c r="TOK115" s="152"/>
      <c r="TOL115" s="152"/>
      <c r="TOM115" s="152"/>
      <c r="TON115" s="152"/>
      <c r="TOO115" s="152"/>
      <c r="TOP115" s="152"/>
      <c r="TOQ115" s="152"/>
      <c r="TOR115" s="152"/>
      <c r="TOS115" s="152"/>
      <c r="TOT115" s="152"/>
      <c r="TOU115" s="152"/>
      <c r="TOV115" s="152"/>
      <c r="TOW115" s="152"/>
      <c r="TOX115" s="152"/>
      <c r="TOY115" s="152"/>
      <c r="TOZ115" s="152"/>
      <c r="TPA115" s="152"/>
      <c r="TPB115" s="152"/>
      <c r="TPC115" s="152"/>
      <c r="TPD115" s="152"/>
      <c r="TPE115" s="152"/>
      <c r="TPF115" s="152"/>
      <c r="TPG115" s="152"/>
      <c r="TPH115" s="152"/>
      <c r="TPI115" s="152"/>
      <c r="TPJ115" s="152"/>
      <c r="TPK115" s="152"/>
      <c r="TPL115" s="152"/>
      <c r="TPM115" s="152"/>
      <c r="TPN115" s="152"/>
      <c r="TPO115" s="152"/>
      <c r="TPP115" s="152"/>
      <c r="TPQ115" s="152"/>
      <c r="TPR115" s="152"/>
      <c r="TPS115" s="152"/>
      <c r="TPT115" s="152"/>
      <c r="TPU115" s="152"/>
      <c r="TPV115" s="152"/>
      <c r="TPW115" s="152"/>
      <c r="TPX115" s="152"/>
      <c r="TPY115" s="152"/>
      <c r="TPZ115" s="152"/>
      <c r="TQA115" s="152"/>
      <c r="TQB115" s="152"/>
      <c r="TQC115" s="152"/>
      <c r="TQD115" s="152"/>
      <c r="TQE115" s="152"/>
      <c r="TQF115" s="152"/>
      <c r="TQG115" s="152"/>
      <c r="TQH115" s="152"/>
      <c r="TQI115" s="152"/>
      <c r="TQJ115" s="152"/>
      <c r="TQK115" s="152"/>
      <c r="TQL115" s="152"/>
      <c r="TQM115" s="152"/>
      <c r="TQN115" s="152"/>
      <c r="TQO115" s="152"/>
      <c r="TQP115" s="152"/>
      <c r="TQQ115" s="152"/>
      <c r="TQR115" s="152"/>
      <c r="TQS115" s="152"/>
      <c r="TQT115" s="152"/>
      <c r="TQU115" s="152"/>
      <c r="TQV115" s="152"/>
      <c r="TQW115" s="152"/>
      <c r="TQX115" s="152"/>
      <c r="TQY115" s="152"/>
      <c r="TQZ115" s="152"/>
      <c r="TRA115" s="152"/>
      <c r="TRB115" s="152"/>
      <c r="TRC115" s="152"/>
      <c r="TRD115" s="152"/>
      <c r="TRE115" s="152"/>
      <c r="TRF115" s="152"/>
      <c r="TRG115" s="152"/>
      <c r="TRH115" s="152"/>
      <c r="TRI115" s="152"/>
      <c r="TRJ115" s="152"/>
      <c r="TRK115" s="152"/>
      <c r="TRL115" s="152"/>
      <c r="TRM115" s="152"/>
      <c r="TRN115" s="152"/>
      <c r="TRO115" s="152"/>
      <c r="TRP115" s="152"/>
      <c r="TRQ115" s="152"/>
      <c r="TRR115" s="152"/>
      <c r="TRS115" s="152"/>
      <c r="TRT115" s="152"/>
      <c r="TRU115" s="152"/>
      <c r="TRV115" s="152"/>
      <c r="TRW115" s="152"/>
      <c r="TRX115" s="152"/>
      <c r="TRY115" s="152"/>
      <c r="TRZ115" s="152"/>
      <c r="TSA115" s="152"/>
      <c r="TSB115" s="152"/>
      <c r="TSC115" s="152"/>
      <c r="TSD115" s="152"/>
      <c r="TSE115" s="152"/>
      <c r="TSF115" s="152"/>
      <c r="TSG115" s="152"/>
      <c r="TSH115" s="152"/>
      <c r="TSI115" s="152"/>
      <c r="TSJ115" s="152"/>
      <c r="TSK115" s="152"/>
      <c r="TSL115" s="152"/>
      <c r="TSM115" s="152"/>
      <c r="TSN115" s="152"/>
      <c r="TSO115" s="152"/>
      <c r="TSP115" s="152"/>
      <c r="TSQ115" s="152"/>
      <c r="TSR115" s="152"/>
      <c r="TSS115" s="152"/>
      <c r="TST115" s="152"/>
      <c r="TSU115" s="152"/>
      <c r="TSV115" s="152"/>
      <c r="TSW115" s="152"/>
      <c r="TSX115" s="152"/>
      <c r="TSY115" s="152"/>
      <c r="TSZ115" s="152"/>
      <c r="TTA115" s="152"/>
      <c r="TTB115" s="152"/>
      <c r="TTC115" s="152"/>
      <c r="TTD115" s="152"/>
      <c r="TTE115" s="152"/>
      <c r="TTF115" s="152"/>
      <c r="TTG115" s="152"/>
      <c r="TTH115" s="152"/>
      <c r="TTI115" s="152"/>
      <c r="TTJ115" s="152"/>
      <c r="TTK115" s="152"/>
      <c r="TTL115" s="152"/>
      <c r="TTM115" s="152"/>
      <c r="TTN115" s="152"/>
      <c r="TTO115" s="152"/>
      <c r="TTP115" s="152"/>
      <c r="TTQ115" s="152"/>
      <c r="TTR115" s="152"/>
      <c r="TTS115" s="152"/>
      <c r="TTT115" s="152"/>
      <c r="TTU115" s="152"/>
      <c r="TTV115" s="152"/>
      <c r="TTW115" s="152"/>
      <c r="TTX115" s="152"/>
      <c r="TTY115" s="152"/>
      <c r="TTZ115" s="152"/>
      <c r="TUA115" s="152"/>
      <c r="TUB115" s="152"/>
      <c r="TUC115" s="152"/>
      <c r="TUD115" s="152"/>
      <c r="TUE115" s="152"/>
      <c r="TUF115" s="152"/>
      <c r="TUG115" s="152"/>
      <c r="TUH115" s="152"/>
      <c r="TUI115" s="152"/>
      <c r="TUJ115" s="152"/>
      <c r="TUK115" s="152"/>
      <c r="TUL115" s="152"/>
      <c r="TUM115" s="152"/>
      <c r="TUN115" s="152"/>
      <c r="TUO115" s="152"/>
      <c r="TUP115" s="152"/>
      <c r="TUQ115" s="152"/>
      <c r="TUR115" s="152"/>
      <c r="TUS115" s="152"/>
      <c r="TUT115" s="152"/>
      <c r="TUU115" s="152"/>
      <c r="TUV115" s="152"/>
      <c r="TUW115" s="152"/>
      <c r="TUX115" s="152"/>
      <c r="TUY115" s="152"/>
      <c r="TUZ115" s="152"/>
      <c r="TVA115" s="152"/>
      <c r="TVB115" s="152"/>
      <c r="TVC115" s="152"/>
      <c r="TVD115" s="152"/>
      <c r="TVE115" s="152"/>
      <c r="TVF115" s="152"/>
      <c r="TVG115" s="152"/>
      <c r="TVH115" s="152"/>
      <c r="TVI115" s="152"/>
      <c r="TVJ115" s="152"/>
      <c r="TVK115" s="152"/>
      <c r="TVL115" s="152"/>
      <c r="TVM115" s="152"/>
      <c r="TVN115" s="152"/>
      <c r="TVO115" s="152"/>
      <c r="TVP115" s="152"/>
      <c r="TVQ115" s="152"/>
      <c r="TVR115" s="152"/>
      <c r="TVS115" s="152"/>
      <c r="TVT115" s="152"/>
      <c r="TVU115" s="152"/>
      <c r="TVV115" s="152"/>
      <c r="TVW115" s="152"/>
      <c r="TVX115" s="152"/>
      <c r="TVY115" s="152"/>
      <c r="TVZ115" s="152"/>
      <c r="TWA115" s="152"/>
      <c r="TWB115" s="152"/>
      <c r="TWC115" s="152"/>
      <c r="TWD115" s="152"/>
      <c r="TWE115" s="152"/>
      <c r="TWF115" s="152"/>
      <c r="TWG115" s="152"/>
      <c r="TWH115" s="152"/>
      <c r="TWI115" s="152"/>
      <c r="TWJ115" s="152"/>
      <c r="TWK115" s="152"/>
      <c r="TWL115" s="152"/>
      <c r="TWM115" s="152"/>
      <c r="TWN115" s="152"/>
      <c r="TWO115" s="152"/>
      <c r="TWP115" s="152"/>
      <c r="TWQ115" s="152"/>
      <c r="TWR115" s="152"/>
      <c r="TWS115" s="152"/>
      <c r="TWT115" s="152"/>
      <c r="TWU115" s="152"/>
      <c r="TWV115" s="152"/>
      <c r="TWW115" s="152"/>
      <c r="TWX115" s="152"/>
      <c r="TWY115" s="152"/>
      <c r="TWZ115" s="152"/>
      <c r="TXA115" s="152"/>
      <c r="TXB115" s="152"/>
      <c r="TXC115" s="152"/>
      <c r="TXD115" s="152"/>
      <c r="TXE115" s="152"/>
      <c r="TXF115" s="152"/>
      <c r="TXG115" s="152"/>
      <c r="TXH115" s="152"/>
      <c r="TXI115" s="152"/>
      <c r="TXJ115" s="152"/>
      <c r="TXK115" s="152"/>
      <c r="TXL115" s="152"/>
      <c r="TXM115" s="152"/>
      <c r="TXN115" s="152"/>
      <c r="TXO115" s="152"/>
      <c r="TXP115" s="152"/>
      <c r="TXQ115" s="152"/>
      <c r="TXR115" s="152"/>
      <c r="TXS115" s="152"/>
      <c r="TXT115" s="152"/>
      <c r="TXU115" s="152"/>
      <c r="TXV115" s="152"/>
      <c r="TXW115" s="152"/>
      <c r="TXX115" s="152"/>
      <c r="TXY115" s="152"/>
      <c r="TXZ115" s="152"/>
      <c r="TYA115" s="152"/>
      <c r="TYB115" s="152"/>
      <c r="TYC115" s="152"/>
      <c r="TYD115" s="152"/>
      <c r="TYE115" s="152"/>
      <c r="TYF115" s="152"/>
      <c r="TYG115" s="152"/>
      <c r="TYH115" s="152"/>
      <c r="TYI115" s="152"/>
      <c r="TYJ115" s="152"/>
      <c r="TYK115" s="152"/>
      <c r="TYL115" s="152"/>
      <c r="TYM115" s="152"/>
      <c r="TYN115" s="152"/>
      <c r="TYO115" s="152"/>
      <c r="TYP115" s="152"/>
      <c r="TYQ115" s="152"/>
      <c r="TYR115" s="152"/>
      <c r="TYS115" s="152"/>
      <c r="TYT115" s="152"/>
      <c r="TYU115" s="152"/>
      <c r="TYV115" s="152"/>
      <c r="TYW115" s="152"/>
      <c r="TYX115" s="152"/>
      <c r="TYY115" s="152"/>
      <c r="TYZ115" s="152"/>
      <c r="TZA115" s="152"/>
      <c r="TZB115" s="152"/>
      <c r="TZC115" s="152"/>
      <c r="TZD115" s="152"/>
      <c r="TZE115" s="152"/>
      <c r="TZF115" s="152"/>
      <c r="TZG115" s="152"/>
      <c r="TZH115" s="152"/>
      <c r="TZI115" s="152"/>
      <c r="TZJ115" s="152"/>
      <c r="TZK115" s="152"/>
      <c r="TZL115" s="152"/>
      <c r="TZM115" s="152"/>
      <c r="TZN115" s="152"/>
      <c r="TZO115" s="152"/>
      <c r="TZP115" s="152"/>
      <c r="TZQ115" s="152"/>
      <c r="TZR115" s="152"/>
      <c r="TZS115" s="152"/>
      <c r="TZT115" s="152"/>
      <c r="TZU115" s="152"/>
      <c r="TZV115" s="152"/>
      <c r="TZW115" s="152"/>
      <c r="TZX115" s="152"/>
      <c r="TZY115" s="152"/>
      <c r="TZZ115" s="152"/>
      <c r="UAA115" s="152"/>
      <c r="UAB115" s="152"/>
      <c r="UAC115" s="152"/>
      <c r="UAD115" s="152"/>
      <c r="UAE115" s="152"/>
      <c r="UAF115" s="152"/>
      <c r="UAG115" s="152"/>
      <c r="UAH115" s="152"/>
      <c r="UAI115" s="152"/>
      <c r="UAJ115" s="152"/>
      <c r="UAK115" s="152"/>
      <c r="UAL115" s="152"/>
      <c r="UAM115" s="152"/>
      <c r="UAN115" s="152"/>
      <c r="UAO115" s="152"/>
      <c r="UAP115" s="152"/>
      <c r="UAQ115" s="152"/>
      <c r="UAR115" s="152"/>
      <c r="UAS115" s="152"/>
      <c r="UAT115" s="152"/>
      <c r="UAU115" s="152"/>
      <c r="UAV115" s="152"/>
      <c r="UAW115" s="152"/>
      <c r="UAX115" s="152"/>
      <c r="UAY115" s="152"/>
      <c r="UAZ115" s="152"/>
      <c r="UBA115" s="152"/>
      <c r="UBB115" s="152"/>
      <c r="UBC115" s="152"/>
      <c r="UBD115" s="152"/>
      <c r="UBE115" s="152"/>
      <c r="UBF115" s="152"/>
      <c r="UBG115" s="152"/>
      <c r="UBH115" s="152"/>
      <c r="UBI115" s="152"/>
      <c r="UBJ115" s="152"/>
      <c r="UBK115" s="152"/>
      <c r="UBL115" s="152"/>
      <c r="UBM115" s="152"/>
      <c r="UBN115" s="152"/>
      <c r="UBO115" s="152"/>
      <c r="UBP115" s="152"/>
      <c r="UBQ115" s="152"/>
      <c r="UBR115" s="152"/>
      <c r="UBS115" s="152"/>
      <c r="UBT115" s="152"/>
      <c r="UBU115" s="152"/>
      <c r="UBV115" s="152"/>
      <c r="UBW115" s="152"/>
      <c r="UBX115" s="152"/>
      <c r="UBY115" s="152"/>
      <c r="UBZ115" s="152"/>
      <c r="UCA115" s="152"/>
      <c r="UCB115" s="152"/>
      <c r="UCC115" s="152"/>
      <c r="UCD115" s="152"/>
      <c r="UCE115" s="152"/>
      <c r="UCF115" s="152"/>
      <c r="UCG115" s="152"/>
      <c r="UCH115" s="152"/>
      <c r="UCI115" s="152"/>
      <c r="UCJ115" s="152"/>
      <c r="UCK115" s="152"/>
      <c r="UCL115" s="152"/>
      <c r="UCM115" s="152"/>
      <c r="UCN115" s="152"/>
      <c r="UCO115" s="152"/>
      <c r="UCP115" s="152"/>
      <c r="UCQ115" s="152"/>
      <c r="UCR115" s="152"/>
      <c r="UCS115" s="152"/>
      <c r="UCT115" s="152"/>
      <c r="UCU115" s="152"/>
      <c r="UCV115" s="152"/>
      <c r="UCW115" s="152"/>
      <c r="UCX115" s="152"/>
      <c r="UCY115" s="152"/>
      <c r="UCZ115" s="152"/>
      <c r="UDA115" s="152"/>
      <c r="UDB115" s="152"/>
      <c r="UDC115" s="152"/>
      <c r="UDD115" s="152"/>
      <c r="UDE115" s="152"/>
      <c r="UDF115" s="152"/>
      <c r="UDG115" s="152"/>
      <c r="UDH115" s="152"/>
      <c r="UDI115" s="152"/>
      <c r="UDJ115" s="152"/>
      <c r="UDK115" s="152"/>
      <c r="UDL115" s="152"/>
      <c r="UDM115" s="152"/>
      <c r="UDN115" s="152"/>
      <c r="UDO115" s="152"/>
      <c r="UDP115" s="152"/>
      <c r="UDQ115" s="152"/>
      <c r="UDR115" s="152"/>
      <c r="UDS115" s="152"/>
      <c r="UDT115" s="152"/>
      <c r="UDU115" s="152"/>
      <c r="UDV115" s="152"/>
      <c r="UDW115" s="152"/>
      <c r="UDX115" s="152"/>
      <c r="UDY115" s="152"/>
      <c r="UDZ115" s="152"/>
      <c r="UEA115" s="152"/>
      <c r="UEB115" s="152"/>
      <c r="UEC115" s="152"/>
      <c r="UED115" s="152"/>
      <c r="UEE115" s="152"/>
      <c r="UEF115" s="152"/>
      <c r="UEG115" s="152"/>
      <c r="UEH115" s="152"/>
      <c r="UEI115" s="152"/>
      <c r="UEJ115" s="152"/>
      <c r="UEK115" s="152"/>
      <c r="UEL115" s="152"/>
      <c r="UEM115" s="152"/>
      <c r="UEN115" s="152"/>
      <c r="UEO115" s="152"/>
      <c r="UEP115" s="152"/>
      <c r="UEQ115" s="152"/>
      <c r="UER115" s="152"/>
      <c r="UES115" s="152"/>
      <c r="UET115" s="152"/>
      <c r="UEU115" s="152"/>
      <c r="UEV115" s="152"/>
      <c r="UEW115" s="152"/>
      <c r="UEX115" s="152"/>
      <c r="UEY115" s="152"/>
      <c r="UEZ115" s="152"/>
      <c r="UFA115" s="152"/>
      <c r="UFB115" s="152"/>
      <c r="UFC115" s="152"/>
      <c r="UFD115" s="152"/>
      <c r="UFE115" s="152"/>
      <c r="UFF115" s="152"/>
      <c r="UFG115" s="152"/>
      <c r="UFH115" s="152"/>
      <c r="UFI115" s="152"/>
      <c r="UFJ115" s="152"/>
      <c r="UFK115" s="152"/>
      <c r="UFL115" s="152"/>
      <c r="UFM115" s="152"/>
      <c r="UFN115" s="152"/>
      <c r="UFO115" s="152"/>
      <c r="UFP115" s="152"/>
      <c r="UFQ115" s="152"/>
      <c r="UFR115" s="152"/>
      <c r="UFS115" s="152"/>
      <c r="UFT115" s="152"/>
      <c r="UFU115" s="152"/>
      <c r="UFV115" s="152"/>
      <c r="UFW115" s="152"/>
      <c r="UFX115" s="152"/>
      <c r="UFY115" s="152"/>
      <c r="UFZ115" s="152"/>
      <c r="UGA115" s="152"/>
      <c r="UGB115" s="152"/>
      <c r="UGC115" s="152"/>
      <c r="UGD115" s="152"/>
      <c r="UGE115" s="152"/>
      <c r="UGF115" s="152"/>
      <c r="UGG115" s="152"/>
      <c r="UGH115" s="152"/>
      <c r="UGI115" s="152"/>
      <c r="UGJ115" s="152"/>
      <c r="UGK115" s="152"/>
      <c r="UGL115" s="152"/>
      <c r="UGM115" s="152"/>
      <c r="UGN115" s="152"/>
      <c r="UGO115" s="152"/>
      <c r="UGP115" s="152"/>
      <c r="UGQ115" s="152"/>
      <c r="UGR115" s="152"/>
      <c r="UGS115" s="152"/>
      <c r="UGT115" s="152"/>
      <c r="UGU115" s="152"/>
      <c r="UGV115" s="152"/>
      <c r="UGW115" s="152"/>
      <c r="UGX115" s="152"/>
      <c r="UGY115" s="152"/>
      <c r="UGZ115" s="152"/>
      <c r="UHA115" s="152"/>
      <c r="UHB115" s="152"/>
      <c r="UHC115" s="152"/>
      <c r="UHD115" s="152"/>
      <c r="UHE115" s="152"/>
      <c r="UHF115" s="152"/>
      <c r="UHG115" s="152"/>
      <c r="UHH115" s="152"/>
      <c r="UHI115" s="152"/>
      <c r="UHJ115" s="152"/>
      <c r="UHK115" s="152"/>
      <c r="UHL115" s="152"/>
      <c r="UHM115" s="152"/>
      <c r="UHN115" s="152"/>
      <c r="UHO115" s="152"/>
      <c r="UHP115" s="152"/>
      <c r="UHQ115" s="152"/>
      <c r="UHR115" s="152"/>
      <c r="UHS115" s="152"/>
      <c r="UHT115" s="152"/>
      <c r="UHU115" s="152"/>
      <c r="UHV115" s="152"/>
      <c r="UHW115" s="152"/>
      <c r="UHX115" s="152"/>
      <c r="UHY115" s="152"/>
      <c r="UHZ115" s="152"/>
      <c r="UIA115" s="152"/>
      <c r="UIB115" s="152"/>
      <c r="UIC115" s="152"/>
      <c r="UID115" s="152"/>
      <c r="UIE115" s="152"/>
      <c r="UIF115" s="152"/>
      <c r="UIG115" s="152"/>
      <c r="UIH115" s="152"/>
      <c r="UII115" s="152"/>
      <c r="UIJ115" s="152"/>
      <c r="UIK115" s="152"/>
      <c r="UIL115" s="152"/>
      <c r="UIM115" s="152"/>
      <c r="UIN115" s="152"/>
      <c r="UIO115" s="152"/>
      <c r="UIP115" s="152"/>
      <c r="UIQ115" s="152"/>
      <c r="UIR115" s="152"/>
      <c r="UIS115" s="152"/>
      <c r="UIT115" s="152"/>
      <c r="UIU115" s="152"/>
      <c r="UIV115" s="152"/>
      <c r="UIW115" s="152"/>
      <c r="UIX115" s="152"/>
      <c r="UIY115" s="152"/>
      <c r="UIZ115" s="152"/>
      <c r="UJA115" s="152"/>
      <c r="UJB115" s="152"/>
      <c r="UJC115" s="152"/>
      <c r="UJD115" s="152"/>
      <c r="UJE115" s="152"/>
      <c r="UJF115" s="152"/>
      <c r="UJG115" s="152"/>
      <c r="UJH115" s="152"/>
      <c r="UJI115" s="152"/>
      <c r="UJJ115" s="152"/>
      <c r="UJK115" s="152"/>
      <c r="UJL115" s="152"/>
      <c r="UJM115" s="152"/>
      <c r="UJN115" s="152"/>
      <c r="UJO115" s="152"/>
      <c r="UJP115" s="152"/>
      <c r="UJQ115" s="152"/>
      <c r="UJR115" s="152"/>
      <c r="UJS115" s="152"/>
      <c r="UJT115" s="152"/>
      <c r="UJU115" s="152"/>
      <c r="UJV115" s="152"/>
      <c r="UJW115" s="152"/>
      <c r="UJX115" s="152"/>
      <c r="UJY115" s="152"/>
      <c r="UJZ115" s="152"/>
      <c r="UKA115" s="152"/>
      <c r="UKB115" s="152"/>
      <c r="UKC115" s="152"/>
      <c r="UKD115" s="152"/>
      <c r="UKE115" s="152"/>
      <c r="UKF115" s="152"/>
      <c r="UKG115" s="152"/>
      <c r="UKH115" s="152"/>
      <c r="UKI115" s="152"/>
      <c r="UKJ115" s="152"/>
      <c r="UKK115" s="152"/>
      <c r="UKL115" s="152"/>
      <c r="UKM115" s="152"/>
      <c r="UKN115" s="152"/>
      <c r="UKO115" s="152"/>
      <c r="UKP115" s="152"/>
      <c r="UKQ115" s="152"/>
      <c r="UKR115" s="152"/>
      <c r="UKS115" s="152"/>
      <c r="UKT115" s="152"/>
      <c r="UKU115" s="152"/>
      <c r="UKV115" s="152"/>
      <c r="UKW115" s="152"/>
      <c r="UKX115" s="152"/>
      <c r="UKY115" s="152"/>
      <c r="UKZ115" s="152"/>
      <c r="ULA115" s="152"/>
      <c r="ULB115" s="152"/>
      <c r="ULC115" s="152"/>
      <c r="ULD115" s="152"/>
      <c r="ULE115" s="152"/>
      <c r="ULF115" s="152"/>
      <c r="ULG115" s="152"/>
      <c r="ULH115" s="152"/>
      <c r="ULI115" s="152"/>
      <c r="ULJ115" s="152"/>
      <c r="ULK115" s="152"/>
      <c r="ULL115" s="152"/>
      <c r="ULM115" s="152"/>
      <c r="ULN115" s="152"/>
      <c r="ULO115" s="152"/>
      <c r="ULP115" s="152"/>
      <c r="ULQ115" s="152"/>
      <c r="ULR115" s="152"/>
      <c r="ULS115" s="152"/>
      <c r="ULT115" s="152"/>
      <c r="ULU115" s="152"/>
      <c r="ULV115" s="152"/>
      <c r="ULW115" s="152"/>
      <c r="ULX115" s="152"/>
      <c r="ULY115" s="152"/>
      <c r="ULZ115" s="152"/>
      <c r="UMA115" s="152"/>
      <c r="UMB115" s="152"/>
      <c r="UMC115" s="152"/>
      <c r="UMD115" s="152"/>
      <c r="UME115" s="152"/>
      <c r="UMF115" s="152"/>
      <c r="UMG115" s="152"/>
      <c r="UMH115" s="152"/>
      <c r="UMI115" s="152"/>
      <c r="UMJ115" s="152"/>
      <c r="UMK115" s="152"/>
      <c r="UML115" s="152"/>
      <c r="UMM115" s="152"/>
      <c r="UMN115" s="152"/>
      <c r="UMO115" s="152"/>
      <c r="UMP115" s="152"/>
      <c r="UMQ115" s="152"/>
      <c r="UMR115" s="152"/>
      <c r="UMS115" s="152"/>
      <c r="UMT115" s="152"/>
      <c r="UMU115" s="152"/>
      <c r="UMV115" s="152"/>
      <c r="UMW115" s="152"/>
      <c r="UMX115" s="152"/>
      <c r="UMY115" s="152"/>
      <c r="UMZ115" s="152"/>
      <c r="UNA115" s="152"/>
      <c r="UNB115" s="152"/>
      <c r="UNC115" s="152"/>
      <c r="UND115" s="152"/>
      <c r="UNE115" s="152"/>
      <c r="UNF115" s="152"/>
      <c r="UNG115" s="152"/>
      <c r="UNH115" s="152"/>
      <c r="UNI115" s="152"/>
      <c r="UNJ115" s="152"/>
      <c r="UNK115" s="152"/>
      <c r="UNL115" s="152"/>
      <c r="UNM115" s="152"/>
      <c r="UNN115" s="152"/>
      <c r="UNO115" s="152"/>
      <c r="UNP115" s="152"/>
      <c r="UNQ115" s="152"/>
      <c r="UNR115" s="152"/>
      <c r="UNS115" s="152"/>
      <c r="UNT115" s="152"/>
      <c r="UNU115" s="152"/>
      <c r="UNV115" s="152"/>
      <c r="UNW115" s="152"/>
      <c r="UNX115" s="152"/>
      <c r="UNY115" s="152"/>
      <c r="UNZ115" s="152"/>
      <c r="UOA115" s="152"/>
      <c r="UOB115" s="152"/>
      <c r="UOC115" s="152"/>
      <c r="UOD115" s="152"/>
      <c r="UOE115" s="152"/>
      <c r="UOF115" s="152"/>
      <c r="UOG115" s="152"/>
      <c r="UOH115" s="152"/>
      <c r="UOI115" s="152"/>
      <c r="UOJ115" s="152"/>
      <c r="UOK115" s="152"/>
      <c r="UOL115" s="152"/>
      <c r="UOM115" s="152"/>
      <c r="UON115" s="152"/>
      <c r="UOO115" s="152"/>
      <c r="UOP115" s="152"/>
      <c r="UOQ115" s="152"/>
      <c r="UOR115" s="152"/>
      <c r="UOS115" s="152"/>
      <c r="UOT115" s="152"/>
      <c r="UOU115" s="152"/>
      <c r="UOV115" s="152"/>
      <c r="UOW115" s="152"/>
      <c r="UOX115" s="152"/>
      <c r="UOY115" s="152"/>
      <c r="UOZ115" s="152"/>
      <c r="UPA115" s="152"/>
      <c r="UPB115" s="152"/>
      <c r="UPC115" s="152"/>
      <c r="UPD115" s="152"/>
      <c r="UPE115" s="152"/>
      <c r="UPF115" s="152"/>
      <c r="UPG115" s="152"/>
      <c r="UPH115" s="152"/>
      <c r="UPI115" s="152"/>
      <c r="UPJ115" s="152"/>
      <c r="UPK115" s="152"/>
      <c r="UPL115" s="152"/>
      <c r="UPM115" s="152"/>
      <c r="UPN115" s="152"/>
      <c r="UPO115" s="152"/>
      <c r="UPP115" s="152"/>
      <c r="UPQ115" s="152"/>
      <c r="UPR115" s="152"/>
      <c r="UPS115" s="152"/>
      <c r="UPT115" s="152"/>
      <c r="UPU115" s="152"/>
      <c r="UPV115" s="152"/>
      <c r="UPW115" s="152"/>
      <c r="UPX115" s="152"/>
      <c r="UPY115" s="152"/>
      <c r="UPZ115" s="152"/>
      <c r="UQA115" s="152"/>
      <c r="UQB115" s="152"/>
      <c r="UQC115" s="152"/>
      <c r="UQD115" s="152"/>
      <c r="UQE115" s="152"/>
      <c r="UQF115" s="152"/>
      <c r="UQG115" s="152"/>
      <c r="UQH115" s="152"/>
      <c r="UQI115" s="152"/>
      <c r="UQJ115" s="152"/>
      <c r="UQK115" s="152"/>
      <c r="UQL115" s="152"/>
      <c r="UQM115" s="152"/>
      <c r="UQN115" s="152"/>
      <c r="UQO115" s="152"/>
      <c r="UQP115" s="152"/>
      <c r="UQQ115" s="152"/>
      <c r="UQR115" s="152"/>
      <c r="UQS115" s="152"/>
      <c r="UQT115" s="152"/>
      <c r="UQU115" s="152"/>
      <c r="UQV115" s="152"/>
      <c r="UQW115" s="152"/>
      <c r="UQX115" s="152"/>
      <c r="UQY115" s="152"/>
      <c r="UQZ115" s="152"/>
      <c r="URA115" s="152"/>
      <c r="URB115" s="152"/>
      <c r="URC115" s="152"/>
      <c r="URD115" s="152"/>
      <c r="URE115" s="152"/>
      <c r="URF115" s="152"/>
      <c r="URG115" s="152"/>
      <c r="URH115" s="152"/>
      <c r="URI115" s="152"/>
      <c r="URJ115" s="152"/>
      <c r="URK115" s="152"/>
      <c r="URL115" s="152"/>
      <c r="URM115" s="152"/>
      <c r="URN115" s="152"/>
      <c r="URO115" s="152"/>
      <c r="URP115" s="152"/>
      <c r="URQ115" s="152"/>
      <c r="URR115" s="152"/>
      <c r="URS115" s="152"/>
      <c r="URT115" s="152"/>
      <c r="URU115" s="152"/>
      <c r="URV115" s="152"/>
      <c r="URW115" s="152"/>
      <c r="URX115" s="152"/>
      <c r="URY115" s="152"/>
      <c r="URZ115" s="152"/>
      <c r="USA115" s="152"/>
      <c r="USB115" s="152"/>
      <c r="USC115" s="152"/>
      <c r="USD115" s="152"/>
      <c r="USE115" s="152"/>
      <c r="USF115" s="152"/>
      <c r="USG115" s="152"/>
      <c r="USH115" s="152"/>
      <c r="USI115" s="152"/>
      <c r="USJ115" s="152"/>
      <c r="USK115" s="152"/>
      <c r="USL115" s="152"/>
      <c r="USM115" s="152"/>
      <c r="USN115" s="152"/>
      <c r="USO115" s="152"/>
      <c r="USP115" s="152"/>
      <c r="USQ115" s="152"/>
      <c r="USR115" s="152"/>
      <c r="USS115" s="152"/>
      <c r="UST115" s="152"/>
      <c r="USU115" s="152"/>
      <c r="USV115" s="152"/>
      <c r="USW115" s="152"/>
      <c r="USX115" s="152"/>
      <c r="USY115" s="152"/>
      <c r="USZ115" s="152"/>
      <c r="UTA115" s="152"/>
      <c r="UTB115" s="152"/>
      <c r="UTC115" s="152"/>
      <c r="UTD115" s="152"/>
      <c r="UTE115" s="152"/>
      <c r="UTF115" s="152"/>
      <c r="UTG115" s="152"/>
      <c r="UTH115" s="152"/>
      <c r="UTI115" s="152"/>
      <c r="UTJ115" s="152"/>
      <c r="UTK115" s="152"/>
      <c r="UTL115" s="152"/>
      <c r="UTM115" s="152"/>
      <c r="UTN115" s="152"/>
      <c r="UTO115" s="152"/>
      <c r="UTP115" s="152"/>
      <c r="UTQ115" s="152"/>
      <c r="UTR115" s="152"/>
      <c r="UTS115" s="152"/>
      <c r="UTT115" s="152"/>
      <c r="UTU115" s="152"/>
      <c r="UTV115" s="152"/>
      <c r="UTW115" s="152"/>
      <c r="UTX115" s="152"/>
      <c r="UTY115" s="152"/>
      <c r="UTZ115" s="152"/>
      <c r="UUA115" s="152"/>
      <c r="UUB115" s="152"/>
      <c r="UUC115" s="152"/>
      <c r="UUD115" s="152"/>
      <c r="UUE115" s="152"/>
      <c r="UUF115" s="152"/>
      <c r="UUG115" s="152"/>
      <c r="UUH115" s="152"/>
      <c r="UUI115" s="152"/>
      <c r="UUJ115" s="152"/>
      <c r="UUK115" s="152"/>
      <c r="UUL115" s="152"/>
      <c r="UUM115" s="152"/>
      <c r="UUN115" s="152"/>
      <c r="UUO115" s="152"/>
      <c r="UUP115" s="152"/>
      <c r="UUQ115" s="152"/>
      <c r="UUR115" s="152"/>
      <c r="UUS115" s="152"/>
      <c r="UUT115" s="152"/>
      <c r="UUU115" s="152"/>
      <c r="UUV115" s="152"/>
      <c r="UUW115" s="152"/>
      <c r="UUX115" s="152"/>
      <c r="UUY115" s="152"/>
      <c r="UUZ115" s="152"/>
      <c r="UVA115" s="152"/>
      <c r="UVB115" s="152"/>
      <c r="UVC115" s="152"/>
      <c r="UVD115" s="152"/>
      <c r="UVE115" s="152"/>
      <c r="UVF115" s="152"/>
      <c r="UVG115" s="152"/>
      <c r="UVH115" s="152"/>
      <c r="UVI115" s="152"/>
      <c r="UVJ115" s="152"/>
      <c r="UVK115" s="152"/>
      <c r="UVL115" s="152"/>
      <c r="UVM115" s="152"/>
      <c r="UVN115" s="152"/>
      <c r="UVO115" s="152"/>
      <c r="UVP115" s="152"/>
      <c r="UVQ115" s="152"/>
      <c r="UVR115" s="152"/>
      <c r="UVS115" s="152"/>
      <c r="UVT115" s="152"/>
      <c r="UVU115" s="152"/>
      <c r="UVV115" s="152"/>
      <c r="UVW115" s="152"/>
      <c r="UVX115" s="152"/>
      <c r="UVY115" s="152"/>
      <c r="UVZ115" s="152"/>
      <c r="UWA115" s="152"/>
      <c r="UWB115" s="152"/>
      <c r="UWC115" s="152"/>
      <c r="UWD115" s="152"/>
      <c r="UWE115" s="152"/>
      <c r="UWF115" s="152"/>
      <c r="UWG115" s="152"/>
      <c r="UWH115" s="152"/>
      <c r="UWI115" s="152"/>
      <c r="UWJ115" s="152"/>
      <c r="UWK115" s="152"/>
      <c r="UWL115" s="152"/>
      <c r="UWM115" s="152"/>
      <c r="UWN115" s="152"/>
      <c r="UWO115" s="152"/>
      <c r="UWP115" s="152"/>
      <c r="UWQ115" s="152"/>
      <c r="UWR115" s="152"/>
      <c r="UWS115" s="152"/>
      <c r="UWT115" s="152"/>
      <c r="UWU115" s="152"/>
      <c r="UWV115" s="152"/>
      <c r="UWW115" s="152"/>
      <c r="UWX115" s="152"/>
      <c r="UWY115" s="152"/>
      <c r="UWZ115" s="152"/>
      <c r="UXA115" s="152"/>
      <c r="UXB115" s="152"/>
      <c r="UXC115" s="152"/>
      <c r="UXD115" s="152"/>
      <c r="UXE115" s="152"/>
      <c r="UXF115" s="152"/>
      <c r="UXG115" s="152"/>
      <c r="UXH115" s="152"/>
      <c r="UXI115" s="152"/>
      <c r="UXJ115" s="152"/>
      <c r="UXK115" s="152"/>
      <c r="UXL115" s="152"/>
      <c r="UXM115" s="152"/>
      <c r="UXN115" s="152"/>
      <c r="UXO115" s="152"/>
      <c r="UXP115" s="152"/>
      <c r="UXQ115" s="152"/>
      <c r="UXR115" s="152"/>
      <c r="UXS115" s="152"/>
      <c r="UXT115" s="152"/>
      <c r="UXU115" s="152"/>
      <c r="UXV115" s="152"/>
      <c r="UXW115" s="152"/>
      <c r="UXX115" s="152"/>
      <c r="UXY115" s="152"/>
      <c r="UXZ115" s="152"/>
      <c r="UYA115" s="152"/>
      <c r="UYB115" s="152"/>
      <c r="UYC115" s="152"/>
      <c r="UYD115" s="152"/>
      <c r="UYE115" s="152"/>
      <c r="UYF115" s="152"/>
      <c r="UYG115" s="152"/>
      <c r="UYH115" s="152"/>
      <c r="UYI115" s="152"/>
      <c r="UYJ115" s="152"/>
      <c r="UYK115" s="152"/>
      <c r="UYL115" s="152"/>
      <c r="UYM115" s="152"/>
      <c r="UYN115" s="152"/>
      <c r="UYO115" s="152"/>
      <c r="UYP115" s="152"/>
      <c r="UYQ115" s="152"/>
      <c r="UYR115" s="152"/>
      <c r="UYS115" s="152"/>
      <c r="UYT115" s="152"/>
      <c r="UYU115" s="152"/>
      <c r="UYV115" s="152"/>
      <c r="UYW115" s="152"/>
      <c r="UYX115" s="152"/>
      <c r="UYY115" s="152"/>
      <c r="UYZ115" s="152"/>
      <c r="UZA115" s="152"/>
      <c r="UZB115" s="152"/>
      <c r="UZC115" s="152"/>
      <c r="UZD115" s="152"/>
      <c r="UZE115" s="152"/>
      <c r="UZF115" s="152"/>
      <c r="UZG115" s="152"/>
      <c r="UZH115" s="152"/>
      <c r="UZI115" s="152"/>
      <c r="UZJ115" s="152"/>
      <c r="UZK115" s="152"/>
      <c r="UZL115" s="152"/>
      <c r="UZM115" s="152"/>
      <c r="UZN115" s="152"/>
      <c r="UZO115" s="152"/>
      <c r="UZP115" s="152"/>
      <c r="UZQ115" s="152"/>
      <c r="UZR115" s="152"/>
      <c r="UZS115" s="152"/>
      <c r="UZT115" s="152"/>
      <c r="UZU115" s="152"/>
      <c r="UZV115" s="152"/>
      <c r="UZW115" s="152"/>
      <c r="UZX115" s="152"/>
      <c r="UZY115" s="152"/>
      <c r="UZZ115" s="152"/>
      <c r="VAA115" s="152"/>
      <c r="VAB115" s="152"/>
      <c r="VAC115" s="152"/>
      <c r="VAD115" s="152"/>
      <c r="VAE115" s="152"/>
      <c r="VAF115" s="152"/>
      <c r="VAG115" s="152"/>
      <c r="VAH115" s="152"/>
      <c r="VAI115" s="152"/>
      <c r="VAJ115" s="152"/>
      <c r="VAK115" s="152"/>
      <c r="VAL115" s="152"/>
      <c r="VAM115" s="152"/>
      <c r="VAN115" s="152"/>
      <c r="VAO115" s="152"/>
      <c r="VAP115" s="152"/>
      <c r="VAQ115" s="152"/>
      <c r="VAR115" s="152"/>
      <c r="VAS115" s="152"/>
      <c r="VAT115" s="152"/>
      <c r="VAU115" s="152"/>
      <c r="VAV115" s="152"/>
      <c r="VAW115" s="152"/>
      <c r="VAX115" s="152"/>
      <c r="VAY115" s="152"/>
      <c r="VAZ115" s="152"/>
      <c r="VBA115" s="152"/>
      <c r="VBB115" s="152"/>
      <c r="VBC115" s="152"/>
      <c r="VBD115" s="152"/>
      <c r="VBE115" s="152"/>
      <c r="VBF115" s="152"/>
      <c r="VBG115" s="152"/>
      <c r="VBH115" s="152"/>
      <c r="VBI115" s="152"/>
      <c r="VBJ115" s="152"/>
      <c r="VBK115" s="152"/>
      <c r="VBL115" s="152"/>
      <c r="VBM115" s="152"/>
      <c r="VBN115" s="152"/>
      <c r="VBO115" s="152"/>
      <c r="VBP115" s="152"/>
      <c r="VBQ115" s="152"/>
      <c r="VBR115" s="152"/>
      <c r="VBS115" s="152"/>
      <c r="VBT115" s="152"/>
      <c r="VBU115" s="152"/>
      <c r="VBV115" s="152"/>
      <c r="VBW115" s="152"/>
      <c r="VBX115" s="152"/>
      <c r="VBY115" s="152"/>
      <c r="VBZ115" s="152"/>
      <c r="VCA115" s="152"/>
      <c r="VCB115" s="152"/>
      <c r="VCC115" s="152"/>
      <c r="VCD115" s="152"/>
      <c r="VCE115" s="152"/>
      <c r="VCF115" s="152"/>
      <c r="VCG115" s="152"/>
      <c r="VCH115" s="152"/>
      <c r="VCI115" s="152"/>
      <c r="VCJ115" s="152"/>
      <c r="VCK115" s="152"/>
      <c r="VCL115" s="152"/>
      <c r="VCM115" s="152"/>
      <c r="VCN115" s="152"/>
      <c r="VCO115" s="152"/>
      <c r="VCP115" s="152"/>
      <c r="VCQ115" s="152"/>
      <c r="VCR115" s="152"/>
      <c r="VCS115" s="152"/>
      <c r="VCT115" s="152"/>
      <c r="VCU115" s="152"/>
      <c r="VCV115" s="152"/>
      <c r="VCW115" s="152"/>
      <c r="VCX115" s="152"/>
      <c r="VCY115" s="152"/>
      <c r="VCZ115" s="152"/>
      <c r="VDA115" s="152"/>
      <c r="VDB115" s="152"/>
      <c r="VDC115" s="152"/>
      <c r="VDD115" s="152"/>
      <c r="VDE115" s="152"/>
      <c r="VDF115" s="152"/>
      <c r="VDG115" s="152"/>
      <c r="VDH115" s="152"/>
      <c r="VDI115" s="152"/>
      <c r="VDJ115" s="152"/>
      <c r="VDK115" s="152"/>
      <c r="VDL115" s="152"/>
      <c r="VDM115" s="152"/>
      <c r="VDN115" s="152"/>
      <c r="VDO115" s="152"/>
      <c r="VDP115" s="152"/>
      <c r="VDQ115" s="152"/>
      <c r="VDR115" s="152"/>
      <c r="VDS115" s="152"/>
      <c r="VDT115" s="152"/>
      <c r="VDU115" s="152"/>
      <c r="VDV115" s="152"/>
      <c r="VDW115" s="152"/>
      <c r="VDX115" s="152"/>
      <c r="VDY115" s="152"/>
      <c r="VDZ115" s="152"/>
      <c r="VEA115" s="152"/>
      <c r="VEB115" s="152"/>
      <c r="VEC115" s="152"/>
      <c r="VED115" s="152"/>
      <c r="VEE115" s="152"/>
      <c r="VEF115" s="152"/>
      <c r="VEG115" s="152"/>
      <c r="VEH115" s="152"/>
      <c r="VEI115" s="152"/>
      <c r="VEJ115" s="152"/>
      <c r="VEK115" s="152"/>
      <c r="VEL115" s="152"/>
      <c r="VEM115" s="152"/>
      <c r="VEN115" s="152"/>
      <c r="VEO115" s="152"/>
      <c r="VEP115" s="152"/>
      <c r="VEQ115" s="152"/>
      <c r="VER115" s="152"/>
      <c r="VES115" s="152"/>
      <c r="VET115" s="152"/>
      <c r="VEU115" s="152"/>
      <c r="VEV115" s="152"/>
      <c r="VEW115" s="152"/>
      <c r="VEX115" s="152"/>
      <c r="VEY115" s="152"/>
      <c r="VEZ115" s="152"/>
      <c r="VFA115" s="152"/>
      <c r="VFB115" s="152"/>
      <c r="VFC115" s="152"/>
      <c r="VFD115" s="152"/>
      <c r="VFE115" s="152"/>
      <c r="VFF115" s="152"/>
      <c r="VFG115" s="152"/>
      <c r="VFH115" s="152"/>
      <c r="VFI115" s="152"/>
      <c r="VFJ115" s="152"/>
      <c r="VFK115" s="152"/>
      <c r="VFL115" s="152"/>
      <c r="VFM115" s="152"/>
      <c r="VFN115" s="152"/>
      <c r="VFO115" s="152"/>
      <c r="VFP115" s="152"/>
      <c r="VFQ115" s="152"/>
      <c r="VFR115" s="152"/>
      <c r="VFS115" s="152"/>
      <c r="VFT115" s="152"/>
      <c r="VFU115" s="152"/>
      <c r="VFV115" s="152"/>
      <c r="VFW115" s="152"/>
      <c r="VFX115" s="152"/>
      <c r="VFY115" s="152"/>
      <c r="VFZ115" s="152"/>
      <c r="VGA115" s="152"/>
      <c r="VGB115" s="152"/>
      <c r="VGC115" s="152"/>
      <c r="VGD115" s="152"/>
      <c r="VGE115" s="152"/>
      <c r="VGF115" s="152"/>
      <c r="VGG115" s="152"/>
      <c r="VGH115" s="152"/>
      <c r="VGI115" s="152"/>
      <c r="VGJ115" s="152"/>
      <c r="VGK115" s="152"/>
      <c r="VGL115" s="152"/>
      <c r="VGM115" s="152"/>
      <c r="VGN115" s="152"/>
      <c r="VGO115" s="152"/>
      <c r="VGP115" s="152"/>
      <c r="VGQ115" s="152"/>
      <c r="VGR115" s="152"/>
      <c r="VGS115" s="152"/>
      <c r="VGT115" s="152"/>
      <c r="VGU115" s="152"/>
      <c r="VGV115" s="152"/>
      <c r="VGW115" s="152"/>
      <c r="VGX115" s="152"/>
      <c r="VGY115" s="152"/>
      <c r="VGZ115" s="152"/>
      <c r="VHA115" s="152"/>
      <c r="VHB115" s="152"/>
      <c r="VHC115" s="152"/>
      <c r="VHD115" s="152"/>
      <c r="VHE115" s="152"/>
      <c r="VHF115" s="152"/>
      <c r="VHG115" s="152"/>
      <c r="VHH115" s="152"/>
      <c r="VHI115" s="152"/>
      <c r="VHJ115" s="152"/>
      <c r="VHK115" s="152"/>
      <c r="VHL115" s="152"/>
      <c r="VHM115" s="152"/>
      <c r="VHN115" s="152"/>
      <c r="VHO115" s="152"/>
      <c r="VHP115" s="152"/>
      <c r="VHQ115" s="152"/>
      <c r="VHR115" s="152"/>
      <c r="VHS115" s="152"/>
      <c r="VHT115" s="152"/>
      <c r="VHU115" s="152"/>
      <c r="VHV115" s="152"/>
      <c r="VHW115" s="152"/>
      <c r="VHX115" s="152"/>
      <c r="VHY115" s="152"/>
      <c r="VHZ115" s="152"/>
      <c r="VIA115" s="152"/>
      <c r="VIB115" s="152"/>
      <c r="VIC115" s="152"/>
      <c r="VID115" s="152"/>
      <c r="VIE115" s="152"/>
      <c r="VIF115" s="152"/>
      <c r="VIG115" s="152"/>
      <c r="VIH115" s="152"/>
      <c r="VII115" s="152"/>
      <c r="VIJ115" s="152"/>
      <c r="VIK115" s="152"/>
      <c r="VIL115" s="152"/>
      <c r="VIM115" s="152"/>
      <c r="VIN115" s="152"/>
      <c r="VIO115" s="152"/>
      <c r="VIP115" s="152"/>
      <c r="VIQ115" s="152"/>
      <c r="VIR115" s="152"/>
      <c r="VIS115" s="152"/>
      <c r="VIT115" s="152"/>
      <c r="VIU115" s="152"/>
      <c r="VIV115" s="152"/>
      <c r="VIW115" s="152"/>
      <c r="VIX115" s="152"/>
      <c r="VIY115" s="152"/>
      <c r="VIZ115" s="152"/>
      <c r="VJA115" s="152"/>
      <c r="VJB115" s="152"/>
      <c r="VJC115" s="152"/>
      <c r="VJD115" s="152"/>
      <c r="VJE115" s="152"/>
      <c r="VJF115" s="152"/>
      <c r="VJG115" s="152"/>
      <c r="VJH115" s="152"/>
      <c r="VJI115" s="152"/>
      <c r="VJJ115" s="152"/>
      <c r="VJK115" s="152"/>
      <c r="VJL115" s="152"/>
      <c r="VJM115" s="152"/>
      <c r="VJN115" s="152"/>
      <c r="VJO115" s="152"/>
      <c r="VJP115" s="152"/>
      <c r="VJQ115" s="152"/>
      <c r="VJR115" s="152"/>
      <c r="VJS115" s="152"/>
      <c r="VJT115" s="152"/>
      <c r="VJU115" s="152"/>
      <c r="VJV115" s="152"/>
      <c r="VJW115" s="152"/>
      <c r="VJX115" s="152"/>
      <c r="VJY115" s="152"/>
      <c r="VJZ115" s="152"/>
      <c r="VKA115" s="152"/>
      <c r="VKB115" s="152"/>
      <c r="VKC115" s="152"/>
      <c r="VKD115" s="152"/>
      <c r="VKE115" s="152"/>
      <c r="VKF115" s="152"/>
      <c r="VKG115" s="152"/>
      <c r="VKH115" s="152"/>
      <c r="VKI115" s="152"/>
      <c r="VKJ115" s="152"/>
      <c r="VKK115" s="152"/>
      <c r="VKL115" s="152"/>
      <c r="VKM115" s="152"/>
      <c r="VKN115" s="152"/>
      <c r="VKO115" s="152"/>
      <c r="VKP115" s="152"/>
      <c r="VKQ115" s="152"/>
      <c r="VKR115" s="152"/>
      <c r="VKS115" s="152"/>
      <c r="VKT115" s="152"/>
      <c r="VKU115" s="152"/>
      <c r="VKV115" s="152"/>
      <c r="VKW115" s="152"/>
      <c r="VKX115" s="152"/>
      <c r="VKY115" s="152"/>
      <c r="VKZ115" s="152"/>
      <c r="VLA115" s="152"/>
      <c r="VLB115" s="152"/>
      <c r="VLC115" s="152"/>
      <c r="VLD115" s="152"/>
      <c r="VLE115" s="152"/>
      <c r="VLF115" s="152"/>
      <c r="VLG115" s="152"/>
      <c r="VLH115" s="152"/>
      <c r="VLI115" s="152"/>
      <c r="VLJ115" s="152"/>
      <c r="VLK115" s="152"/>
      <c r="VLL115" s="152"/>
      <c r="VLM115" s="152"/>
      <c r="VLN115" s="152"/>
      <c r="VLO115" s="152"/>
      <c r="VLP115" s="152"/>
      <c r="VLQ115" s="152"/>
      <c r="VLR115" s="152"/>
      <c r="VLS115" s="152"/>
      <c r="VLT115" s="152"/>
      <c r="VLU115" s="152"/>
      <c r="VLV115" s="152"/>
      <c r="VLW115" s="152"/>
      <c r="VLX115" s="152"/>
      <c r="VLY115" s="152"/>
      <c r="VLZ115" s="152"/>
      <c r="VMA115" s="152"/>
      <c r="VMB115" s="152"/>
      <c r="VMC115" s="152"/>
      <c r="VMD115" s="152"/>
      <c r="VME115" s="152"/>
      <c r="VMF115" s="152"/>
      <c r="VMG115" s="152"/>
      <c r="VMH115" s="152"/>
      <c r="VMI115" s="152"/>
      <c r="VMJ115" s="152"/>
      <c r="VMK115" s="152"/>
      <c r="VML115" s="152"/>
      <c r="VMM115" s="152"/>
      <c r="VMN115" s="152"/>
      <c r="VMO115" s="152"/>
      <c r="VMP115" s="152"/>
      <c r="VMQ115" s="152"/>
      <c r="VMR115" s="152"/>
      <c r="VMS115" s="152"/>
      <c r="VMT115" s="152"/>
      <c r="VMU115" s="152"/>
      <c r="VMV115" s="152"/>
      <c r="VMW115" s="152"/>
      <c r="VMX115" s="152"/>
      <c r="VMY115" s="152"/>
      <c r="VMZ115" s="152"/>
      <c r="VNA115" s="152"/>
      <c r="VNB115" s="152"/>
      <c r="VNC115" s="152"/>
      <c r="VND115" s="152"/>
      <c r="VNE115" s="152"/>
      <c r="VNF115" s="152"/>
      <c r="VNG115" s="152"/>
      <c r="VNH115" s="152"/>
      <c r="VNI115" s="152"/>
      <c r="VNJ115" s="152"/>
      <c r="VNK115" s="152"/>
      <c r="VNL115" s="152"/>
      <c r="VNM115" s="152"/>
      <c r="VNN115" s="152"/>
      <c r="VNO115" s="152"/>
      <c r="VNP115" s="152"/>
      <c r="VNQ115" s="152"/>
      <c r="VNR115" s="152"/>
      <c r="VNS115" s="152"/>
      <c r="VNT115" s="152"/>
      <c r="VNU115" s="152"/>
      <c r="VNV115" s="152"/>
      <c r="VNW115" s="152"/>
      <c r="VNX115" s="152"/>
      <c r="VNY115" s="152"/>
      <c r="VNZ115" s="152"/>
      <c r="VOA115" s="152"/>
      <c r="VOB115" s="152"/>
      <c r="VOC115" s="152"/>
      <c r="VOD115" s="152"/>
      <c r="VOE115" s="152"/>
      <c r="VOF115" s="152"/>
      <c r="VOG115" s="152"/>
      <c r="VOH115" s="152"/>
      <c r="VOI115" s="152"/>
      <c r="VOJ115" s="152"/>
      <c r="VOK115" s="152"/>
      <c r="VOL115" s="152"/>
      <c r="VOM115" s="152"/>
      <c r="VON115" s="152"/>
      <c r="VOO115" s="152"/>
      <c r="VOP115" s="152"/>
      <c r="VOQ115" s="152"/>
      <c r="VOR115" s="152"/>
      <c r="VOS115" s="152"/>
      <c r="VOT115" s="152"/>
      <c r="VOU115" s="152"/>
      <c r="VOV115" s="152"/>
      <c r="VOW115" s="152"/>
      <c r="VOX115" s="152"/>
      <c r="VOY115" s="152"/>
      <c r="VOZ115" s="152"/>
      <c r="VPA115" s="152"/>
      <c r="VPB115" s="152"/>
      <c r="VPC115" s="152"/>
      <c r="VPD115" s="152"/>
      <c r="VPE115" s="152"/>
      <c r="VPF115" s="152"/>
      <c r="VPG115" s="152"/>
      <c r="VPH115" s="152"/>
      <c r="VPI115" s="152"/>
      <c r="VPJ115" s="152"/>
      <c r="VPK115" s="152"/>
      <c r="VPL115" s="152"/>
      <c r="VPM115" s="152"/>
      <c r="VPN115" s="152"/>
      <c r="VPO115" s="152"/>
      <c r="VPP115" s="152"/>
      <c r="VPQ115" s="152"/>
      <c r="VPR115" s="152"/>
      <c r="VPS115" s="152"/>
      <c r="VPT115" s="152"/>
      <c r="VPU115" s="152"/>
      <c r="VPV115" s="152"/>
      <c r="VPW115" s="152"/>
      <c r="VPX115" s="152"/>
      <c r="VPY115" s="152"/>
      <c r="VPZ115" s="152"/>
      <c r="VQA115" s="152"/>
      <c r="VQB115" s="152"/>
      <c r="VQC115" s="152"/>
      <c r="VQD115" s="152"/>
      <c r="VQE115" s="152"/>
      <c r="VQF115" s="152"/>
      <c r="VQG115" s="152"/>
      <c r="VQH115" s="152"/>
      <c r="VQI115" s="152"/>
      <c r="VQJ115" s="152"/>
      <c r="VQK115" s="152"/>
      <c r="VQL115" s="152"/>
      <c r="VQM115" s="152"/>
      <c r="VQN115" s="152"/>
      <c r="VQO115" s="152"/>
      <c r="VQP115" s="152"/>
      <c r="VQQ115" s="152"/>
      <c r="VQR115" s="152"/>
      <c r="VQS115" s="152"/>
      <c r="VQT115" s="152"/>
      <c r="VQU115" s="152"/>
      <c r="VQV115" s="152"/>
      <c r="VQW115" s="152"/>
      <c r="VQX115" s="152"/>
      <c r="VQY115" s="152"/>
      <c r="VQZ115" s="152"/>
      <c r="VRA115" s="152"/>
      <c r="VRB115" s="152"/>
      <c r="VRC115" s="152"/>
      <c r="VRD115" s="152"/>
      <c r="VRE115" s="152"/>
      <c r="VRF115" s="152"/>
      <c r="VRG115" s="152"/>
      <c r="VRH115" s="152"/>
      <c r="VRI115" s="152"/>
      <c r="VRJ115" s="152"/>
      <c r="VRK115" s="152"/>
      <c r="VRL115" s="152"/>
      <c r="VRM115" s="152"/>
      <c r="VRN115" s="152"/>
      <c r="VRO115" s="152"/>
      <c r="VRP115" s="152"/>
      <c r="VRQ115" s="152"/>
      <c r="VRR115" s="152"/>
      <c r="VRS115" s="152"/>
      <c r="VRT115" s="152"/>
      <c r="VRU115" s="152"/>
      <c r="VRV115" s="152"/>
      <c r="VRW115" s="152"/>
      <c r="VRX115" s="152"/>
      <c r="VRY115" s="152"/>
      <c r="VRZ115" s="152"/>
      <c r="VSA115" s="152"/>
      <c r="VSB115" s="152"/>
      <c r="VSC115" s="152"/>
      <c r="VSD115" s="152"/>
      <c r="VSE115" s="152"/>
      <c r="VSF115" s="152"/>
      <c r="VSG115" s="152"/>
      <c r="VSH115" s="152"/>
      <c r="VSI115" s="152"/>
      <c r="VSJ115" s="152"/>
      <c r="VSK115" s="152"/>
      <c r="VSL115" s="152"/>
      <c r="VSM115" s="152"/>
      <c r="VSN115" s="152"/>
      <c r="VSO115" s="152"/>
      <c r="VSP115" s="152"/>
      <c r="VSQ115" s="152"/>
      <c r="VSR115" s="152"/>
      <c r="VSS115" s="152"/>
      <c r="VST115" s="152"/>
      <c r="VSU115" s="152"/>
      <c r="VSV115" s="152"/>
      <c r="VSW115" s="152"/>
      <c r="VSX115" s="152"/>
      <c r="VSY115" s="152"/>
      <c r="VSZ115" s="152"/>
      <c r="VTA115" s="152"/>
      <c r="VTB115" s="152"/>
      <c r="VTC115" s="152"/>
      <c r="VTD115" s="152"/>
      <c r="VTE115" s="152"/>
      <c r="VTF115" s="152"/>
      <c r="VTG115" s="152"/>
      <c r="VTH115" s="152"/>
      <c r="VTI115" s="152"/>
      <c r="VTJ115" s="152"/>
      <c r="VTK115" s="152"/>
      <c r="VTL115" s="152"/>
      <c r="VTM115" s="152"/>
      <c r="VTN115" s="152"/>
      <c r="VTO115" s="152"/>
      <c r="VTP115" s="152"/>
      <c r="VTQ115" s="152"/>
      <c r="VTR115" s="152"/>
      <c r="VTS115" s="152"/>
      <c r="VTT115" s="152"/>
      <c r="VTU115" s="152"/>
      <c r="VTV115" s="152"/>
      <c r="VTW115" s="152"/>
      <c r="VTX115" s="152"/>
      <c r="VTY115" s="152"/>
      <c r="VTZ115" s="152"/>
      <c r="VUA115" s="152"/>
      <c r="VUB115" s="152"/>
      <c r="VUC115" s="152"/>
      <c r="VUD115" s="152"/>
      <c r="VUE115" s="152"/>
      <c r="VUF115" s="152"/>
      <c r="VUG115" s="152"/>
      <c r="VUH115" s="152"/>
      <c r="VUI115" s="152"/>
      <c r="VUJ115" s="152"/>
      <c r="VUK115" s="152"/>
      <c r="VUL115" s="152"/>
      <c r="VUM115" s="152"/>
      <c r="VUN115" s="152"/>
      <c r="VUO115" s="152"/>
      <c r="VUP115" s="152"/>
      <c r="VUQ115" s="152"/>
      <c r="VUR115" s="152"/>
      <c r="VUS115" s="152"/>
      <c r="VUT115" s="152"/>
      <c r="VUU115" s="152"/>
      <c r="VUV115" s="152"/>
      <c r="VUW115" s="152"/>
      <c r="VUX115" s="152"/>
      <c r="VUY115" s="152"/>
      <c r="VUZ115" s="152"/>
      <c r="VVA115" s="152"/>
      <c r="VVB115" s="152"/>
      <c r="VVC115" s="152"/>
      <c r="VVD115" s="152"/>
      <c r="VVE115" s="152"/>
      <c r="VVF115" s="152"/>
      <c r="VVG115" s="152"/>
      <c r="VVH115" s="152"/>
      <c r="VVI115" s="152"/>
      <c r="VVJ115" s="152"/>
      <c r="VVK115" s="152"/>
      <c r="VVL115" s="152"/>
      <c r="VVM115" s="152"/>
      <c r="VVN115" s="152"/>
      <c r="VVO115" s="152"/>
      <c r="VVP115" s="152"/>
      <c r="VVQ115" s="152"/>
      <c r="VVR115" s="152"/>
      <c r="VVS115" s="152"/>
      <c r="VVT115" s="152"/>
      <c r="VVU115" s="152"/>
      <c r="VVV115" s="152"/>
      <c r="VVW115" s="152"/>
      <c r="VVX115" s="152"/>
      <c r="VVY115" s="152"/>
      <c r="VVZ115" s="152"/>
      <c r="VWA115" s="152"/>
      <c r="VWB115" s="152"/>
      <c r="VWC115" s="152"/>
      <c r="VWD115" s="152"/>
      <c r="VWE115" s="152"/>
      <c r="VWF115" s="152"/>
      <c r="VWG115" s="152"/>
      <c r="VWH115" s="152"/>
      <c r="VWI115" s="152"/>
      <c r="VWJ115" s="152"/>
      <c r="VWK115" s="152"/>
      <c r="VWL115" s="152"/>
      <c r="VWM115" s="152"/>
      <c r="VWN115" s="152"/>
      <c r="VWO115" s="152"/>
      <c r="VWP115" s="152"/>
      <c r="VWQ115" s="152"/>
      <c r="VWR115" s="152"/>
      <c r="VWS115" s="152"/>
      <c r="VWT115" s="152"/>
      <c r="VWU115" s="152"/>
      <c r="VWV115" s="152"/>
      <c r="VWW115" s="152"/>
      <c r="VWX115" s="152"/>
      <c r="VWY115" s="152"/>
      <c r="VWZ115" s="152"/>
      <c r="VXA115" s="152"/>
      <c r="VXB115" s="152"/>
      <c r="VXC115" s="152"/>
      <c r="VXD115" s="152"/>
      <c r="VXE115" s="152"/>
      <c r="VXF115" s="152"/>
      <c r="VXG115" s="152"/>
      <c r="VXH115" s="152"/>
      <c r="VXI115" s="152"/>
      <c r="VXJ115" s="152"/>
      <c r="VXK115" s="152"/>
      <c r="VXL115" s="152"/>
      <c r="VXM115" s="152"/>
      <c r="VXN115" s="152"/>
      <c r="VXO115" s="152"/>
      <c r="VXP115" s="152"/>
      <c r="VXQ115" s="152"/>
      <c r="VXR115" s="152"/>
      <c r="VXS115" s="152"/>
      <c r="VXT115" s="152"/>
      <c r="VXU115" s="152"/>
      <c r="VXV115" s="152"/>
      <c r="VXW115" s="152"/>
      <c r="VXX115" s="152"/>
      <c r="VXY115" s="152"/>
      <c r="VXZ115" s="152"/>
      <c r="VYA115" s="152"/>
      <c r="VYB115" s="152"/>
      <c r="VYC115" s="152"/>
      <c r="VYD115" s="152"/>
      <c r="VYE115" s="152"/>
      <c r="VYF115" s="152"/>
      <c r="VYG115" s="152"/>
      <c r="VYH115" s="152"/>
      <c r="VYI115" s="152"/>
      <c r="VYJ115" s="152"/>
      <c r="VYK115" s="152"/>
      <c r="VYL115" s="152"/>
      <c r="VYM115" s="152"/>
      <c r="VYN115" s="152"/>
      <c r="VYO115" s="152"/>
      <c r="VYP115" s="152"/>
      <c r="VYQ115" s="152"/>
      <c r="VYR115" s="152"/>
      <c r="VYS115" s="152"/>
      <c r="VYT115" s="152"/>
      <c r="VYU115" s="152"/>
      <c r="VYV115" s="152"/>
      <c r="VYW115" s="152"/>
      <c r="VYX115" s="152"/>
      <c r="VYY115" s="152"/>
      <c r="VYZ115" s="152"/>
      <c r="VZA115" s="152"/>
      <c r="VZB115" s="152"/>
      <c r="VZC115" s="152"/>
      <c r="VZD115" s="152"/>
      <c r="VZE115" s="152"/>
      <c r="VZF115" s="152"/>
      <c r="VZG115" s="152"/>
      <c r="VZH115" s="152"/>
      <c r="VZI115" s="152"/>
      <c r="VZJ115" s="152"/>
      <c r="VZK115" s="152"/>
      <c r="VZL115" s="152"/>
      <c r="VZM115" s="152"/>
      <c r="VZN115" s="152"/>
      <c r="VZO115" s="152"/>
      <c r="VZP115" s="152"/>
      <c r="VZQ115" s="152"/>
      <c r="VZR115" s="152"/>
      <c r="VZS115" s="152"/>
      <c r="VZT115" s="152"/>
      <c r="VZU115" s="152"/>
      <c r="VZV115" s="152"/>
      <c r="VZW115" s="152"/>
      <c r="VZX115" s="152"/>
      <c r="VZY115" s="152"/>
      <c r="VZZ115" s="152"/>
      <c r="WAA115" s="152"/>
      <c r="WAB115" s="152"/>
      <c r="WAC115" s="152"/>
      <c r="WAD115" s="152"/>
      <c r="WAE115" s="152"/>
      <c r="WAF115" s="152"/>
      <c r="WAG115" s="152"/>
      <c r="WAH115" s="152"/>
      <c r="WAI115" s="152"/>
      <c r="WAJ115" s="152"/>
      <c r="WAK115" s="152"/>
      <c r="WAL115" s="152"/>
      <c r="WAM115" s="152"/>
      <c r="WAN115" s="152"/>
      <c r="WAO115" s="152"/>
      <c r="WAP115" s="152"/>
      <c r="WAQ115" s="152"/>
      <c r="WAR115" s="152"/>
      <c r="WAS115" s="152"/>
      <c r="WAT115" s="152"/>
      <c r="WAU115" s="152"/>
      <c r="WAV115" s="152"/>
      <c r="WAW115" s="152"/>
      <c r="WAX115" s="152"/>
      <c r="WAY115" s="152"/>
      <c r="WAZ115" s="152"/>
      <c r="WBA115" s="152"/>
      <c r="WBB115" s="152"/>
      <c r="WBC115" s="152"/>
      <c r="WBD115" s="152"/>
      <c r="WBE115" s="152"/>
      <c r="WBF115" s="152"/>
      <c r="WBG115" s="152"/>
      <c r="WBH115" s="152"/>
      <c r="WBI115" s="152"/>
      <c r="WBJ115" s="152"/>
      <c r="WBK115" s="152"/>
      <c r="WBL115" s="152"/>
      <c r="WBM115" s="152"/>
      <c r="WBN115" s="152"/>
      <c r="WBO115" s="152"/>
      <c r="WBP115" s="152"/>
      <c r="WBQ115" s="152"/>
      <c r="WBR115" s="152"/>
      <c r="WBS115" s="152"/>
      <c r="WBT115" s="152"/>
      <c r="WBU115" s="152"/>
      <c r="WBV115" s="152"/>
      <c r="WBW115" s="152"/>
      <c r="WBX115" s="152"/>
      <c r="WBY115" s="152"/>
      <c r="WBZ115" s="152"/>
      <c r="WCA115" s="152"/>
      <c r="WCB115" s="152"/>
      <c r="WCC115" s="152"/>
      <c r="WCD115" s="152"/>
      <c r="WCE115" s="152"/>
      <c r="WCF115" s="152"/>
      <c r="WCG115" s="152"/>
      <c r="WCH115" s="152"/>
      <c r="WCI115" s="152"/>
      <c r="WCJ115" s="152"/>
      <c r="WCK115" s="152"/>
      <c r="WCL115" s="152"/>
      <c r="WCM115" s="152"/>
      <c r="WCN115" s="152"/>
      <c r="WCO115" s="152"/>
      <c r="WCP115" s="152"/>
      <c r="WCQ115" s="152"/>
      <c r="WCR115" s="152"/>
      <c r="WCS115" s="152"/>
      <c r="WCT115" s="152"/>
      <c r="WCU115" s="152"/>
      <c r="WCV115" s="152"/>
      <c r="WCW115" s="152"/>
      <c r="WCX115" s="152"/>
      <c r="WCY115" s="152"/>
      <c r="WCZ115" s="152"/>
      <c r="WDA115" s="152"/>
      <c r="WDB115" s="152"/>
      <c r="WDC115" s="152"/>
      <c r="WDD115" s="152"/>
      <c r="WDE115" s="152"/>
      <c r="WDF115" s="152"/>
      <c r="WDG115" s="152"/>
      <c r="WDH115" s="152"/>
      <c r="WDI115" s="152"/>
      <c r="WDJ115" s="152"/>
      <c r="WDK115" s="152"/>
      <c r="WDL115" s="152"/>
      <c r="WDM115" s="152"/>
      <c r="WDN115" s="152"/>
      <c r="WDO115" s="152"/>
      <c r="WDP115" s="152"/>
      <c r="WDQ115" s="152"/>
      <c r="WDR115" s="152"/>
      <c r="WDS115" s="152"/>
      <c r="WDT115" s="152"/>
      <c r="WDU115" s="152"/>
      <c r="WDV115" s="152"/>
      <c r="WDW115" s="152"/>
      <c r="WDX115" s="152"/>
      <c r="WDY115" s="152"/>
      <c r="WDZ115" s="152"/>
      <c r="WEA115" s="152"/>
      <c r="WEB115" s="152"/>
      <c r="WEC115" s="152"/>
      <c r="WED115" s="152"/>
      <c r="WEE115" s="152"/>
      <c r="WEF115" s="152"/>
      <c r="WEG115" s="152"/>
      <c r="WEH115" s="152"/>
      <c r="WEI115" s="152"/>
      <c r="WEJ115" s="152"/>
      <c r="WEK115" s="152"/>
      <c r="WEL115" s="152"/>
      <c r="WEM115" s="152"/>
      <c r="WEN115" s="152"/>
      <c r="WEO115" s="152"/>
      <c r="WEP115" s="152"/>
      <c r="WEQ115" s="152"/>
      <c r="WER115" s="152"/>
      <c r="WES115" s="152"/>
      <c r="WET115" s="152"/>
      <c r="WEU115" s="152"/>
      <c r="WEV115" s="152"/>
      <c r="WEW115" s="152"/>
      <c r="WEX115" s="152"/>
      <c r="WEY115" s="152"/>
      <c r="WEZ115" s="152"/>
      <c r="WFA115" s="152"/>
      <c r="WFB115" s="152"/>
      <c r="WFC115" s="152"/>
      <c r="WFD115" s="152"/>
      <c r="WFE115" s="152"/>
      <c r="WFF115" s="152"/>
      <c r="WFG115" s="152"/>
      <c r="WFH115" s="152"/>
      <c r="WFI115" s="152"/>
      <c r="WFJ115" s="152"/>
      <c r="WFK115" s="152"/>
      <c r="WFL115" s="152"/>
      <c r="WFM115" s="152"/>
      <c r="WFN115" s="152"/>
      <c r="WFO115" s="152"/>
      <c r="WFP115" s="152"/>
      <c r="WFQ115" s="152"/>
      <c r="WFR115" s="152"/>
      <c r="WFS115" s="152"/>
      <c r="WFT115" s="152"/>
      <c r="WFU115" s="152"/>
      <c r="WFV115" s="152"/>
      <c r="WFW115" s="152"/>
      <c r="WFX115" s="152"/>
      <c r="WFY115" s="152"/>
      <c r="WFZ115" s="152"/>
      <c r="WGA115" s="152"/>
      <c r="WGB115" s="152"/>
      <c r="WGC115" s="152"/>
      <c r="WGD115" s="152"/>
      <c r="WGE115" s="152"/>
      <c r="WGF115" s="152"/>
      <c r="WGG115" s="152"/>
      <c r="WGH115" s="152"/>
      <c r="WGI115" s="152"/>
      <c r="WGJ115" s="152"/>
      <c r="WGK115" s="152"/>
      <c r="WGL115" s="152"/>
      <c r="WGM115" s="152"/>
      <c r="WGN115" s="152"/>
      <c r="WGO115" s="152"/>
      <c r="WGP115" s="152"/>
      <c r="WGQ115" s="152"/>
      <c r="WGR115" s="152"/>
      <c r="WGS115" s="152"/>
      <c r="WGT115" s="152"/>
      <c r="WGU115" s="152"/>
      <c r="WGV115" s="152"/>
      <c r="WGW115" s="152"/>
      <c r="WGX115" s="152"/>
      <c r="WGY115" s="152"/>
      <c r="WGZ115" s="152"/>
      <c r="WHA115" s="152"/>
      <c r="WHB115" s="152"/>
      <c r="WHC115" s="152"/>
      <c r="WHD115" s="152"/>
      <c r="WHE115" s="152"/>
      <c r="WHF115" s="152"/>
      <c r="WHG115" s="152"/>
      <c r="WHH115" s="152"/>
      <c r="WHI115" s="152"/>
      <c r="WHJ115" s="152"/>
      <c r="WHK115" s="152"/>
      <c r="WHL115" s="152"/>
      <c r="WHM115" s="152"/>
      <c r="WHN115" s="152"/>
      <c r="WHO115" s="152"/>
      <c r="WHP115" s="152"/>
      <c r="WHQ115" s="152"/>
      <c r="WHR115" s="152"/>
      <c r="WHS115" s="152"/>
      <c r="WHT115" s="152"/>
      <c r="WHU115" s="152"/>
      <c r="WHV115" s="152"/>
      <c r="WHW115" s="152"/>
      <c r="WHX115" s="152"/>
      <c r="WHY115" s="152"/>
      <c r="WHZ115" s="152"/>
      <c r="WIA115" s="152"/>
      <c r="WIB115" s="152"/>
      <c r="WIC115" s="152"/>
      <c r="WID115" s="152"/>
      <c r="WIE115" s="152"/>
      <c r="WIF115" s="152"/>
      <c r="WIG115" s="152"/>
      <c r="WIH115" s="152"/>
      <c r="WII115" s="152"/>
      <c r="WIJ115" s="152"/>
      <c r="WIK115" s="152"/>
      <c r="WIL115" s="152"/>
      <c r="WIM115" s="152"/>
      <c r="WIN115" s="152"/>
      <c r="WIO115" s="152"/>
      <c r="WIP115" s="152"/>
      <c r="WIQ115" s="152"/>
      <c r="WIR115" s="152"/>
      <c r="WIS115" s="152"/>
      <c r="WIT115" s="152"/>
      <c r="WIU115" s="152"/>
      <c r="WIV115" s="152"/>
      <c r="WIW115" s="152"/>
      <c r="WIX115" s="152"/>
      <c r="WIY115" s="152"/>
      <c r="WIZ115" s="152"/>
      <c r="WJA115" s="152"/>
      <c r="WJB115" s="152"/>
      <c r="WJC115" s="152"/>
      <c r="WJD115" s="152"/>
      <c r="WJE115" s="152"/>
      <c r="WJF115" s="152"/>
      <c r="WJG115" s="152"/>
      <c r="WJH115" s="152"/>
      <c r="WJI115" s="152"/>
      <c r="WJJ115" s="152"/>
      <c r="WJK115" s="152"/>
      <c r="WJL115" s="152"/>
      <c r="WJM115" s="152"/>
      <c r="WJN115" s="152"/>
      <c r="WJO115" s="152"/>
      <c r="WJP115" s="152"/>
      <c r="WJQ115" s="152"/>
      <c r="WJR115" s="152"/>
      <c r="WJS115" s="152"/>
      <c r="WJT115" s="152"/>
      <c r="WJU115" s="152"/>
      <c r="WJV115" s="152"/>
      <c r="WJW115" s="152"/>
      <c r="WJX115" s="152"/>
      <c r="WJY115" s="152"/>
      <c r="WJZ115" s="152"/>
      <c r="WKA115" s="152"/>
      <c r="WKB115" s="152"/>
      <c r="WKC115" s="152"/>
      <c r="WKD115" s="152"/>
      <c r="WKE115" s="152"/>
      <c r="WKF115" s="152"/>
      <c r="WKG115" s="152"/>
      <c r="WKH115" s="152"/>
      <c r="WKI115" s="152"/>
      <c r="WKJ115" s="152"/>
      <c r="WKK115" s="152"/>
      <c r="WKL115" s="152"/>
      <c r="WKM115" s="152"/>
      <c r="WKN115" s="152"/>
      <c r="WKO115" s="152"/>
      <c r="WKP115" s="152"/>
      <c r="WKQ115" s="152"/>
      <c r="WKR115" s="152"/>
      <c r="WKS115" s="152"/>
      <c r="WKT115" s="152"/>
      <c r="WKU115" s="152"/>
      <c r="WKV115" s="152"/>
      <c r="WKW115" s="152"/>
      <c r="WKX115" s="152"/>
      <c r="WKY115" s="152"/>
      <c r="WKZ115" s="152"/>
      <c r="WLA115" s="152"/>
      <c r="WLB115" s="152"/>
      <c r="WLC115" s="152"/>
      <c r="WLD115" s="152"/>
      <c r="WLE115" s="152"/>
      <c r="WLF115" s="152"/>
      <c r="WLG115" s="152"/>
      <c r="WLH115" s="152"/>
      <c r="WLI115" s="152"/>
      <c r="WLJ115" s="152"/>
      <c r="WLK115" s="152"/>
      <c r="WLL115" s="152"/>
      <c r="WLM115" s="152"/>
      <c r="WLN115" s="152"/>
      <c r="WLO115" s="152"/>
      <c r="WLP115" s="152"/>
      <c r="WLQ115" s="152"/>
      <c r="WLR115" s="152"/>
      <c r="WLS115" s="152"/>
      <c r="WLT115" s="152"/>
      <c r="WLU115" s="152"/>
      <c r="WLV115" s="152"/>
      <c r="WLW115" s="152"/>
      <c r="WLX115" s="152"/>
      <c r="WLY115" s="152"/>
      <c r="WLZ115" s="152"/>
      <c r="WMA115" s="152"/>
      <c r="WMB115" s="152"/>
      <c r="WMC115" s="152"/>
      <c r="WMD115" s="152"/>
      <c r="WME115" s="152"/>
      <c r="WMF115" s="152"/>
      <c r="WMG115" s="152"/>
      <c r="WMH115" s="152"/>
      <c r="WMI115" s="152"/>
      <c r="WMJ115" s="152"/>
      <c r="WMK115" s="152"/>
      <c r="WML115" s="152"/>
      <c r="WMM115" s="152"/>
      <c r="WMN115" s="152"/>
      <c r="WMO115" s="152"/>
      <c r="WMP115" s="152"/>
      <c r="WMQ115" s="152"/>
      <c r="WMR115" s="152"/>
      <c r="WMS115" s="152"/>
      <c r="WMT115" s="152"/>
      <c r="WMU115" s="152"/>
      <c r="WMV115" s="152"/>
      <c r="WMW115" s="152"/>
      <c r="WMX115" s="152"/>
      <c r="WMY115" s="152"/>
      <c r="WMZ115" s="152"/>
      <c r="WNA115" s="152"/>
      <c r="WNB115" s="152"/>
      <c r="WNC115" s="152"/>
      <c r="WND115" s="152"/>
      <c r="WNE115" s="152"/>
      <c r="WNF115" s="152"/>
      <c r="WNG115" s="152"/>
      <c r="WNH115" s="152"/>
      <c r="WNI115" s="152"/>
      <c r="WNJ115" s="152"/>
      <c r="WNK115" s="152"/>
      <c r="WNL115" s="152"/>
      <c r="WNM115" s="152"/>
      <c r="WNN115" s="152"/>
      <c r="WNO115" s="152"/>
      <c r="WNP115" s="152"/>
      <c r="WNQ115" s="152"/>
      <c r="WNR115" s="152"/>
      <c r="WNS115" s="152"/>
      <c r="WNT115" s="152"/>
      <c r="WNU115" s="152"/>
      <c r="WNV115" s="152"/>
      <c r="WNW115" s="152"/>
      <c r="WNX115" s="152"/>
      <c r="WNY115" s="152"/>
      <c r="WNZ115" s="152"/>
      <c r="WOA115" s="152"/>
      <c r="WOB115" s="152"/>
      <c r="WOC115" s="152"/>
      <c r="WOD115" s="152"/>
      <c r="WOE115" s="152"/>
      <c r="WOF115" s="152"/>
      <c r="WOG115" s="152"/>
      <c r="WOH115" s="152"/>
      <c r="WOI115" s="152"/>
      <c r="WOJ115" s="152"/>
      <c r="WOK115" s="152"/>
      <c r="WOL115" s="152"/>
      <c r="WOM115" s="152"/>
      <c r="WON115" s="152"/>
      <c r="WOO115" s="152"/>
      <c r="WOP115" s="152"/>
      <c r="WOQ115" s="152"/>
      <c r="WOR115" s="152"/>
      <c r="WOS115" s="152"/>
      <c r="WOT115" s="152"/>
      <c r="WOU115" s="152"/>
      <c r="WOV115" s="152"/>
      <c r="WOW115" s="152"/>
      <c r="WOX115" s="152"/>
      <c r="WOY115" s="152"/>
      <c r="WOZ115" s="152"/>
      <c r="WPA115" s="152"/>
      <c r="WPB115" s="152"/>
      <c r="WPC115" s="152"/>
      <c r="WPD115" s="152"/>
      <c r="WPE115" s="152"/>
      <c r="WPF115" s="152"/>
      <c r="WPG115" s="152"/>
      <c r="WPH115" s="152"/>
      <c r="WPI115" s="152"/>
      <c r="WPJ115" s="152"/>
      <c r="WPK115" s="152"/>
      <c r="WPL115" s="152"/>
      <c r="WPM115" s="152"/>
      <c r="WPN115" s="152"/>
      <c r="WPO115" s="152"/>
      <c r="WPP115" s="152"/>
      <c r="WPQ115" s="152"/>
      <c r="WPR115" s="152"/>
      <c r="WPS115" s="152"/>
      <c r="WPT115" s="152"/>
      <c r="WPU115" s="152"/>
      <c r="WPV115" s="152"/>
      <c r="WPW115" s="152"/>
      <c r="WPX115" s="152"/>
      <c r="WPY115" s="152"/>
      <c r="WPZ115" s="152"/>
      <c r="WQA115" s="152"/>
      <c r="WQB115" s="152"/>
      <c r="WQC115" s="152"/>
      <c r="WQD115" s="152"/>
      <c r="WQE115" s="152"/>
      <c r="WQF115" s="152"/>
      <c r="WQG115" s="152"/>
      <c r="WQH115" s="152"/>
      <c r="WQI115" s="152"/>
      <c r="WQJ115" s="152"/>
      <c r="WQK115" s="152"/>
      <c r="WQL115" s="152"/>
      <c r="WQM115" s="152"/>
      <c r="WQN115" s="152"/>
      <c r="WQO115" s="152"/>
      <c r="WQP115" s="152"/>
      <c r="WQQ115" s="152"/>
      <c r="WQR115" s="152"/>
      <c r="WQS115" s="152"/>
      <c r="WQT115" s="152"/>
      <c r="WQU115" s="152"/>
      <c r="WQV115" s="152"/>
      <c r="WQW115" s="152"/>
      <c r="WQX115" s="152"/>
      <c r="WQY115" s="152"/>
      <c r="WQZ115" s="152"/>
      <c r="WRA115" s="152"/>
      <c r="WRB115" s="152"/>
      <c r="WRC115" s="152"/>
      <c r="WRD115" s="152"/>
      <c r="WRE115" s="152"/>
      <c r="WRF115" s="152"/>
      <c r="WRG115" s="152"/>
      <c r="WRH115" s="152"/>
      <c r="WRI115" s="152"/>
      <c r="WRJ115" s="152"/>
      <c r="WRK115" s="152"/>
      <c r="WRL115" s="152"/>
      <c r="WRM115" s="152"/>
      <c r="WRN115" s="152"/>
      <c r="WRO115" s="152"/>
      <c r="WRP115" s="152"/>
      <c r="WRQ115" s="152"/>
      <c r="WRR115" s="152"/>
      <c r="WRS115" s="152"/>
      <c r="WRT115" s="152"/>
      <c r="WRU115" s="152"/>
      <c r="WRV115" s="152"/>
      <c r="WRW115" s="152"/>
      <c r="WRX115" s="152"/>
      <c r="WRY115" s="152"/>
      <c r="WRZ115" s="152"/>
      <c r="WSA115" s="152"/>
      <c r="WSB115" s="152"/>
      <c r="WSC115" s="152"/>
      <c r="WSD115" s="152"/>
      <c r="WSE115" s="152"/>
      <c r="WSF115" s="152"/>
      <c r="WSG115" s="152"/>
      <c r="WSH115" s="152"/>
      <c r="WSI115" s="152"/>
      <c r="WSJ115" s="152"/>
      <c r="WSK115" s="152"/>
      <c r="WSL115" s="152"/>
      <c r="WSM115" s="152"/>
      <c r="WSN115" s="152"/>
      <c r="WSO115" s="152"/>
      <c r="WSP115" s="152"/>
      <c r="WSQ115" s="152"/>
      <c r="WSR115" s="152"/>
      <c r="WSS115" s="152"/>
      <c r="WST115" s="152"/>
      <c r="WSU115" s="152"/>
      <c r="WSV115" s="152"/>
      <c r="WSW115" s="152"/>
      <c r="WSX115" s="152"/>
      <c r="WSY115" s="152"/>
      <c r="WSZ115" s="152"/>
      <c r="WTA115" s="152"/>
      <c r="WTB115" s="152"/>
      <c r="WTC115" s="152"/>
      <c r="WTD115" s="152"/>
      <c r="WTE115" s="152"/>
      <c r="WTF115" s="152"/>
      <c r="WTG115" s="152"/>
      <c r="WTH115" s="152"/>
      <c r="WTI115" s="152"/>
      <c r="WTJ115" s="152"/>
      <c r="WTK115" s="152"/>
      <c r="WTL115" s="152"/>
      <c r="WTM115" s="152"/>
      <c r="WTN115" s="152"/>
      <c r="WTO115" s="152"/>
      <c r="WTP115" s="152"/>
      <c r="WTQ115" s="152"/>
      <c r="WTR115" s="152"/>
      <c r="WTS115" s="152"/>
      <c r="WTT115" s="152"/>
      <c r="WTU115" s="152"/>
      <c r="WTV115" s="152"/>
      <c r="WTW115" s="152"/>
      <c r="WTX115" s="152"/>
      <c r="WTY115" s="152"/>
      <c r="WTZ115" s="152"/>
      <c r="WUA115" s="152"/>
      <c r="WUB115" s="152"/>
      <c r="WUC115" s="152"/>
      <c r="WUD115" s="152"/>
      <c r="WUE115" s="152"/>
      <c r="WUF115" s="152"/>
      <c r="WUG115" s="152"/>
      <c r="WUH115" s="152"/>
      <c r="WUI115" s="152"/>
      <c r="WUJ115" s="152"/>
      <c r="WUK115" s="152"/>
      <c r="WUL115" s="152"/>
      <c r="WUM115" s="152"/>
      <c r="WUN115" s="152"/>
      <c r="WUO115" s="152"/>
      <c r="WUP115" s="152"/>
      <c r="WUQ115" s="152"/>
      <c r="WUR115" s="152"/>
      <c r="WUS115" s="152"/>
      <c r="WUT115" s="152"/>
      <c r="WUU115" s="152"/>
      <c r="WUV115" s="152"/>
      <c r="WUW115" s="152"/>
      <c r="WUX115" s="152"/>
      <c r="WUY115" s="152"/>
      <c r="WUZ115" s="152"/>
      <c r="WVA115" s="152"/>
      <c r="WVB115" s="152"/>
      <c r="WVC115" s="152"/>
      <c r="WVD115" s="152"/>
      <c r="WVE115" s="152"/>
      <c r="WVF115" s="152"/>
      <c r="WVG115" s="152"/>
      <c r="WVH115" s="152"/>
      <c r="WVI115" s="152"/>
      <c r="WVJ115" s="152"/>
      <c r="WVK115" s="152"/>
      <c r="WVL115" s="152"/>
      <c r="WVM115" s="152"/>
      <c r="WVN115" s="152"/>
      <c r="WVO115" s="152"/>
      <c r="WVP115" s="152"/>
      <c r="WVQ115" s="152"/>
      <c r="WVR115" s="152"/>
      <c r="WVS115" s="152"/>
      <c r="WVT115" s="152"/>
      <c r="WVU115" s="152"/>
      <c r="WVV115" s="152"/>
      <c r="WVW115" s="152"/>
      <c r="WVX115" s="152"/>
      <c r="WVY115" s="152"/>
      <c r="WVZ115" s="152"/>
      <c r="WWA115" s="152"/>
      <c r="WWB115" s="152"/>
      <c r="WWC115" s="152"/>
      <c r="WWD115" s="152"/>
      <c r="WWE115" s="152"/>
      <c r="WWF115" s="152"/>
      <c r="WWG115" s="152"/>
      <c r="WWH115" s="152"/>
      <c r="WWI115" s="152"/>
      <c r="WWJ115" s="152"/>
      <c r="WWK115" s="152"/>
      <c r="WWL115" s="152"/>
      <c r="WWM115" s="152"/>
      <c r="WWN115" s="152"/>
      <c r="WWO115" s="152"/>
      <c r="WWP115" s="152"/>
      <c r="WWQ115" s="152"/>
      <c r="WWR115" s="152"/>
      <c r="WWS115" s="152"/>
      <c r="WWT115" s="152"/>
      <c r="WWU115" s="152"/>
      <c r="WWV115" s="152"/>
      <c r="WWW115" s="152"/>
      <c r="WWX115" s="152"/>
      <c r="WWY115" s="152"/>
      <c r="WWZ115" s="152"/>
      <c r="WXA115" s="152"/>
      <c r="WXB115" s="152"/>
      <c r="WXC115" s="152"/>
      <c r="WXD115" s="152"/>
      <c r="WXE115" s="152"/>
      <c r="WXF115" s="152"/>
      <c r="WXG115" s="152"/>
      <c r="WXH115" s="152"/>
      <c r="WXI115" s="152"/>
      <c r="WXJ115" s="152"/>
      <c r="WXK115" s="152"/>
      <c r="WXL115" s="152"/>
      <c r="WXM115" s="152"/>
      <c r="WXN115" s="152"/>
      <c r="WXO115" s="152"/>
      <c r="WXP115" s="152"/>
      <c r="WXQ115" s="152"/>
      <c r="WXR115" s="152"/>
      <c r="WXS115" s="152"/>
      <c r="WXT115" s="152"/>
      <c r="WXU115" s="152"/>
      <c r="WXV115" s="152"/>
      <c r="WXW115" s="152"/>
      <c r="WXX115" s="152"/>
      <c r="WXY115" s="152"/>
      <c r="WXZ115" s="152"/>
      <c r="WYA115" s="152"/>
      <c r="WYB115" s="152"/>
      <c r="WYC115" s="152"/>
      <c r="WYD115" s="152"/>
      <c r="WYE115" s="152"/>
      <c r="WYF115" s="152"/>
      <c r="WYG115" s="152"/>
      <c r="WYH115" s="152"/>
      <c r="WYI115" s="152"/>
      <c r="WYJ115" s="152"/>
      <c r="WYK115" s="152"/>
      <c r="WYL115" s="152"/>
      <c r="WYM115" s="152"/>
      <c r="WYN115" s="152"/>
      <c r="WYO115" s="152"/>
      <c r="WYP115" s="152"/>
      <c r="WYQ115" s="152"/>
      <c r="WYR115" s="152"/>
      <c r="WYS115" s="152"/>
      <c r="WYT115" s="152"/>
      <c r="WYU115" s="152"/>
      <c r="WYV115" s="152"/>
      <c r="WYW115" s="152"/>
      <c r="WYX115" s="152"/>
      <c r="WYY115" s="152"/>
      <c r="WYZ115" s="152"/>
      <c r="WZA115" s="152"/>
      <c r="WZB115" s="152"/>
      <c r="WZC115" s="152"/>
      <c r="WZD115" s="152"/>
      <c r="WZE115" s="152"/>
      <c r="WZF115" s="152"/>
      <c r="WZG115" s="152"/>
      <c r="WZH115" s="152"/>
      <c r="WZI115" s="152"/>
      <c r="WZJ115" s="152"/>
      <c r="WZK115" s="152"/>
      <c r="WZL115" s="152"/>
      <c r="WZM115" s="152"/>
      <c r="WZN115" s="152"/>
      <c r="WZO115" s="152"/>
      <c r="WZP115" s="152"/>
      <c r="WZQ115" s="152"/>
      <c r="WZR115" s="152"/>
      <c r="WZS115" s="152"/>
      <c r="WZT115" s="152"/>
      <c r="WZU115" s="152"/>
      <c r="WZV115" s="152"/>
      <c r="WZW115" s="152"/>
      <c r="WZX115" s="152"/>
      <c r="WZY115" s="152"/>
      <c r="WZZ115" s="152"/>
      <c r="XAA115" s="152"/>
      <c r="XAB115" s="152"/>
      <c r="XAC115" s="152"/>
      <c r="XAD115" s="152"/>
      <c r="XAE115" s="152"/>
      <c r="XAF115" s="152"/>
      <c r="XAG115" s="152"/>
      <c r="XAH115" s="152"/>
      <c r="XAI115" s="152"/>
      <c r="XAJ115" s="152"/>
      <c r="XAK115" s="152"/>
      <c r="XAL115" s="152"/>
      <c r="XAM115" s="152"/>
      <c r="XAN115" s="152"/>
      <c r="XAO115" s="152"/>
      <c r="XAP115" s="152"/>
      <c r="XAQ115" s="152"/>
      <c r="XAR115" s="152"/>
      <c r="XAS115" s="152"/>
      <c r="XAT115" s="152"/>
      <c r="XAU115" s="152"/>
      <c r="XAV115" s="152"/>
      <c r="XAW115" s="152"/>
      <c r="XAX115" s="152"/>
      <c r="XAY115" s="152"/>
      <c r="XAZ115" s="152"/>
      <c r="XBA115" s="152"/>
      <c r="XBB115" s="152"/>
      <c r="XBC115" s="152"/>
      <c r="XBD115" s="152"/>
      <c r="XBE115" s="152"/>
      <c r="XBF115" s="152"/>
      <c r="XBG115" s="152"/>
      <c r="XBH115" s="152"/>
      <c r="XBI115" s="152"/>
      <c r="XBJ115" s="152"/>
      <c r="XBK115" s="152"/>
      <c r="XBL115" s="152"/>
      <c r="XBM115" s="152"/>
      <c r="XBN115" s="152"/>
      <c r="XBO115" s="152"/>
      <c r="XBP115" s="152"/>
      <c r="XBQ115" s="152"/>
      <c r="XBR115" s="152"/>
      <c r="XBS115" s="152"/>
      <c r="XBT115" s="152"/>
      <c r="XBU115" s="152"/>
      <c r="XBV115" s="152"/>
      <c r="XBW115" s="152"/>
      <c r="XBX115" s="152"/>
      <c r="XBY115" s="152"/>
      <c r="XBZ115" s="152"/>
      <c r="XCA115" s="152"/>
      <c r="XCB115" s="152"/>
      <c r="XCC115" s="152"/>
      <c r="XCD115" s="152"/>
      <c r="XCE115" s="152"/>
      <c r="XCF115" s="152"/>
      <c r="XCG115" s="152"/>
      <c r="XCH115" s="152"/>
      <c r="XCI115" s="152"/>
      <c r="XCJ115" s="152"/>
      <c r="XCK115" s="152"/>
      <c r="XCL115" s="152"/>
      <c r="XCM115" s="152"/>
      <c r="XCN115" s="152"/>
      <c r="XCO115" s="152"/>
      <c r="XCP115" s="152"/>
      <c r="XCQ115" s="152"/>
      <c r="XCR115" s="152"/>
      <c r="XCS115" s="152"/>
      <c r="XCT115" s="152"/>
      <c r="XCU115" s="152"/>
      <c r="XCV115" s="152"/>
      <c r="XCW115" s="152"/>
      <c r="XCX115" s="152"/>
      <c r="XCY115" s="152"/>
      <c r="XCZ115" s="152"/>
      <c r="XDA115" s="152"/>
      <c r="XDB115" s="152"/>
      <c r="XDC115" s="152"/>
      <c r="XDD115" s="152"/>
      <c r="XDE115" s="152"/>
      <c r="XDF115" s="152"/>
      <c r="XDG115" s="152"/>
      <c r="XDH115" s="152"/>
      <c r="XDI115" s="152"/>
      <c r="XDJ115" s="152"/>
      <c r="XDK115" s="152"/>
      <c r="XDL115" s="152"/>
      <c r="XDM115" s="152"/>
      <c r="XDN115" s="152"/>
      <c r="XDO115" s="152"/>
      <c r="XDP115" s="152"/>
      <c r="XDQ115" s="152"/>
      <c r="XDR115" s="152"/>
      <c r="XDS115" s="152"/>
      <c r="XDT115" s="152"/>
      <c r="XDU115" s="152"/>
      <c r="XDV115" s="152"/>
      <c r="XDW115" s="152"/>
      <c r="XDX115" s="152"/>
      <c r="XDY115" s="152"/>
      <c r="XDZ115" s="152"/>
      <c r="XEA115" s="152"/>
      <c r="XEB115" s="152"/>
      <c r="XEC115" s="152"/>
      <c r="XED115" s="152"/>
      <c r="XEE115" s="152"/>
      <c r="XEF115" s="152"/>
      <c r="XEG115" s="152"/>
      <c r="XEH115" s="152"/>
      <c r="XEI115" s="152"/>
      <c r="XEJ115" s="152"/>
      <c r="XEK115" s="152"/>
      <c r="XEL115" s="152"/>
      <c r="XEM115" s="152"/>
      <c r="XEN115" s="152"/>
      <c r="XEO115" s="152"/>
      <c r="XEP115" s="152"/>
      <c r="XEQ115" s="152"/>
      <c r="XER115" s="152"/>
      <c r="XES115" s="152"/>
      <c r="XET115" s="152"/>
      <c r="XEU115" s="152"/>
      <c r="XEV115" s="152"/>
      <c r="XEW115" s="152"/>
      <c r="XEX115" s="152"/>
      <c r="XEY115" s="152"/>
      <c r="XEZ115" s="152"/>
      <c r="XFA115" s="152"/>
      <c r="XFB115" s="152"/>
      <c r="XFC115" s="152"/>
      <c r="XFD115" s="152"/>
    </row>
    <row r="116" spans="1:16384" ht="6" customHeight="1">
      <c r="B116" s="151"/>
      <c r="C116" s="95"/>
      <c r="D116" s="95"/>
      <c r="E116" s="232"/>
      <c r="F116" s="232"/>
      <c r="G116" s="152"/>
      <c r="H116" s="199"/>
      <c r="I116" s="199"/>
      <c r="J116" s="199"/>
      <c r="K116" s="199"/>
      <c r="L116" s="199"/>
      <c r="M116" s="200"/>
      <c r="N116" s="200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</row>
    <row r="117" spans="1:16384" ht="65.099999999999994" customHeight="1">
      <c r="B117" s="174"/>
      <c r="C117" s="138"/>
      <c r="D117" s="138"/>
      <c r="E117" s="139"/>
      <c r="F117" s="139"/>
      <c r="G117" s="173"/>
      <c r="H117" s="199"/>
      <c r="I117" s="199"/>
      <c r="J117" s="199"/>
      <c r="K117" s="199"/>
      <c r="L117" s="199"/>
      <c r="M117" s="200"/>
      <c r="N117" s="200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</row>
    <row r="118" spans="1:16384" ht="12.75">
      <c r="B118" s="155" t="s">
        <v>58</v>
      </c>
      <c r="C118" s="95"/>
      <c r="D118" s="95"/>
      <c r="E118" s="122"/>
      <c r="F118" s="122"/>
      <c r="G118" s="152"/>
      <c r="H118" s="199"/>
      <c r="I118" s="217" t="s">
        <v>224</v>
      </c>
      <c r="J118" s="212" t="e">
        <f>I121+I123+I127+I129</f>
        <v>#NAME?</v>
      </c>
      <c r="K118" s="199"/>
      <c r="L118" s="199"/>
      <c r="M118" s="200"/>
      <c r="N118" s="200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</row>
    <row r="119" spans="1:16384" ht="12.75" customHeight="1">
      <c r="B119" s="155"/>
      <c r="C119" s="100" t="s">
        <v>76</v>
      </c>
      <c r="D119" s="95"/>
      <c r="E119" s="287" t="e">
        <f>IF(Sheet1!S77=0,blank,Sheet1!S77)</f>
        <v>#NAME?</v>
      </c>
      <c r="F119" s="288"/>
      <c r="G119" s="152" t="s">
        <v>235</v>
      </c>
      <c r="H119" s="199"/>
      <c r="I119" s="217" t="s">
        <v>225</v>
      </c>
      <c r="J119" s="212" t="e">
        <f>I132+I133</f>
        <v>#NAME?</v>
      </c>
      <c r="K119" s="199"/>
      <c r="L119" s="199"/>
      <c r="M119" s="200"/>
      <c r="N119" s="200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</row>
    <row r="120" spans="1:16384" ht="12.75" customHeight="1">
      <c r="B120" s="155"/>
      <c r="C120" s="95"/>
      <c r="D120" s="95"/>
      <c r="E120" s="191"/>
      <c r="F120" s="191"/>
      <c r="G120" s="157" t="s">
        <v>239</v>
      </c>
      <c r="H120" s="199"/>
      <c r="I120" s="199"/>
      <c r="J120" s="212"/>
      <c r="K120" s="199"/>
      <c r="L120" s="199"/>
      <c r="M120" s="200"/>
      <c r="N120" s="200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</row>
    <row r="121" spans="1:16384" ht="12.75" customHeight="1">
      <c r="B121" s="155"/>
      <c r="C121" s="95" t="s">
        <v>77</v>
      </c>
      <c r="D121" s="95"/>
      <c r="E121" s="226"/>
      <c r="F121" s="227"/>
      <c r="G121" s="165" t="s">
        <v>200</v>
      </c>
      <c r="H121" s="199"/>
      <c r="I121" s="199">
        <f>IF(E121="IECC 2018",1, IF(E121="Title 24",1, IF(E121="IECC 2015",1,0)))</f>
        <v>0</v>
      </c>
      <c r="J121" s="212"/>
      <c r="K121" s="199"/>
      <c r="L121" s="199"/>
      <c r="M121" s="200"/>
      <c r="N121" s="200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</row>
    <row r="122" spans="1:16384" ht="12.75">
      <c r="B122" s="155" t="s">
        <v>88</v>
      </c>
      <c r="C122" s="95"/>
      <c r="D122" s="95"/>
      <c r="E122" s="119"/>
      <c r="F122" s="119"/>
      <c r="G122" s="152"/>
      <c r="H122" s="199"/>
      <c r="I122" s="199"/>
      <c r="J122" s="212"/>
      <c r="K122" s="199"/>
      <c r="L122" s="199"/>
      <c r="M122" s="200"/>
      <c r="N122" s="200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</row>
    <row r="123" spans="1:16384" ht="12.75">
      <c r="B123" s="151"/>
      <c r="C123" s="95" t="s">
        <v>64</v>
      </c>
      <c r="D123" s="95"/>
      <c r="E123" s="226"/>
      <c r="F123" s="227"/>
      <c r="G123" s="165" t="s">
        <v>201</v>
      </c>
      <c r="H123" s="199"/>
      <c r="I123" s="199">
        <v>2</v>
      </c>
      <c r="J123" s="199"/>
      <c r="K123" s="199"/>
      <c r="L123" s="199"/>
      <c r="M123" s="200"/>
      <c r="N123" s="200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</row>
    <row r="124" spans="1:16384" ht="26.25" customHeight="1">
      <c r="B124" s="151"/>
      <c r="C124" s="286" t="s">
        <v>89</v>
      </c>
      <c r="D124" s="286"/>
      <c r="E124" s="228"/>
      <c r="F124" s="229"/>
      <c r="G124" s="152"/>
      <c r="H124" s="199"/>
      <c r="I124" s="199"/>
      <c r="J124" s="199"/>
      <c r="K124" s="199"/>
      <c r="L124" s="199"/>
      <c r="M124" s="200"/>
      <c r="N124" s="200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</row>
    <row r="125" spans="1:16384" ht="12.75">
      <c r="B125" s="155" t="s">
        <v>55</v>
      </c>
      <c r="C125" s="95"/>
      <c r="D125" s="95"/>
      <c r="E125" s="123"/>
      <c r="F125" s="123"/>
      <c r="G125" s="152"/>
      <c r="H125" s="199"/>
      <c r="I125" s="199"/>
      <c r="J125" s="199"/>
      <c r="K125" s="199"/>
      <c r="L125" s="199"/>
      <c r="M125" s="200"/>
      <c r="N125" s="200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</row>
    <row r="126" spans="1:16384" ht="12.75">
      <c r="B126" s="151"/>
      <c r="C126" s="100" t="s">
        <v>31</v>
      </c>
      <c r="D126" s="95"/>
      <c r="E126" s="226"/>
      <c r="F126" s="227"/>
      <c r="G126" s="152" t="s">
        <v>202</v>
      </c>
      <c r="H126" s="199"/>
      <c r="I126" s="199"/>
      <c r="J126" s="199"/>
      <c r="K126" s="199"/>
      <c r="L126" s="199"/>
      <c r="M126" s="200"/>
      <c r="N126" s="200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</row>
    <row r="127" spans="1:16384" ht="12.75">
      <c r="B127" s="151"/>
      <c r="C127" s="95" t="s">
        <v>78</v>
      </c>
      <c r="D127" s="95"/>
      <c r="E127" s="278" t="e">
        <f>IF(ISBLANK(E126),blank,1-(E126/E119))</f>
        <v>#NAME?</v>
      </c>
      <c r="F127" s="279"/>
      <c r="G127" s="152"/>
      <c r="H127" s="199"/>
      <c r="I127" s="199" t="e">
        <f>IF(E127&lt;0.4,0,IF(E127&lt;0.5,1,IF(E127&lt;0.7,3,5)))</f>
        <v>#NAME?</v>
      </c>
      <c r="J127" s="199"/>
      <c r="K127" s="199"/>
      <c r="L127" s="199"/>
      <c r="M127" s="200"/>
      <c r="N127" s="200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</row>
    <row r="128" spans="1:16384" ht="12.75" customHeight="1">
      <c r="B128" s="151"/>
      <c r="C128" s="100" t="s">
        <v>63</v>
      </c>
      <c r="D128" s="95"/>
      <c r="E128" s="280" t="e">
        <f>IF(E127&gt;0.7, "Yes!", "Nope :(")</f>
        <v>#NAME?</v>
      </c>
      <c r="F128" s="281"/>
      <c r="G128" s="152"/>
      <c r="H128" s="199"/>
      <c r="I128" s="199" t="e">
        <f>IF(E128="yes!",1,0)</f>
        <v>#NAME?</v>
      </c>
      <c r="J128" s="199"/>
      <c r="K128" s="199"/>
      <c r="L128" s="199"/>
      <c r="M128" s="200"/>
      <c r="N128" s="200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</row>
    <row r="129" spans="1:1915" ht="12.75">
      <c r="B129" s="155"/>
      <c r="C129" s="95" t="s">
        <v>81</v>
      </c>
      <c r="D129" s="95"/>
      <c r="E129" s="226"/>
      <c r="F129" s="227"/>
      <c r="G129" s="152"/>
      <c r="H129" s="199"/>
      <c r="I129" s="199">
        <f>IF(E129="yes",2,0)</f>
        <v>0</v>
      </c>
      <c r="J129" s="199"/>
      <c r="K129" s="199"/>
      <c r="L129" s="199"/>
      <c r="M129" s="200"/>
      <c r="N129" s="200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</row>
    <row r="130" spans="1:1915" ht="12.75">
      <c r="B130" s="155" t="s">
        <v>54</v>
      </c>
      <c r="C130" s="95"/>
      <c r="D130" s="95"/>
      <c r="E130" s="123"/>
      <c r="F130" s="119"/>
      <c r="G130" s="152"/>
      <c r="H130" s="199"/>
      <c r="I130" s="199"/>
      <c r="J130" s="199"/>
      <c r="K130" s="199"/>
      <c r="L130" s="199"/>
      <c r="M130" s="200"/>
      <c r="N130" s="200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</row>
    <row r="131" spans="1:1915" ht="12.75" customHeight="1">
      <c r="B131" s="151"/>
      <c r="C131" s="95" t="s">
        <v>34</v>
      </c>
      <c r="D131" s="95"/>
      <c r="E131" s="233"/>
      <c r="F131" s="234"/>
      <c r="G131" s="165" t="s">
        <v>203</v>
      </c>
      <c r="H131" s="199"/>
      <c r="I131" s="199"/>
      <c r="J131" s="199"/>
      <c r="K131" s="199"/>
      <c r="L131" s="199"/>
      <c r="M131" s="200"/>
      <c r="N131" s="200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</row>
    <row r="132" spans="1:1915" ht="12.75">
      <c r="B132" s="151"/>
      <c r="C132" s="100" t="s">
        <v>84</v>
      </c>
      <c r="D132" s="95"/>
      <c r="E132" s="282" t="e">
        <f>IF(ISBLANK(E131),blank,1-(E131/E119))</f>
        <v>#NAME?</v>
      </c>
      <c r="F132" s="283"/>
      <c r="G132" s="152"/>
      <c r="H132" s="199"/>
      <c r="I132" s="199" t="e">
        <f>IF(E132&lt;0.4,2,IF(E132&lt;0.5,4,IF(E132&lt;0.7,6,9)))</f>
        <v>#NAME?</v>
      </c>
      <c r="J132" s="199"/>
      <c r="K132" s="199"/>
      <c r="L132" s="199"/>
      <c r="M132" s="200"/>
      <c r="N132" s="200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</row>
    <row r="133" spans="1:1915" ht="12.75">
      <c r="B133" s="151"/>
      <c r="C133" s="100" t="s">
        <v>237</v>
      </c>
      <c r="D133" s="95"/>
      <c r="E133" s="284"/>
      <c r="F133" s="285"/>
      <c r="G133" s="165"/>
      <c r="H133" s="199"/>
      <c r="I133" s="199">
        <f>IF(E133=0,0,IF(E133&gt;=0.1&lt;0.35,0.5,1))</f>
        <v>0</v>
      </c>
      <c r="J133" s="199"/>
      <c r="K133" s="199"/>
      <c r="L133" s="199"/>
      <c r="M133" s="200"/>
      <c r="N133" s="200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</row>
    <row r="134" spans="1:1915" ht="38.25" customHeight="1">
      <c r="B134" s="151"/>
      <c r="C134" s="95" t="s">
        <v>236</v>
      </c>
      <c r="D134" s="95"/>
      <c r="E134" s="228"/>
      <c r="F134" s="229"/>
      <c r="G134" s="165"/>
      <c r="H134" s="199"/>
      <c r="I134" s="199"/>
      <c r="J134" s="199"/>
      <c r="K134" s="199"/>
      <c r="L134" s="199"/>
      <c r="M134" s="200"/>
      <c r="N134" s="200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</row>
    <row r="135" spans="1:1915" ht="6" customHeight="1">
      <c r="B135" s="151"/>
      <c r="C135" s="95"/>
      <c r="D135" s="95"/>
      <c r="E135" s="141"/>
      <c r="F135" s="141"/>
      <c r="G135" s="165"/>
      <c r="H135" s="199"/>
      <c r="I135" s="199"/>
      <c r="J135" s="199"/>
      <c r="K135" s="199"/>
      <c r="L135" s="199"/>
      <c r="M135" s="200"/>
      <c r="N135" s="200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</row>
    <row r="136" spans="1:1915" ht="65.099999999999994" customHeight="1">
      <c r="B136" s="174"/>
      <c r="C136" s="138"/>
      <c r="D136" s="138"/>
      <c r="E136" s="139"/>
      <c r="F136" s="139"/>
      <c r="G136" s="173"/>
      <c r="H136" s="199"/>
      <c r="I136" s="216" t="s">
        <v>206</v>
      </c>
      <c r="J136" s="213">
        <f>SUM(I138:I143)</f>
        <v>0</v>
      </c>
      <c r="K136" s="199"/>
      <c r="L136" s="199"/>
      <c r="M136" s="200"/>
      <c r="N136" s="200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</row>
    <row r="137" spans="1:1915" ht="6" customHeight="1">
      <c r="B137" s="155"/>
      <c r="C137" s="95"/>
      <c r="D137" s="95"/>
      <c r="E137" s="119"/>
      <c r="F137" s="119"/>
      <c r="G137" s="152"/>
      <c r="H137" s="199"/>
      <c r="I137" s="199"/>
      <c r="J137" s="212"/>
      <c r="K137" s="199"/>
      <c r="L137" s="199"/>
      <c r="M137" s="200"/>
      <c r="N137" s="200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</row>
    <row r="138" spans="1:1915" s="46" customFormat="1" ht="12.75">
      <c r="A138" s="22"/>
      <c r="B138" s="151"/>
      <c r="C138" s="95" t="s">
        <v>273</v>
      </c>
      <c r="D138" s="95"/>
      <c r="E138" s="226"/>
      <c r="F138" s="227"/>
      <c r="G138" s="152"/>
      <c r="H138" s="199"/>
      <c r="I138" s="199">
        <f>IF(E138="yes",2,0)</f>
        <v>0</v>
      </c>
      <c r="J138" s="199"/>
      <c r="K138" s="199"/>
      <c r="L138" s="199"/>
      <c r="M138" s="200"/>
      <c r="N138" s="200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SQ138" s="26"/>
      <c r="SR138" s="26"/>
      <c r="SS138" s="26"/>
      <c r="ST138" s="26"/>
      <c r="SU138" s="26"/>
      <c r="SV138" s="26"/>
      <c r="SW138" s="26"/>
      <c r="SX138" s="26"/>
      <c r="SY138" s="26"/>
      <c r="SZ138" s="26"/>
      <c r="TA138" s="26"/>
      <c r="TB138" s="26"/>
      <c r="TC138" s="26"/>
      <c r="TD138" s="26"/>
      <c r="TE138" s="26"/>
      <c r="TF138" s="26"/>
      <c r="TG138" s="26"/>
      <c r="TH138" s="26"/>
      <c r="TI138" s="26"/>
      <c r="TJ138" s="26"/>
      <c r="TK138" s="26"/>
      <c r="TL138" s="26"/>
      <c r="TM138" s="26"/>
      <c r="TN138" s="26"/>
      <c r="TO138" s="26"/>
      <c r="TP138" s="26"/>
      <c r="TQ138" s="26"/>
      <c r="TR138" s="26"/>
      <c r="TS138" s="26"/>
      <c r="TT138" s="26"/>
      <c r="TU138" s="26"/>
      <c r="TV138" s="26"/>
      <c r="TW138" s="26"/>
      <c r="TX138" s="26"/>
      <c r="TY138" s="26"/>
      <c r="TZ138" s="26"/>
      <c r="UA138" s="26"/>
      <c r="UB138" s="26"/>
      <c r="UC138" s="26"/>
      <c r="UD138" s="26"/>
      <c r="UE138" s="26"/>
      <c r="UF138" s="26"/>
      <c r="UG138" s="26"/>
      <c r="UH138" s="26"/>
      <c r="UI138" s="26"/>
      <c r="UJ138" s="26"/>
      <c r="UK138" s="26"/>
      <c r="UL138" s="26"/>
      <c r="UM138" s="26"/>
      <c r="UN138" s="26"/>
      <c r="UO138" s="26"/>
      <c r="UP138" s="26"/>
      <c r="UQ138" s="26"/>
      <c r="UR138" s="26"/>
      <c r="US138" s="26"/>
      <c r="UT138" s="26"/>
      <c r="UU138" s="26"/>
      <c r="UV138" s="26"/>
      <c r="UW138" s="26"/>
      <c r="UX138" s="26"/>
      <c r="UY138" s="26"/>
      <c r="UZ138" s="26"/>
      <c r="VA138" s="26"/>
      <c r="VB138" s="26"/>
      <c r="VC138" s="26"/>
      <c r="VD138" s="26"/>
      <c r="VE138" s="26"/>
      <c r="VF138" s="26"/>
      <c r="VG138" s="26"/>
      <c r="VH138" s="26"/>
      <c r="VI138" s="26"/>
      <c r="VJ138" s="26"/>
      <c r="VK138" s="26"/>
      <c r="VL138" s="26"/>
      <c r="VM138" s="26"/>
      <c r="VN138" s="26"/>
      <c r="VO138" s="26"/>
      <c r="VP138" s="26"/>
      <c r="VQ138" s="26"/>
      <c r="VR138" s="26"/>
      <c r="VS138" s="26"/>
      <c r="VT138" s="26"/>
      <c r="VU138" s="26"/>
      <c r="VV138" s="26"/>
      <c r="VW138" s="26"/>
      <c r="VX138" s="26"/>
      <c r="VY138" s="26"/>
      <c r="VZ138" s="26"/>
      <c r="WA138" s="26"/>
      <c r="WB138" s="26"/>
      <c r="WC138" s="26"/>
      <c r="WD138" s="26"/>
      <c r="WE138" s="26"/>
      <c r="WF138" s="26"/>
      <c r="WG138" s="26"/>
      <c r="WH138" s="26"/>
      <c r="WI138" s="26"/>
      <c r="WJ138" s="26"/>
      <c r="WK138" s="26"/>
      <c r="WL138" s="26"/>
      <c r="WM138" s="26"/>
      <c r="WN138" s="26"/>
      <c r="WO138" s="26"/>
      <c r="WP138" s="26"/>
      <c r="WQ138" s="26"/>
      <c r="WR138" s="26"/>
      <c r="WS138" s="26"/>
      <c r="WT138" s="26"/>
      <c r="WU138" s="26"/>
      <c r="WV138" s="26"/>
      <c r="WW138" s="26"/>
      <c r="WX138" s="26"/>
      <c r="WY138" s="26"/>
      <c r="WZ138" s="26"/>
      <c r="XA138" s="26"/>
      <c r="XB138" s="26"/>
      <c r="XC138" s="26"/>
      <c r="XD138" s="26"/>
      <c r="XE138" s="26"/>
      <c r="XF138" s="26"/>
      <c r="XG138" s="26"/>
      <c r="XH138" s="26"/>
      <c r="XI138" s="26"/>
      <c r="XJ138" s="26"/>
      <c r="XK138" s="26"/>
      <c r="XL138" s="26"/>
      <c r="XM138" s="26"/>
      <c r="XN138" s="26"/>
      <c r="XO138" s="26"/>
      <c r="XP138" s="26"/>
      <c r="XQ138" s="26"/>
      <c r="XR138" s="26"/>
      <c r="XS138" s="26"/>
      <c r="XT138" s="26"/>
      <c r="XU138" s="26"/>
      <c r="XV138" s="26"/>
      <c r="XW138" s="26"/>
      <c r="XX138" s="26"/>
      <c r="XY138" s="26"/>
      <c r="XZ138" s="26"/>
      <c r="YA138" s="26"/>
      <c r="YB138" s="26"/>
      <c r="YC138" s="26"/>
      <c r="YD138" s="26"/>
      <c r="YE138" s="26"/>
      <c r="YF138" s="26"/>
      <c r="YG138" s="26"/>
      <c r="YH138" s="26"/>
      <c r="YI138" s="26"/>
      <c r="YJ138" s="26"/>
      <c r="YK138" s="26"/>
      <c r="YL138" s="26"/>
      <c r="YM138" s="26"/>
      <c r="YN138" s="26"/>
      <c r="YO138" s="26"/>
      <c r="YP138" s="26"/>
      <c r="YQ138" s="26"/>
      <c r="YR138" s="26"/>
      <c r="YS138" s="26"/>
      <c r="YT138" s="26"/>
      <c r="YU138" s="26"/>
      <c r="YV138" s="26"/>
      <c r="YW138" s="26"/>
      <c r="YX138" s="26"/>
      <c r="YY138" s="26"/>
      <c r="YZ138" s="26"/>
      <c r="ZA138" s="26"/>
      <c r="ZB138" s="26"/>
      <c r="ZC138" s="26"/>
      <c r="ZD138" s="26"/>
      <c r="ZE138" s="26"/>
      <c r="ZF138" s="26"/>
      <c r="ZG138" s="26"/>
      <c r="ZH138" s="26"/>
      <c r="ZI138" s="26"/>
      <c r="ZJ138" s="26"/>
      <c r="ZK138" s="26"/>
      <c r="ZL138" s="26"/>
      <c r="ZM138" s="26"/>
      <c r="ZN138" s="26"/>
      <c r="ZO138" s="26"/>
      <c r="ZP138" s="26"/>
      <c r="ZQ138" s="26"/>
      <c r="ZR138" s="26"/>
      <c r="ZS138" s="26"/>
      <c r="ZT138" s="26"/>
      <c r="ZU138" s="26"/>
      <c r="ZV138" s="26"/>
      <c r="ZW138" s="26"/>
      <c r="ZX138" s="26"/>
      <c r="ZY138" s="26"/>
      <c r="ZZ138" s="26"/>
      <c r="AAA138" s="26"/>
      <c r="AAB138" s="26"/>
      <c r="AAC138" s="26"/>
      <c r="AAD138" s="26"/>
      <c r="AAE138" s="26"/>
      <c r="AAF138" s="26"/>
      <c r="AAG138" s="26"/>
      <c r="AAH138" s="26"/>
      <c r="AAI138" s="26"/>
      <c r="AAJ138" s="26"/>
      <c r="AAK138" s="26"/>
      <c r="AAL138" s="26"/>
      <c r="AAM138" s="26"/>
      <c r="AAN138" s="26"/>
      <c r="AAO138" s="26"/>
      <c r="AAP138" s="26"/>
      <c r="AAQ138" s="26"/>
      <c r="AAR138" s="26"/>
      <c r="AAS138" s="26"/>
      <c r="AAT138" s="26"/>
      <c r="AAU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  <c r="AGP138" s="26"/>
      <c r="AGQ138" s="26"/>
      <c r="AGR138" s="26"/>
      <c r="AGS138" s="26"/>
      <c r="AGT138" s="26"/>
      <c r="AGU138" s="26"/>
      <c r="AGV138" s="26"/>
      <c r="AGW138" s="26"/>
      <c r="AGX138" s="26"/>
      <c r="AGY138" s="26"/>
      <c r="AGZ138" s="26"/>
      <c r="AHA138" s="26"/>
      <c r="AHB138" s="26"/>
      <c r="AHC138" s="26"/>
      <c r="AHD138" s="26"/>
      <c r="AHE138" s="26"/>
      <c r="AHF138" s="26"/>
      <c r="AHG138" s="26"/>
      <c r="AHH138" s="26"/>
      <c r="AHI138" s="26"/>
      <c r="AHJ138" s="26"/>
      <c r="AHK138" s="26"/>
      <c r="AHL138" s="26"/>
      <c r="AHM138" s="26"/>
      <c r="AHN138" s="26"/>
      <c r="AHO138" s="26"/>
      <c r="AHP138" s="26"/>
      <c r="AHQ138" s="26"/>
      <c r="AHR138" s="26"/>
      <c r="AHS138" s="26"/>
      <c r="AHT138" s="26"/>
      <c r="AHU138" s="26"/>
      <c r="AHV138" s="26"/>
      <c r="AHW138" s="26"/>
      <c r="AHX138" s="26"/>
      <c r="AHY138" s="26"/>
      <c r="AHZ138" s="26"/>
      <c r="AIA138" s="26"/>
      <c r="AIB138" s="26"/>
      <c r="AIC138" s="26"/>
      <c r="AID138" s="26"/>
      <c r="AIE138" s="26"/>
      <c r="AIF138" s="26"/>
      <c r="AIG138" s="26"/>
      <c r="AIH138" s="26"/>
      <c r="AII138" s="26"/>
      <c r="AIJ138" s="26"/>
      <c r="AIK138" s="26"/>
      <c r="AIL138" s="26"/>
      <c r="AIM138" s="26"/>
      <c r="AIN138" s="26"/>
      <c r="AIO138" s="26"/>
      <c r="AIP138" s="26"/>
      <c r="AIQ138" s="26"/>
      <c r="AIR138" s="26"/>
      <c r="AIS138" s="26"/>
      <c r="AIT138" s="26"/>
      <c r="AIU138" s="26"/>
      <c r="AIV138" s="26"/>
      <c r="AIW138" s="26"/>
      <c r="AIX138" s="26"/>
      <c r="AIY138" s="26"/>
      <c r="AIZ138" s="26"/>
      <c r="AJA138" s="26"/>
      <c r="AJB138" s="26"/>
      <c r="AJC138" s="26"/>
      <c r="AJD138" s="26"/>
      <c r="AJE138" s="26"/>
      <c r="AJF138" s="26"/>
      <c r="AJG138" s="26"/>
      <c r="AJH138" s="26"/>
      <c r="AJI138" s="26"/>
      <c r="AJJ138" s="26"/>
      <c r="AJK138" s="26"/>
      <c r="AJL138" s="26"/>
      <c r="AJM138" s="26"/>
      <c r="AJN138" s="26"/>
      <c r="AJO138" s="26"/>
      <c r="AJP138" s="26"/>
      <c r="AJQ138" s="26"/>
      <c r="AJR138" s="26"/>
      <c r="AJS138" s="26"/>
      <c r="AJT138" s="26"/>
      <c r="AJU138" s="26"/>
      <c r="AJV138" s="26"/>
      <c r="AJW138" s="26"/>
      <c r="AJX138" s="26"/>
      <c r="AJY138" s="26"/>
      <c r="AJZ138" s="26"/>
      <c r="AKA138" s="26"/>
      <c r="AKB138" s="26"/>
      <c r="AKC138" s="26"/>
      <c r="AKD138" s="26"/>
      <c r="AKE138" s="26"/>
      <c r="AKF138" s="26"/>
      <c r="AKG138" s="26"/>
      <c r="AKH138" s="26"/>
      <c r="AKI138" s="26"/>
      <c r="AKJ138" s="26"/>
      <c r="AKK138" s="26"/>
      <c r="AKL138" s="26"/>
      <c r="AKM138" s="26"/>
      <c r="AKN138" s="26"/>
      <c r="AKO138" s="26"/>
      <c r="AKP138" s="26"/>
      <c r="AKQ138" s="26"/>
      <c r="AKR138" s="26"/>
      <c r="AKS138" s="26"/>
      <c r="AKT138" s="26"/>
      <c r="AKU138" s="26"/>
      <c r="AKV138" s="26"/>
      <c r="AKW138" s="26"/>
      <c r="AKX138" s="26"/>
      <c r="AKY138" s="26"/>
      <c r="AKZ138" s="26"/>
      <c r="ALA138" s="26"/>
      <c r="ALB138" s="26"/>
      <c r="ALC138" s="26"/>
      <c r="ALD138" s="26"/>
      <c r="ALE138" s="26"/>
      <c r="ALF138" s="26"/>
      <c r="ALG138" s="26"/>
      <c r="ALH138" s="26"/>
      <c r="ALI138" s="26"/>
      <c r="ALJ138" s="26"/>
      <c r="ALK138" s="26"/>
      <c r="ALL138" s="26"/>
      <c r="ALM138" s="26"/>
      <c r="ALN138" s="26"/>
      <c r="ALO138" s="26"/>
      <c r="ALP138" s="26"/>
      <c r="ALQ138" s="26"/>
      <c r="ALR138" s="26"/>
      <c r="ALS138" s="26"/>
      <c r="ALT138" s="26"/>
      <c r="ALU138" s="26"/>
      <c r="ALV138" s="26"/>
      <c r="ALW138" s="26"/>
      <c r="ALX138" s="26"/>
      <c r="ALY138" s="26"/>
      <c r="ALZ138" s="26"/>
      <c r="AMA138" s="26"/>
      <c r="AMB138" s="26"/>
      <c r="AMC138" s="26"/>
      <c r="AMD138" s="26"/>
      <c r="AME138" s="26"/>
      <c r="AMF138" s="26"/>
      <c r="AMG138" s="26"/>
      <c r="AMH138" s="26"/>
      <c r="AMI138" s="26"/>
      <c r="AMJ138" s="26"/>
      <c r="AMK138" s="26"/>
      <c r="AML138" s="26"/>
      <c r="AMM138" s="26"/>
      <c r="AMN138" s="26"/>
      <c r="AMO138" s="26"/>
      <c r="AMP138" s="26"/>
      <c r="AMQ138" s="26"/>
      <c r="AMR138" s="26"/>
      <c r="AMS138" s="26"/>
      <c r="AMT138" s="26"/>
      <c r="AMU138" s="26"/>
      <c r="AMV138" s="26"/>
      <c r="AMW138" s="26"/>
      <c r="AMX138" s="26"/>
      <c r="AMY138" s="26"/>
      <c r="AMZ138" s="26"/>
      <c r="ANA138" s="26"/>
      <c r="ANB138" s="26"/>
      <c r="ANC138" s="26"/>
      <c r="AND138" s="26"/>
      <c r="ANE138" s="26"/>
      <c r="ANF138" s="26"/>
      <c r="ANG138" s="26"/>
      <c r="ANH138" s="26"/>
      <c r="ANI138" s="26"/>
      <c r="ANJ138" s="26"/>
      <c r="ANK138" s="26"/>
      <c r="ANL138" s="26"/>
      <c r="ANM138" s="26"/>
      <c r="ANN138" s="26"/>
      <c r="ANO138" s="26"/>
      <c r="ANP138" s="26"/>
      <c r="ANQ138" s="26"/>
      <c r="ANR138" s="26"/>
      <c r="ANS138" s="26"/>
      <c r="ANT138" s="26"/>
      <c r="ANU138" s="26"/>
      <c r="ANV138" s="26"/>
      <c r="ANW138" s="26"/>
      <c r="ANX138" s="26"/>
      <c r="ANY138" s="26"/>
      <c r="ANZ138" s="26"/>
      <c r="AOA138" s="26"/>
      <c r="AOB138" s="26"/>
      <c r="AOC138" s="26"/>
      <c r="AOD138" s="26"/>
      <c r="AOE138" s="26"/>
      <c r="AOF138" s="26"/>
      <c r="AOG138" s="26"/>
      <c r="AOH138" s="26"/>
      <c r="AOI138" s="26"/>
      <c r="AOJ138" s="26"/>
      <c r="AOK138" s="26"/>
      <c r="AOL138" s="26"/>
      <c r="AOM138" s="26"/>
      <c r="AON138" s="26"/>
      <c r="AOO138" s="26"/>
      <c r="AOP138" s="26"/>
      <c r="AOQ138" s="26"/>
      <c r="AOR138" s="26"/>
      <c r="AOS138" s="26"/>
      <c r="AOT138" s="26"/>
      <c r="AOU138" s="26"/>
      <c r="AOV138" s="26"/>
      <c r="AOW138" s="26"/>
      <c r="AOX138" s="26"/>
      <c r="AOY138" s="26"/>
      <c r="AOZ138" s="26"/>
      <c r="APA138" s="26"/>
      <c r="APB138" s="26"/>
      <c r="APC138" s="26"/>
      <c r="APD138" s="26"/>
      <c r="APE138" s="26"/>
      <c r="APF138" s="26"/>
      <c r="APG138" s="26"/>
      <c r="APH138" s="26"/>
      <c r="API138" s="26"/>
      <c r="APJ138" s="26"/>
      <c r="APK138" s="26"/>
      <c r="APL138" s="26"/>
      <c r="APM138" s="26"/>
      <c r="APN138" s="26"/>
      <c r="APO138" s="26"/>
      <c r="APP138" s="26"/>
      <c r="APQ138" s="26"/>
      <c r="APR138" s="26"/>
      <c r="APS138" s="26"/>
      <c r="APT138" s="26"/>
      <c r="APU138" s="26"/>
      <c r="APV138" s="26"/>
      <c r="APW138" s="26"/>
      <c r="APX138" s="26"/>
      <c r="APY138" s="26"/>
      <c r="APZ138" s="26"/>
      <c r="AQA138" s="26"/>
      <c r="AQB138" s="26"/>
      <c r="AQC138" s="26"/>
      <c r="AQD138" s="26"/>
      <c r="AQE138" s="26"/>
      <c r="AQF138" s="26"/>
      <c r="AQG138" s="26"/>
      <c r="AQH138" s="26"/>
      <c r="AQI138" s="26"/>
      <c r="AQJ138" s="26"/>
      <c r="AQK138" s="26"/>
      <c r="AQL138" s="26"/>
      <c r="AQM138" s="26"/>
      <c r="AQN138" s="26"/>
      <c r="AQO138" s="26"/>
      <c r="AQP138" s="26"/>
      <c r="AQQ138" s="26"/>
      <c r="AQR138" s="26"/>
      <c r="AQS138" s="26"/>
      <c r="AQT138" s="26"/>
      <c r="AQU138" s="26"/>
      <c r="AQV138" s="26"/>
      <c r="AQW138" s="26"/>
      <c r="AQX138" s="26"/>
      <c r="AQY138" s="26"/>
      <c r="AQZ138" s="26"/>
      <c r="ARA138" s="26"/>
      <c r="ARB138" s="26"/>
      <c r="ARC138" s="26"/>
      <c r="ARD138" s="26"/>
      <c r="ARE138" s="26"/>
      <c r="ARF138" s="26"/>
      <c r="ARG138" s="26"/>
      <c r="ARH138" s="26"/>
      <c r="ARI138" s="26"/>
      <c r="ARJ138" s="26"/>
      <c r="ARK138" s="26"/>
      <c r="ARL138" s="26"/>
      <c r="ARM138" s="26"/>
      <c r="ARN138" s="26"/>
      <c r="ARO138" s="26"/>
      <c r="ARP138" s="26"/>
      <c r="ARQ138" s="26"/>
      <c r="ARR138" s="26"/>
      <c r="ARS138" s="26"/>
      <c r="ART138" s="26"/>
      <c r="ARU138" s="26"/>
      <c r="ARV138" s="26"/>
      <c r="ARW138" s="26"/>
      <c r="ARX138" s="26"/>
      <c r="ARY138" s="26"/>
      <c r="ARZ138" s="26"/>
      <c r="ASA138" s="26"/>
      <c r="ASB138" s="26"/>
      <c r="ASC138" s="26"/>
      <c r="ASD138" s="26"/>
      <c r="ASE138" s="26"/>
      <c r="ASF138" s="26"/>
      <c r="ASG138" s="26"/>
      <c r="ASH138" s="26"/>
      <c r="ASI138" s="26"/>
      <c r="ASJ138" s="26"/>
      <c r="ASK138" s="26"/>
      <c r="ASL138" s="26"/>
      <c r="ASM138" s="26"/>
      <c r="ASN138" s="26"/>
      <c r="ASO138" s="26"/>
      <c r="ASP138" s="26"/>
      <c r="ASQ138" s="26"/>
      <c r="ASR138" s="26"/>
      <c r="ASS138" s="26"/>
      <c r="AST138" s="26"/>
      <c r="ASU138" s="26"/>
      <c r="ASV138" s="26"/>
      <c r="ASW138" s="26"/>
      <c r="ASX138" s="26"/>
      <c r="ASY138" s="26"/>
      <c r="ASZ138" s="26"/>
      <c r="ATA138" s="26"/>
      <c r="ATB138" s="26"/>
      <c r="ATC138" s="26"/>
      <c r="ATD138" s="26"/>
      <c r="ATE138" s="26"/>
      <c r="ATF138" s="26"/>
      <c r="ATG138" s="26"/>
      <c r="ATH138" s="26"/>
      <c r="ATI138" s="26"/>
      <c r="ATJ138" s="26"/>
      <c r="ATK138" s="26"/>
      <c r="ATL138" s="26"/>
      <c r="ATM138" s="26"/>
      <c r="ATN138" s="26"/>
      <c r="ATO138" s="26"/>
      <c r="ATP138" s="26"/>
      <c r="ATQ138" s="26"/>
      <c r="ATR138" s="26"/>
      <c r="ATS138" s="26"/>
      <c r="ATT138" s="26"/>
      <c r="ATU138" s="26"/>
      <c r="ATV138" s="26"/>
      <c r="ATW138" s="26"/>
      <c r="ATX138" s="26"/>
      <c r="ATY138" s="26"/>
      <c r="ATZ138" s="26"/>
      <c r="AUA138" s="26"/>
      <c r="AUB138" s="26"/>
      <c r="AUC138" s="26"/>
      <c r="AUD138" s="26"/>
      <c r="AUE138" s="26"/>
      <c r="AUF138" s="26"/>
      <c r="AUG138" s="26"/>
      <c r="AUH138" s="26"/>
      <c r="AUI138" s="26"/>
      <c r="AUJ138" s="26"/>
      <c r="AUK138" s="26"/>
      <c r="AUL138" s="26"/>
      <c r="AUM138" s="26"/>
      <c r="AUN138" s="26"/>
      <c r="AUO138" s="26"/>
      <c r="AUP138" s="26"/>
      <c r="AUQ138" s="26"/>
      <c r="AUR138" s="26"/>
      <c r="AUS138" s="26"/>
      <c r="AUT138" s="26"/>
      <c r="AUU138" s="26"/>
      <c r="AUV138" s="26"/>
      <c r="AUW138" s="26"/>
      <c r="AUX138" s="26"/>
      <c r="AUY138" s="26"/>
      <c r="AUZ138" s="26"/>
      <c r="AVA138" s="26"/>
      <c r="AVB138" s="26"/>
      <c r="AVC138" s="26"/>
      <c r="AVD138" s="26"/>
      <c r="AVE138" s="26"/>
      <c r="AVF138" s="26"/>
      <c r="AVG138" s="26"/>
      <c r="AVH138" s="26"/>
      <c r="AVI138" s="26"/>
      <c r="AVJ138" s="26"/>
      <c r="AVK138" s="26"/>
      <c r="AVL138" s="26"/>
      <c r="AVM138" s="26"/>
      <c r="AVN138" s="26"/>
      <c r="AVO138" s="26"/>
      <c r="AVP138" s="26"/>
      <c r="AVQ138" s="26"/>
      <c r="AVR138" s="26"/>
      <c r="AVS138" s="26"/>
      <c r="AVT138" s="26"/>
      <c r="AVU138" s="26"/>
      <c r="AVV138" s="26"/>
      <c r="AVW138" s="26"/>
      <c r="AVX138" s="26"/>
      <c r="AVY138" s="26"/>
      <c r="AVZ138" s="26"/>
      <c r="AWA138" s="26"/>
      <c r="AWB138" s="26"/>
      <c r="AWC138" s="26"/>
      <c r="AWD138" s="26"/>
      <c r="AWE138" s="26"/>
      <c r="AWF138" s="26"/>
      <c r="AWG138" s="26"/>
      <c r="AWH138" s="26"/>
      <c r="AWI138" s="26"/>
      <c r="AWJ138" s="26"/>
      <c r="AWK138" s="26"/>
      <c r="AWL138" s="26"/>
      <c r="AWM138" s="26"/>
      <c r="AWN138" s="26"/>
      <c r="AWO138" s="26"/>
      <c r="AWP138" s="26"/>
      <c r="AWQ138" s="26"/>
      <c r="AWR138" s="26"/>
      <c r="AWS138" s="26"/>
      <c r="AWT138" s="26"/>
      <c r="AWU138" s="26"/>
      <c r="AWV138" s="26"/>
      <c r="AWW138" s="26"/>
      <c r="AWX138" s="26"/>
      <c r="AWY138" s="26"/>
      <c r="AWZ138" s="26"/>
      <c r="AXA138" s="26"/>
      <c r="AXB138" s="26"/>
      <c r="AXC138" s="26"/>
      <c r="AXD138" s="26"/>
      <c r="AXE138" s="26"/>
      <c r="AXF138" s="26"/>
      <c r="AXG138" s="26"/>
      <c r="AXH138" s="26"/>
      <c r="AXI138" s="26"/>
      <c r="AXJ138" s="26"/>
      <c r="AXK138" s="26"/>
      <c r="AXL138" s="26"/>
      <c r="AXM138" s="26"/>
      <c r="AXN138" s="26"/>
      <c r="AXO138" s="26"/>
      <c r="AXP138" s="26"/>
      <c r="AXQ138" s="26"/>
      <c r="AXR138" s="26"/>
      <c r="AXS138" s="26"/>
      <c r="AXT138" s="26"/>
      <c r="AXU138" s="26"/>
      <c r="AXV138" s="26"/>
      <c r="AXW138" s="26"/>
      <c r="AXX138" s="26"/>
      <c r="AXY138" s="26"/>
      <c r="AXZ138" s="26"/>
      <c r="AYA138" s="26"/>
      <c r="AYB138" s="26"/>
      <c r="AYC138" s="26"/>
      <c r="AYD138" s="26"/>
      <c r="AYE138" s="26"/>
      <c r="AYF138" s="26"/>
      <c r="AYG138" s="26"/>
      <c r="AYH138" s="26"/>
      <c r="AYI138" s="26"/>
      <c r="AYJ138" s="26"/>
      <c r="AYK138" s="26"/>
      <c r="AYL138" s="26"/>
      <c r="AYM138" s="26"/>
      <c r="AYN138" s="26"/>
      <c r="AYO138" s="26"/>
      <c r="AYP138" s="26"/>
      <c r="AYQ138" s="26"/>
      <c r="AYR138" s="26"/>
      <c r="AYS138" s="26"/>
      <c r="AYT138" s="26"/>
      <c r="AYU138" s="26"/>
      <c r="AYV138" s="26"/>
      <c r="AYW138" s="26"/>
      <c r="AYX138" s="26"/>
      <c r="AYY138" s="26"/>
      <c r="AYZ138" s="26"/>
      <c r="AZA138" s="26"/>
      <c r="AZB138" s="26"/>
      <c r="AZC138" s="26"/>
      <c r="AZD138" s="26"/>
      <c r="AZE138" s="26"/>
      <c r="AZF138" s="26"/>
      <c r="AZG138" s="26"/>
      <c r="AZH138" s="26"/>
      <c r="AZI138" s="26"/>
      <c r="AZJ138" s="26"/>
      <c r="AZK138" s="26"/>
      <c r="AZL138" s="26"/>
      <c r="AZM138" s="26"/>
      <c r="AZN138" s="26"/>
      <c r="AZO138" s="26"/>
      <c r="AZP138" s="26"/>
      <c r="AZQ138" s="26"/>
      <c r="AZR138" s="26"/>
      <c r="AZS138" s="26"/>
      <c r="AZT138" s="26"/>
      <c r="AZU138" s="26"/>
      <c r="AZV138" s="26"/>
      <c r="AZW138" s="26"/>
      <c r="AZX138" s="26"/>
      <c r="AZY138" s="26"/>
      <c r="AZZ138" s="26"/>
      <c r="BAA138" s="26"/>
      <c r="BAB138" s="26"/>
      <c r="BAC138" s="26"/>
      <c r="BAD138" s="26"/>
      <c r="BAE138" s="26"/>
      <c r="BAF138" s="26"/>
      <c r="BAG138" s="26"/>
      <c r="BAH138" s="26"/>
      <c r="BAI138" s="26"/>
      <c r="BAJ138" s="26"/>
      <c r="BAK138" s="26"/>
      <c r="BAL138" s="26"/>
      <c r="BAM138" s="26"/>
      <c r="BAN138" s="26"/>
      <c r="BAO138" s="26"/>
      <c r="BAP138" s="26"/>
      <c r="BAQ138" s="26"/>
      <c r="BAR138" s="26"/>
      <c r="BAS138" s="26"/>
      <c r="BAT138" s="26"/>
      <c r="BAU138" s="26"/>
      <c r="BAV138" s="26"/>
      <c r="BAW138" s="26"/>
      <c r="BAX138" s="26"/>
      <c r="BAY138" s="26"/>
      <c r="BAZ138" s="26"/>
      <c r="BBA138" s="26"/>
      <c r="BBB138" s="26"/>
      <c r="BBC138" s="26"/>
      <c r="BBD138" s="26"/>
      <c r="BBE138" s="26"/>
      <c r="BBF138" s="26"/>
      <c r="BBG138" s="26"/>
      <c r="BBH138" s="26"/>
      <c r="BBI138" s="26"/>
      <c r="BBJ138" s="26"/>
      <c r="BBK138" s="26"/>
      <c r="BBL138" s="26"/>
      <c r="BBM138" s="26"/>
      <c r="BBN138" s="26"/>
      <c r="BBO138" s="26"/>
      <c r="BBP138" s="26"/>
      <c r="BBQ138" s="26"/>
      <c r="BBR138" s="26"/>
      <c r="BBS138" s="26"/>
      <c r="BBT138" s="26"/>
      <c r="BBU138" s="26"/>
      <c r="BBV138" s="26"/>
      <c r="BBW138" s="26"/>
      <c r="BBX138" s="26"/>
      <c r="BBY138" s="26"/>
      <c r="BBZ138" s="26"/>
      <c r="BCA138" s="26"/>
      <c r="BCB138" s="26"/>
      <c r="BCC138" s="26"/>
      <c r="BCD138" s="26"/>
      <c r="BCE138" s="26"/>
      <c r="BCF138" s="26"/>
      <c r="BCG138" s="26"/>
      <c r="BCH138" s="26"/>
      <c r="BCI138" s="26"/>
      <c r="BCJ138" s="26"/>
      <c r="BCK138" s="26"/>
      <c r="BCL138" s="26"/>
      <c r="BCM138" s="26"/>
      <c r="BCN138" s="26"/>
      <c r="BCO138" s="26"/>
      <c r="BCP138" s="26"/>
      <c r="BCQ138" s="26"/>
      <c r="BCR138" s="26"/>
      <c r="BCS138" s="26"/>
      <c r="BCT138" s="26"/>
      <c r="BCU138" s="26"/>
      <c r="BCV138" s="26"/>
      <c r="BCW138" s="26"/>
      <c r="BCX138" s="26"/>
      <c r="BCY138" s="26"/>
      <c r="BCZ138" s="26"/>
      <c r="BDA138" s="26"/>
      <c r="BDB138" s="26"/>
      <c r="BDC138" s="26"/>
      <c r="BDD138" s="26"/>
      <c r="BDE138" s="26"/>
      <c r="BDF138" s="26"/>
      <c r="BDG138" s="26"/>
      <c r="BDH138" s="26"/>
      <c r="BDI138" s="26"/>
      <c r="BDJ138" s="26"/>
      <c r="BDK138" s="26"/>
      <c r="BDL138" s="26"/>
      <c r="BDM138" s="26"/>
      <c r="BDN138" s="26"/>
      <c r="BDO138" s="26"/>
      <c r="BDP138" s="26"/>
      <c r="BDQ138" s="26"/>
      <c r="BDR138" s="26"/>
      <c r="BDS138" s="26"/>
      <c r="BDT138" s="26"/>
      <c r="BDU138" s="26"/>
      <c r="BDV138" s="26"/>
      <c r="BDW138" s="26"/>
      <c r="BDX138" s="26"/>
      <c r="BDY138" s="26"/>
      <c r="BDZ138" s="26"/>
      <c r="BEA138" s="26"/>
      <c r="BEB138" s="26"/>
      <c r="BEC138" s="26"/>
      <c r="BED138" s="26"/>
      <c r="BEE138" s="26"/>
      <c r="BEF138" s="26"/>
      <c r="BEG138" s="26"/>
      <c r="BEH138" s="26"/>
      <c r="BEI138" s="26"/>
      <c r="BEJ138" s="26"/>
      <c r="BEK138" s="26"/>
      <c r="BEL138" s="26"/>
      <c r="BEM138" s="26"/>
      <c r="BEN138" s="26"/>
      <c r="BEO138" s="26"/>
      <c r="BEP138" s="26"/>
      <c r="BEQ138" s="26"/>
      <c r="BER138" s="26"/>
      <c r="BES138" s="26"/>
      <c r="BET138" s="26"/>
      <c r="BEU138" s="26"/>
      <c r="BEV138" s="26"/>
      <c r="BEW138" s="26"/>
      <c r="BEX138" s="26"/>
      <c r="BEY138" s="26"/>
      <c r="BEZ138" s="26"/>
      <c r="BFA138" s="26"/>
      <c r="BFB138" s="26"/>
      <c r="BFC138" s="26"/>
      <c r="BFD138" s="26"/>
      <c r="BFE138" s="26"/>
      <c r="BFF138" s="26"/>
      <c r="BFG138" s="26"/>
      <c r="BFH138" s="26"/>
      <c r="BFI138" s="26"/>
      <c r="BFJ138" s="26"/>
      <c r="BFK138" s="26"/>
      <c r="BFL138" s="26"/>
      <c r="BFM138" s="26"/>
      <c r="BFN138" s="26"/>
      <c r="BFO138" s="26"/>
      <c r="BFP138" s="26"/>
      <c r="BFQ138" s="26"/>
      <c r="BFR138" s="26"/>
      <c r="BFS138" s="26"/>
      <c r="BFT138" s="26"/>
      <c r="BFU138" s="26"/>
      <c r="BFV138" s="26"/>
      <c r="BFW138" s="26"/>
      <c r="BFX138" s="26"/>
      <c r="BFY138" s="26"/>
      <c r="BFZ138" s="26"/>
      <c r="BGA138" s="26"/>
      <c r="BGB138" s="26"/>
      <c r="BGC138" s="26"/>
      <c r="BGD138" s="26"/>
      <c r="BGE138" s="26"/>
      <c r="BGF138" s="26"/>
      <c r="BGG138" s="26"/>
      <c r="BGH138" s="26"/>
      <c r="BGI138" s="26"/>
      <c r="BGJ138" s="26"/>
      <c r="BGK138" s="26"/>
      <c r="BGL138" s="26"/>
      <c r="BGM138" s="26"/>
      <c r="BGN138" s="26"/>
      <c r="BGO138" s="26"/>
      <c r="BGP138" s="26"/>
      <c r="BGQ138" s="26"/>
      <c r="BGR138" s="26"/>
      <c r="BGS138" s="26"/>
      <c r="BGT138" s="26"/>
      <c r="BGU138" s="26"/>
      <c r="BGV138" s="26"/>
      <c r="BGW138" s="26"/>
      <c r="BGX138" s="26"/>
      <c r="BGY138" s="26"/>
      <c r="BGZ138" s="26"/>
      <c r="BHA138" s="26"/>
      <c r="BHB138" s="26"/>
      <c r="BHC138" s="26"/>
      <c r="BHD138" s="26"/>
      <c r="BHE138" s="26"/>
      <c r="BHF138" s="26"/>
      <c r="BHG138" s="26"/>
      <c r="BHH138" s="26"/>
      <c r="BHI138" s="26"/>
      <c r="BHJ138" s="26"/>
      <c r="BHK138" s="26"/>
      <c r="BHL138" s="26"/>
      <c r="BHM138" s="26"/>
      <c r="BHN138" s="26"/>
      <c r="BHO138" s="26"/>
      <c r="BHP138" s="26"/>
      <c r="BHQ138" s="26"/>
      <c r="BHR138" s="26"/>
      <c r="BHS138" s="26"/>
      <c r="BHT138" s="26"/>
      <c r="BHU138" s="26"/>
      <c r="BHV138" s="26"/>
      <c r="BHW138" s="26"/>
      <c r="BHX138" s="26"/>
      <c r="BHY138" s="26"/>
      <c r="BHZ138" s="26"/>
      <c r="BIA138" s="26"/>
      <c r="BIB138" s="26"/>
      <c r="BIC138" s="26"/>
      <c r="BID138" s="26"/>
      <c r="BIE138" s="26"/>
      <c r="BIF138" s="26"/>
      <c r="BIG138" s="26"/>
      <c r="BIH138" s="26"/>
      <c r="BII138" s="26"/>
      <c r="BIJ138" s="26"/>
      <c r="BIK138" s="26"/>
      <c r="BIL138" s="26"/>
      <c r="BIM138" s="26"/>
      <c r="BIN138" s="26"/>
      <c r="BIO138" s="26"/>
      <c r="BIP138" s="26"/>
      <c r="BIQ138" s="26"/>
      <c r="BIR138" s="26"/>
      <c r="BIS138" s="26"/>
      <c r="BIT138" s="26"/>
      <c r="BIU138" s="26"/>
      <c r="BIV138" s="26"/>
      <c r="BIW138" s="26"/>
      <c r="BIX138" s="26"/>
      <c r="BIY138" s="26"/>
      <c r="BIZ138" s="26"/>
      <c r="BJA138" s="26"/>
      <c r="BJB138" s="26"/>
      <c r="BJC138" s="26"/>
      <c r="BJD138" s="26"/>
      <c r="BJE138" s="26"/>
      <c r="BJF138" s="26"/>
      <c r="BJG138" s="26"/>
      <c r="BJH138" s="26"/>
      <c r="BJI138" s="26"/>
      <c r="BJJ138" s="26"/>
      <c r="BJK138" s="26"/>
      <c r="BJL138" s="26"/>
      <c r="BJM138" s="26"/>
      <c r="BJN138" s="26"/>
      <c r="BJO138" s="26"/>
      <c r="BJP138" s="26"/>
      <c r="BJQ138" s="26"/>
      <c r="BJR138" s="26"/>
      <c r="BJS138" s="26"/>
      <c r="BJT138" s="26"/>
      <c r="BJU138" s="26"/>
      <c r="BJV138" s="26"/>
      <c r="BJW138" s="26"/>
      <c r="BJX138" s="26"/>
      <c r="BJY138" s="26"/>
      <c r="BJZ138" s="26"/>
      <c r="BKA138" s="26"/>
      <c r="BKB138" s="26"/>
      <c r="BKC138" s="26"/>
      <c r="BKD138" s="26"/>
      <c r="BKE138" s="26"/>
      <c r="BKF138" s="26"/>
      <c r="BKG138" s="26"/>
      <c r="BKH138" s="26"/>
      <c r="BKI138" s="26"/>
      <c r="BKJ138" s="26"/>
      <c r="BKK138" s="26"/>
      <c r="BKL138" s="26"/>
      <c r="BKM138" s="26"/>
      <c r="BKN138" s="26"/>
      <c r="BKO138" s="26"/>
      <c r="BKP138" s="26"/>
      <c r="BKQ138" s="26"/>
      <c r="BKR138" s="26"/>
      <c r="BKS138" s="26"/>
      <c r="BKT138" s="26"/>
      <c r="BKU138" s="26"/>
      <c r="BKV138" s="26"/>
      <c r="BKW138" s="26"/>
      <c r="BKX138" s="26"/>
      <c r="BKY138" s="26"/>
      <c r="BKZ138" s="26"/>
      <c r="BLA138" s="26"/>
      <c r="BLB138" s="26"/>
      <c r="BLC138" s="26"/>
      <c r="BLD138" s="26"/>
      <c r="BLE138" s="26"/>
      <c r="BLF138" s="26"/>
      <c r="BLG138" s="26"/>
      <c r="BLH138" s="26"/>
      <c r="BLI138" s="26"/>
      <c r="BLJ138" s="26"/>
      <c r="BLK138" s="26"/>
      <c r="BLL138" s="26"/>
      <c r="BLM138" s="26"/>
      <c r="BLN138" s="26"/>
      <c r="BLO138" s="26"/>
      <c r="BLP138" s="26"/>
      <c r="BLQ138" s="26"/>
      <c r="BLR138" s="26"/>
      <c r="BLS138" s="26"/>
      <c r="BLT138" s="26"/>
      <c r="BLU138" s="26"/>
      <c r="BLV138" s="26"/>
      <c r="BLW138" s="26"/>
      <c r="BLX138" s="26"/>
      <c r="BLY138" s="26"/>
      <c r="BLZ138" s="26"/>
      <c r="BMA138" s="26"/>
      <c r="BMB138" s="26"/>
      <c r="BMC138" s="26"/>
      <c r="BMD138" s="26"/>
      <c r="BME138" s="26"/>
      <c r="BMF138" s="26"/>
      <c r="BMG138" s="26"/>
      <c r="BMH138" s="26"/>
      <c r="BMI138" s="26"/>
      <c r="BMJ138" s="26"/>
      <c r="BMK138" s="26"/>
      <c r="BML138" s="26"/>
      <c r="BMM138" s="26"/>
      <c r="BMN138" s="26"/>
      <c r="BMO138" s="26"/>
      <c r="BMP138" s="26"/>
      <c r="BMQ138" s="26"/>
      <c r="BMR138" s="26"/>
      <c r="BMS138" s="26"/>
      <c r="BMT138" s="26"/>
      <c r="BMU138" s="26"/>
      <c r="BMV138" s="26"/>
      <c r="BMW138" s="26"/>
      <c r="BMX138" s="26"/>
      <c r="BMY138" s="26"/>
      <c r="BMZ138" s="26"/>
      <c r="BNA138" s="26"/>
      <c r="BNB138" s="26"/>
      <c r="BNC138" s="26"/>
      <c r="BND138" s="26"/>
      <c r="BNE138" s="26"/>
      <c r="BNF138" s="26"/>
      <c r="BNG138" s="26"/>
      <c r="BNH138" s="26"/>
      <c r="BNI138" s="26"/>
      <c r="BNJ138" s="26"/>
      <c r="BNK138" s="26"/>
      <c r="BNL138" s="26"/>
      <c r="BNM138" s="26"/>
      <c r="BNN138" s="26"/>
      <c r="BNO138" s="26"/>
      <c r="BNP138" s="26"/>
      <c r="BNQ138" s="26"/>
      <c r="BNR138" s="26"/>
      <c r="BNS138" s="26"/>
      <c r="BNT138" s="26"/>
      <c r="BNU138" s="26"/>
      <c r="BNV138" s="26"/>
      <c r="BNW138" s="26"/>
      <c r="BNX138" s="26"/>
      <c r="BNY138" s="26"/>
      <c r="BNZ138" s="26"/>
      <c r="BOA138" s="26"/>
      <c r="BOB138" s="26"/>
      <c r="BOC138" s="26"/>
      <c r="BOD138" s="26"/>
      <c r="BOE138" s="26"/>
      <c r="BOF138" s="26"/>
      <c r="BOG138" s="26"/>
      <c r="BOH138" s="26"/>
      <c r="BOI138" s="26"/>
      <c r="BOJ138" s="26"/>
      <c r="BOK138" s="26"/>
      <c r="BOL138" s="26"/>
      <c r="BOM138" s="26"/>
      <c r="BON138" s="26"/>
      <c r="BOO138" s="26"/>
      <c r="BOP138" s="26"/>
      <c r="BOQ138" s="26"/>
      <c r="BOR138" s="26"/>
      <c r="BOS138" s="26"/>
      <c r="BOT138" s="26"/>
      <c r="BOU138" s="26"/>
      <c r="BOV138" s="26"/>
      <c r="BOW138" s="26"/>
      <c r="BOX138" s="26"/>
      <c r="BOY138" s="26"/>
      <c r="BOZ138" s="26"/>
      <c r="BPA138" s="26"/>
      <c r="BPB138" s="26"/>
      <c r="BPC138" s="26"/>
      <c r="BPD138" s="26"/>
      <c r="BPE138" s="26"/>
      <c r="BPF138" s="26"/>
      <c r="BPG138" s="26"/>
      <c r="BPH138" s="26"/>
      <c r="BPI138" s="26"/>
      <c r="BPJ138" s="26"/>
      <c r="BPK138" s="26"/>
      <c r="BPL138" s="26"/>
      <c r="BPM138" s="26"/>
      <c r="BPN138" s="26"/>
      <c r="BPO138" s="26"/>
      <c r="BPP138" s="26"/>
      <c r="BPQ138" s="26"/>
      <c r="BPR138" s="26"/>
      <c r="BPS138" s="26"/>
      <c r="BPT138" s="26"/>
      <c r="BPU138" s="26"/>
      <c r="BPV138" s="26"/>
      <c r="BPW138" s="26"/>
      <c r="BPX138" s="26"/>
      <c r="BPY138" s="26"/>
      <c r="BPZ138" s="26"/>
      <c r="BQA138" s="26"/>
      <c r="BQB138" s="26"/>
      <c r="BQC138" s="26"/>
      <c r="BQD138" s="26"/>
      <c r="BQE138" s="26"/>
      <c r="BQF138" s="26"/>
      <c r="BQG138" s="26"/>
      <c r="BQH138" s="26"/>
      <c r="BQI138" s="26"/>
      <c r="BQJ138" s="26"/>
      <c r="BQK138" s="26"/>
      <c r="BQL138" s="26"/>
      <c r="BQM138" s="26"/>
      <c r="BQN138" s="26"/>
      <c r="BQO138" s="26"/>
      <c r="BQP138" s="26"/>
      <c r="BQQ138" s="26"/>
      <c r="BQR138" s="26"/>
      <c r="BQS138" s="26"/>
      <c r="BQT138" s="26"/>
      <c r="BQU138" s="26"/>
      <c r="BQV138" s="26"/>
      <c r="BQW138" s="26"/>
      <c r="BQX138" s="26"/>
      <c r="BQY138" s="26"/>
      <c r="BQZ138" s="26"/>
      <c r="BRA138" s="26"/>
      <c r="BRB138" s="26"/>
      <c r="BRC138" s="26"/>
      <c r="BRD138" s="26"/>
      <c r="BRE138" s="26"/>
      <c r="BRF138" s="26"/>
      <c r="BRG138" s="26"/>
      <c r="BRH138" s="26"/>
      <c r="BRI138" s="26"/>
      <c r="BRJ138" s="26"/>
      <c r="BRK138" s="26"/>
      <c r="BRL138" s="26"/>
      <c r="BRM138" s="26"/>
      <c r="BRN138" s="26"/>
      <c r="BRO138" s="26"/>
      <c r="BRP138" s="26"/>
      <c r="BRQ138" s="26"/>
      <c r="BRR138" s="26"/>
      <c r="BRS138" s="26"/>
      <c r="BRT138" s="26"/>
      <c r="BRU138" s="26"/>
      <c r="BRV138" s="26"/>
      <c r="BRW138" s="26"/>
      <c r="BRX138" s="26"/>
      <c r="BRY138" s="26"/>
      <c r="BRZ138" s="26"/>
      <c r="BSA138" s="26"/>
      <c r="BSB138" s="26"/>
      <c r="BSC138" s="26"/>
      <c r="BSD138" s="26"/>
      <c r="BSE138" s="26"/>
      <c r="BSF138" s="26"/>
      <c r="BSG138" s="26"/>
      <c r="BSH138" s="26"/>
      <c r="BSI138" s="26"/>
      <c r="BSJ138" s="26"/>
      <c r="BSK138" s="26"/>
      <c r="BSL138" s="26"/>
      <c r="BSM138" s="26"/>
      <c r="BSN138" s="26"/>
      <c r="BSO138" s="26"/>
      <c r="BSP138" s="26"/>
      <c r="BSQ138" s="26"/>
      <c r="BSR138" s="26"/>
      <c r="BSS138" s="26"/>
      <c r="BST138" s="26"/>
      <c r="BSU138" s="26"/>
      <c r="BSV138" s="26"/>
      <c r="BSW138" s="26"/>
      <c r="BSX138" s="26"/>
      <c r="BSY138" s="26"/>
      <c r="BSZ138" s="26"/>
      <c r="BTA138" s="26"/>
      <c r="BTB138" s="26"/>
      <c r="BTC138" s="26"/>
      <c r="BTD138" s="26"/>
      <c r="BTE138" s="26"/>
      <c r="BTF138" s="26"/>
      <c r="BTG138" s="26"/>
      <c r="BTH138" s="26"/>
      <c r="BTI138" s="26"/>
      <c r="BTJ138" s="26"/>
      <c r="BTK138" s="26"/>
      <c r="BTL138" s="26"/>
      <c r="BTM138" s="26"/>
      <c r="BTN138" s="26"/>
      <c r="BTO138" s="26"/>
      <c r="BTP138" s="26"/>
      <c r="BTQ138" s="26"/>
      <c r="BTR138" s="26"/>
      <c r="BTS138" s="26"/>
      <c r="BTT138" s="26"/>
      <c r="BTU138" s="26"/>
      <c r="BTV138" s="26"/>
      <c r="BTW138" s="26"/>
      <c r="BTX138" s="26"/>
      <c r="BTY138" s="26"/>
      <c r="BTZ138" s="26"/>
      <c r="BUA138" s="26"/>
      <c r="BUB138" s="26"/>
      <c r="BUC138" s="26"/>
      <c r="BUD138" s="26"/>
      <c r="BUE138" s="26"/>
      <c r="BUF138" s="26"/>
      <c r="BUG138" s="26"/>
      <c r="BUH138" s="26"/>
      <c r="BUI138" s="26"/>
      <c r="BUJ138" s="26"/>
      <c r="BUK138" s="26"/>
      <c r="BUL138" s="26"/>
      <c r="BUM138" s="26"/>
      <c r="BUN138" s="26"/>
      <c r="BUO138" s="26"/>
      <c r="BUP138" s="26"/>
      <c r="BUQ138" s="26"/>
    </row>
    <row r="139" spans="1:1915" s="46" customFormat="1" ht="12.75">
      <c r="A139" s="23"/>
      <c r="B139" s="151"/>
      <c r="C139" s="95" t="s">
        <v>80</v>
      </c>
      <c r="D139" s="95"/>
      <c r="E139" s="226"/>
      <c r="F139" s="227"/>
      <c r="G139" s="152"/>
      <c r="H139" s="199"/>
      <c r="I139" s="199">
        <f>IF(E139="yes",2,0)</f>
        <v>0</v>
      </c>
      <c r="J139" s="199"/>
      <c r="K139" s="199"/>
      <c r="L139" s="199"/>
      <c r="M139" s="200"/>
      <c r="N139" s="200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SQ139" s="26"/>
      <c r="SR139" s="26"/>
      <c r="SS139" s="26"/>
      <c r="ST139" s="26"/>
      <c r="SU139" s="26"/>
      <c r="SV139" s="26"/>
      <c r="SW139" s="26"/>
      <c r="SX139" s="26"/>
      <c r="SY139" s="26"/>
      <c r="SZ139" s="26"/>
      <c r="TA139" s="26"/>
      <c r="TB139" s="26"/>
      <c r="TC139" s="26"/>
      <c r="TD139" s="26"/>
      <c r="TE139" s="26"/>
      <c r="TF139" s="26"/>
      <c r="TG139" s="26"/>
      <c r="TH139" s="26"/>
      <c r="TI139" s="26"/>
      <c r="TJ139" s="26"/>
      <c r="TK139" s="26"/>
      <c r="TL139" s="26"/>
      <c r="TM139" s="26"/>
      <c r="TN139" s="26"/>
      <c r="TO139" s="26"/>
      <c r="TP139" s="26"/>
      <c r="TQ139" s="26"/>
      <c r="TR139" s="26"/>
      <c r="TS139" s="26"/>
      <c r="TT139" s="26"/>
      <c r="TU139" s="26"/>
      <c r="TV139" s="26"/>
      <c r="TW139" s="26"/>
      <c r="TX139" s="26"/>
      <c r="TY139" s="26"/>
      <c r="TZ139" s="26"/>
      <c r="UA139" s="26"/>
      <c r="UB139" s="26"/>
      <c r="UC139" s="26"/>
      <c r="UD139" s="26"/>
      <c r="UE139" s="26"/>
      <c r="UF139" s="26"/>
      <c r="UG139" s="26"/>
      <c r="UH139" s="26"/>
      <c r="UI139" s="26"/>
      <c r="UJ139" s="26"/>
      <c r="UK139" s="26"/>
      <c r="UL139" s="26"/>
      <c r="UM139" s="26"/>
      <c r="UN139" s="26"/>
      <c r="UO139" s="26"/>
      <c r="UP139" s="26"/>
      <c r="UQ139" s="26"/>
      <c r="UR139" s="26"/>
      <c r="US139" s="26"/>
      <c r="UT139" s="26"/>
      <c r="UU139" s="26"/>
      <c r="UV139" s="26"/>
      <c r="UW139" s="26"/>
      <c r="UX139" s="26"/>
      <c r="UY139" s="26"/>
      <c r="UZ139" s="26"/>
      <c r="VA139" s="26"/>
      <c r="VB139" s="26"/>
      <c r="VC139" s="26"/>
      <c r="VD139" s="26"/>
      <c r="VE139" s="26"/>
      <c r="VF139" s="26"/>
      <c r="VG139" s="26"/>
      <c r="VH139" s="26"/>
      <c r="VI139" s="26"/>
      <c r="VJ139" s="26"/>
      <c r="VK139" s="26"/>
      <c r="VL139" s="26"/>
      <c r="VM139" s="26"/>
      <c r="VN139" s="26"/>
      <c r="VO139" s="26"/>
      <c r="VP139" s="26"/>
      <c r="VQ139" s="26"/>
      <c r="VR139" s="26"/>
      <c r="VS139" s="26"/>
      <c r="VT139" s="26"/>
      <c r="VU139" s="26"/>
      <c r="VV139" s="26"/>
      <c r="VW139" s="26"/>
      <c r="VX139" s="26"/>
      <c r="VY139" s="26"/>
      <c r="VZ139" s="26"/>
      <c r="WA139" s="26"/>
      <c r="WB139" s="26"/>
      <c r="WC139" s="26"/>
      <c r="WD139" s="26"/>
      <c r="WE139" s="26"/>
      <c r="WF139" s="26"/>
      <c r="WG139" s="26"/>
      <c r="WH139" s="26"/>
      <c r="WI139" s="26"/>
      <c r="WJ139" s="26"/>
      <c r="WK139" s="26"/>
      <c r="WL139" s="26"/>
      <c r="WM139" s="26"/>
      <c r="WN139" s="26"/>
      <c r="WO139" s="26"/>
      <c r="WP139" s="26"/>
      <c r="WQ139" s="26"/>
      <c r="WR139" s="26"/>
      <c r="WS139" s="26"/>
      <c r="WT139" s="26"/>
      <c r="WU139" s="26"/>
      <c r="WV139" s="26"/>
      <c r="WW139" s="26"/>
      <c r="WX139" s="26"/>
      <c r="WY139" s="26"/>
      <c r="WZ139" s="26"/>
      <c r="XA139" s="26"/>
      <c r="XB139" s="26"/>
      <c r="XC139" s="26"/>
      <c r="XD139" s="26"/>
      <c r="XE139" s="26"/>
      <c r="XF139" s="26"/>
      <c r="XG139" s="26"/>
      <c r="XH139" s="26"/>
      <c r="XI139" s="26"/>
      <c r="XJ139" s="26"/>
      <c r="XK139" s="26"/>
      <c r="XL139" s="26"/>
      <c r="XM139" s="26"/>
      <c r="XN139" s="26"/>
      <c r="XO139" s="26"/>
      <c r="XP139" s="26"/>
      <c r="XQ139" s="26"/>
      <c r="XR139" s="26"/>
      <c r="XS139" s="26"/>
      <c r="XT139" s="26"/>
      <c r="XU139" s="26"/>
      <c r="XV139" s="26"/>
      <c r="XW139" s="26"/>
      <c r="XX139" s="26"/>
      <c r="XY139" s="26"/>
      <c r="XZ139" s="26"/>
      <c r="YA139" s="26"/>
      <c r="YB139" s="26"/>
      <c r="YC139" s="26"/>
      <c r="YD139" s="26"/>
      <c r="YE139" s="26"/>
      <c r="YF139" s="26"/>
      <c r="YG139" s="26"/>
      <c r="YH139" s="26"/>
      <c r="YI139" s="26"/>
      <c r="YJ139" s="26"/>
      <c r="YK139" s="26"/>
      <c r="YL139" s="26"/>
      <c r="YM139" s="26"/>
      <c r="YN139" s="26"/>
      <c r="YO139" s="26"/>
      <c r="YP139" s="26"/>
      <c r="YQ139" s="26"/>
      <c r="YR139" s="26"/>
      <c r="YS139" s="26"/>
      <c r="YT139" s="26"/>
      <c r="YU139" s="26"/>
      <c r="YV139" s="26"/>
      <c r="YW139" s="26"/>
      <c r="YX139" s="26"/>
      <c r="YY139" s="26"/>
      <c r="YZ139" s="26"/>
      <c r="ZA139" s="26"/>
      <c r="ZB139" s="26"/>
      <c r="ZC139" s="26"/>
      <c r="ZD139" s="26"/>
      <c r="ZE139" s="26"/>
      <c r="ZF139" s="26"/>
      <c r="ZG139" s="26"/>
      <c r="ZH139" s="26"/>
      <c r="ZI139" s="26"/>
      <c r="ZJ139" s="26"/>
      <c r="ZK139" s="26"/>
      <c r="ZL139" s="26"/>
      <c r="ZM139" s="26"/>
      <c r="ZN139" s="26"/>
      <c r="ZO139" s="26"/>
      <c r="ZP139" s="26"/>
      <c r="ZQ139" s="26"/>
      <c r="ZR139" s="26"/>
      <c r="ZS139" s="26"/>
      <c r="ZT139" s="26"/>
      <c r="ZU139" s="26"/>
      <c r="ZV139" s="26"/>
      <c r="ZW139" s="26"/>
      <c r="ZX139" s="26"/>
      <c r="ZY139" s="26"/>
      <c r="ZZ139" s="26"/>
      <c r="AAA139" s="26"/>
      <c r="AAB139" s="26"/>
      <c r="AAC139" s="26"/>
      <c r="AAD139" s="26"/>
      <c r="AAE139" s="26"/>
      <c r="AAF139" s="26"/>
      <c r="AAG139" s="26"/>
      <c r="AAH139" s="26"/>
      <c r="AAI139" s="26"/>
      <c r="AAJ139" s="26"/>
      <c r="AAK139" s="26"/>
      <c r="AAL139" s="26"/>
      <c r="AAM139" s="26"/>
      <c r="AAN139" s="26"/>
      <c r="AAO139" s="26"/>
      <c r="AAP139" s="26"/>
      <c r="AAQ139" s="26"/>
      <c r="AAR139" s="26"/>
      <c r="AAS139" s="26"/>
      <c r="AAT139" s="26"/>
      <c r="AAU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  <c r="AGP139" s="26"/>
      <c r="AGQ139" s="26"/>
      <c r="AGR139" s="26"/>
      <c r="AGS139" s="26"/>
      <c r="AGT139" s="26"/>
      <c r="AGU139" s="26"/>
      <c r="AGV139" s="26"/>
      <c r="AGW139" s="26"/>
      <c r="AGX139" s="26"/>
      <c r="AGY139" s="26"/>
      <c r="AGZ139" s="26"/>
      <c r="AHA139" s="26"/>
      <c r="AHB139" s="26"/>
      <c r="AHC139" s="26"/>
      <c r="AHD139" s="26"/>
      <c r="AHE139" s="26"/>
      <c r="AHF139" s="26"/>
      <c r="AHG139" s="26"/>
      <c r="AHH139" s="26"/>
      <c r="AHI139" s="26"/>
      <c r="AHJ139" s="26"/>
      <c r="AHK139" s="26"/>
      <c r="AHL139" s="26"/>
      <c r="AHM139" s="26"/>
      <c r="AHN139" s="26"/>
      <c r="AHO139" s="26"/>
      <c r="AHP139" s="26"/>
      <c r="AHQ139" s="26"/>
      <c r="AHR139" s="26"/>
      <c r="AHS139" s="26"/>
      <c r="AHT139" s="26"/>
      <c r="AHU139" s="26"/>
      <c r="AHV139" s="26"/>
      <c r="AHW139" s="26"/>
      <c r="AHX139" s="26"/>
      <c r="AHY139" s="26"/>
      <c r="AHZ139" s="26"/>
      <c r="AIA139" s="26"/>
      <c r="AIB139" s="26"/>
      <c r="AIC139" s="26"/>
      <c r="AID139" s="26"/>
      <c r="AIE139" s="26"/>
      <c r="AIF139" s="26"/>
      <c r="AIG139" s="26"/>
      <c r="AIH139" s="26"/>
      <c r="AII139" s="26"/>
      <c r="AIJ139" s="26"/>
      <c r="AIK139" s="26"/>
      <c r="AIL139" s="26"/>
      <c r="AIM139" s="26"/>
      <c r="AIN139" s="26"/>
      <c r="AIO139" s="26"/>
      <c r="AIP139" s="26"/>
      <c r="AIQ139" s="26"/>
      <c r="AIR139" s="26"/>
      <c r="AIS139" s="26"/>
      <c r="AIT139" s="26"/>
      <c r="AIU139" s="26"/>
      <c r="AIV139" s="26"/>
      <c r="AIW139" s="26"/>
      <c r="AIX139" s="26"/>
      <c r="AIY139" s="26"/>
      <c r="AIZ139" s="26"/>
      <c r="AJA139" s="26"/>
      <c r="AJB139" s="26"/>
      <c r="AJC139" s="26"/>
      <c r="AJD139" s="26"/>
      <c r="AJE139" s="26"/>
      <c r="AJF139" s="26"/>
      <c r="AJG139" s="26"/>
      <c r="AJH139" s="26"/>
      <c r="AJI139" s="26"/>
      <c r="AJJ139" s="26"/>
      <c r="AJK139" s="26"/>
      <c r="AJL139" s="26"/>
      <c r="AJM139" s="26"/>
      <c r="AJN139" s="26"/>
      <c r="AJO139" s="26"/>
      <c r="AJP139" s="26"/>
      <c r="AJQ139" s="26"/>
      <c r="AJR139" s="26"/>
      <c r="AJS139" s="26"/>
      <c r="AJT139" s="26"/>
      <c r="AJU139" s="26"/>
      <c r="AJV139" s="26"/>
      <c r="AJW139" s="26"/>
      <c r="AJX139" s="26"/>
      <c r="AJY139" s="26"/>
      <c r="AJZ139" s="26"/>
      <c r="AKA139" s="26"/>
      <c r="AKB139" s="26"/>
      <c r="AKC139" s="26"/>
      <c r="AKD139" s="26"/>
      <c r="AKE139" s="26"/>
      <c r="AKF139" s="26"/>
      <c r="AKG139" s="26"/>
      <c r="AKH139" s="26"/>
      <c r="AKI139" s="26"/>
      <c r="AKJ139" s="26"/>
      <c r="AKK139" s="26"/>
      <c r="AKL139" s="26"/>
      <c r="AKM139" s="26"/>
      <c r="AKN139" s="26"/>
      <c r="AKO139" s="26"/>
      <c r="AKP139" s="26"/>
      <c r="AKQ139" s="26"/>
      <c r="AKR139" s="26"/>
      <c r="AKS139" s="26"/>
      <c r="AKT139" s="26"/>
      <c r="AKU139" s="26"/>
      <c r="AKV139" s="26"/>
      <c r="AKW139" s="26"/>
      <c r="AKX139" s="26"/>
      <c r="AKY139" s="26"/>
      <c r="AKZ139" s="26"/>
      <c r="ALA139" s="26"/>
      <c r="ALB139" s="26"/>
      <c r="ALC139" s="26"/>
      <c r="ALD139" s="26"/>
      <c r="ALE139" s="26"/>
      <c r="ALF139" s="26"/>
      <c r="ALG139" s="26"/>
      <c r="ALH139" s="26"/>
      <c r="ALI139" s="26"/>
      <c r="ALJ139" s="26"/>
      <c r="ALK139" s="26"/>
      <c r="ALL139" s="26"/>
      <c r="ALM139" s="26"/>
      <c r="ALN139" s="26"/>
      <c r="ALO139" s="26"/>
      <c r="ALP139" s="26"/>
      <c r="ALQ139" s="26"/>
      <c r="ALR139" s="26"/>
      <c r="ALS139" s="26"/>
      <c r="ALT139" s="26"/>
      <c r="ALU139" s="26"/>
      <c r="ALV139" s="26"/>
      <c r="ALW139" s="26"/>
      <c r="ALX139" s="26"/>
      <c r="ALY139" s="26"/>
      <c r="ALZ139" s="26"/>
      <c r="AMA139" s="26"/>
      <c r="AMB139" s="26"/>
      <c r="AMC139" s="26"/>
      <c r="AMD139" s="26"/>
      <c r="AME139" s="26"/>
      <c r="AMF139" s="26"/>
      <c r="AMG139" s="26"/>
      <c r="AMH139" s="26"/>
      <c r="AMI139" s="26"/>
      <c r="AMJ139" s="26"/>
      <c r="AMK139" s="26"/>
      <c r="AML139" s="26"/>
      <c r="AMM139" s="26"/>
      <c r="AMN139" s="26"/>
      <c r="AMO139" s="26"/>
      <c r="AMP139" s="26"/>
      <c r="AMQ139" s="26"/>
      <c r="AMR139" s="26"/>
      <c r="AMS139" s="26"/>
      <c r="AMT139" s="26"/>
      <c r="AMU139" s="26"/>
      <c r="AMV139" s="26"/>
      <c r="AMW139" s="26"/>
      <c r="AMX139" s="26"/>
      <c r="AMY139" s="26"/>
      <c r="AMZ139" s="26"/>
      <c r="ANA139" s="26"/>
      <c r="ANB139" s="26"/>
      <c r="ANC139" s="26"/>
      <c r="AND139" s="26"/>
      <c r="ANE139" s="26"/>
      <c r="ANF139" s="26"/>
      <c r="ANG139" s="26"/>
      <c r="ANH139" s="26"/>
      <c r="ANI139" s="26"/>
      <c r="ANJ139" s="26"/>
      <c r="ANK139" s="26"/>
      <c r="ANL139" s="26"/>
      <c r="ANM139" s="26"/>
      <c r="ANN139" s="26"/>
      <c r="ANO139" s="26"/>
      <c r="ANP139" s="26"/>
      <c r="ANQ139" s="26"/>
      <c r="ANR139" s="26"/>
      <c r="ANS139" s="26"/>
      <c r="ANT139" s="26"/>
      <c r="ANU139" s="26"/>
      <c r="ANV139" s="26"/>
      <c r="ANW139" s="26"/>
      <c r="ANX139" s="26"/>
      <c r="ANY139" s="26"/>
      <c r="ANZ139" s="26"/>
      <c r="AOA139" s="26"/>
      <c r="AOB139" s="26"/>
      <c r="AOC139" s="26"/>
      <c r="AOD139" s="26"/>
      <c r="AOE139" s="26"/>
      <c r="AOF139" s="26"/>
      <c r="AOG139" s="26"/>
      <c r="AOH139" s="26"/>
      <c r="AOI139" s="26"/>
      <c r="AOJ139" s="26"/>
      <c r="AOK139" s="26"/>
      <c r="AOL139" s="26"/>
      <c r="AOM139" s="26"/>
      <c r="AON139" s="26"/>
      <c r="AOO139" s="26"/>
      <c r="AOP139" s="26"/>
      <c r="AOQ139" s="26"/>
      <c r="AOR139" s="26"/>
      <c r="AOS139" s="26"/>
      <c r="AOT139" s="26"/>
      <c r="AOU139" s="26"/>
      <c r="AOV139" s="26"/>
      <c r="AOW139" s="26"/>
      <c r="AOX139" s="26"/>
      <c r="AOY139" s="26"/>
      <c r="AOZ139" s="26"/>
      <c r="APA139" s="26"/>
      <c r="APB139" s="26"/>
      <c r="APC139" s="26"/>
      <c r="APD139" s="26"/>
      <c r="APE139" s="26"/>
      <c r="APF139" s="26"/>
      <c r="APG139" s="26"/>
      <c r="APH139" s="26"/>
      <c r="API139" s="26"/>
      <c r="APJ139" s="26"/>
      <c r="APK139" s="26"/>
      <c r="APL139" s="26"/>
      <c r="APM139" s="26"/>
      <c r="APN139" s="26"/>
      <c r="APO139" s="26"/>
      <c r="APP139" s="26"/>
      <c r="APQ139" s="26"/>
      <c r="APR139" s="26"/>
      <c r="APS139" s="26"/>
      <c r="APT139" s="26"/>
      <c r="APU139" s="26"/>
      <c r="APV139" s="26"/>
      <c r="APW139" s="26"/>
      <c r="APX139" s="26"/>
      <c r="APY139" s="26"/>
      <c r="APZ139" s="26"/>
      <c r="AQA139" s="26"/>
      <c r="AQB139" s="26"/>
      <c r="AQC139" s="26"/>
      <c r="AQD139" s="26"/>
      <c r="AQE139" s="26"/>
      <c r="AQF139" s="26"/>
      <c r="AQG139" s="26"/>
      <c r="AQH139" s="26"/>
      <c r="AQI139" s="26"/>
      <c r="AQJ139" s="26"/>
      <c r="AQK139" s="26"/>
      <c r="AQL139" s="26"/>
      <c r="AQM139" s="26"/>
      <c r="AQN139" s="26"/>
      <c r="AQO139" s="26"/>
      <c r="AQP139" s="26"/>
      <c r="AQQ139" s="26"/>
      <c r="AQR139" s="26"/>
      <c r="AQS139" s="26"/>
      <c r="AQT139" s="26"/>
      <c r="AQU139" s="26"/>
      <c r="AQV139" s="26"/>
      <c r="AQW139" s="26"/>
      <c r="AQX139" s="26"/>
      <c r="AQY139" s="26"/>
      <c r="AQZ139" s="26"/>
      <c r="ARA139" s="26"/>
      <c r="ARB139" s="26"/>
      <c r="ARC139" s="26"/>
      <c r="ARD139" s="26"/>
      <c r="ARE139" s="26"/>
      <c r="ARF139" s="26"/>
      <c r="ARG139" s="26"/>
      <c r="ARH139" s="26"/>
      <c r="ARI139" s="26"/>
      <c r="ARJ139" s="26"/>
      <c r="ARK139" s="26"/>
      <c r="ARL139" s="26"/>
      <c r="ARM139" s="26"/>
      <c r="ARN139" s="26"/>
      <c r="ARO139" s="26"/>
      <c r="ARP139" s="26"/>
      <c r="ARQ139" s="26"/>
      <c r="ARR139" s="26"/>
      <c r="ARS139" s="26"/>
      <c r="ART139" s="26"/>
      <c r="ARU139" s="26"/>
      <c r="ARV139" s="26"/>
      <c r="ARW139" s="26"/>
      <c r="ARX139" s="26"/>
      <c r="ARY139" s="26"/>
      <c r="ARZ139" s="26"/>
      <c r="ASA139" s="26"/>
      <c r="ASB139" s="26"/>
      <c r="ASC139" s="26"/>
      <c r="ASD139" s="26"/>
      <c r="ASE139" s="26"/>
      <c r="ASF139" s="26"/>
      <c r="ASG139" s="26"/>
      <c r="ASH139" s="26"/>
      <c r="ASI139" s="26"/>
      <c r="ASJ139" s="26"/>
      <c r="ASK139" s="26"/>
      <c r="ASL139" s="26"/>
      <c r="ASM139" s="26"/>
      <c r="ASN139" s="26"/>
      <c r="ASO139" s="26"/>
      <c r="ASP139" s="26"/>
      <c r="ASQ139" s="26"/>
      <c r="ASR139" s="26"/>
      <c r="ASS139" s="26"/>
      <c r="AST139" s="26"/>
      <c r="ASU139" s="26"/>
      <c r="ASV139" s="26"/>
      <c r="ASW139" s="26"/>
      <c r="ASX139" s="26"/>
      <c r="ASY139" s="26"/>
      <c r="ASZ139" s="26"/>
      <c r="ATA139" s="26"/>
      <c r="ATB139" s="26"/>
      <c r="ATC139" s="26"/>
      <c r="ATD139" s="26"/>
      <c r="ATE139" s="26"/>
      <c r="ATF139" s="26"/>
      <c r="ATG139" s="26"/>
      <c r="ATH139" s="26"/>
      <c r="ATI139" s="26"/>
      <c r="ATJ139" s="26"/>
      <c r="ATK139" s="26"/>
      <c r="ATL139" s="26"/>
      <c r="ATM139" s="26"/>
      <c r="ATN139" s="26"/>
      <c r="ATO139" s="26"/>
      <c r="ATP139" s="26"/>
      <c r="ATQ139" s="26"/>
      <c r="ATR139" s="26"/>
      <c r="ATS139" s="26"/>
      <c r="ATT139" s="26"/>
      <c r="ATU139" s="26"/>
      <c r="ATV139" s="26"/>
      <c r="ATW139" s="26"/>
      <c r="ATX139" s="26"/>
      <c r="ATY139" s="26"/>
      <c r="ATZ139" s="26"/>
      <c r="AUA139" s="26"/>
      <c r="AUB139" s="26"/>
      <c r="AUC139" s="26"/>
      <c r="AUD139" s="26"/>
      <c r="AUE139" s="26"/>
      <c r="AUF139" s="26"/>
      <c r="AUG139" s="26"/>
      <c r="AUH139" s="26"/>
      <c r="AUI139" s="26"/>
      <c r="AUJ139" s="26"/>
      <c r="AUK139" s="26"/>
      <c r="AUL139" s="26"/>
      <c r="AUM139" s="26"/>
      <c r="AUN139" s="26"/>
      <c r="AUO139" s="26"/>
      <c r="AUP139" s="26"/>
      <c r="AUQ139" s="26"/>
      <c r="AUR139" s="26"/>
      <c r="AUS139" s="26"/>
      <c r="AUT139" s="26"/>
      <c r="AUU139" s="26"/>
      <c r="AUV139" s="26"/>
      <c r="AUW139" s="26"/>
      <c r="AUX139" s="26"/>
      <c r="AUY139" s="26"/>
      <c r="AUZ139" s="26"/>
      <c r="AVA139" s="26"/>
      <c r="AVB139" s="26"/>
      <c r="AVC139" s="26"/>
      <c r="AVD139" s="26"/>
      <c r="AVE139" s="26"/>
      <c r="AVF139" s="26"/>
      <c r="AVG139" s="26"/>
      <c r="AVH139" s="26"/>
      <c r="AVI139" s="26"/>
      <c r="AVJ139" s="26"/>
      <c r="AVK139" s="26"/>
      <c r="AVL139" s="26"/>
      <c r="AVM139" s="26"/>
      <c r="AVN139" s="26"/>
      <c r="AVO139" s="26"/>
      <c r="AVP139" s="26"/>
      <c r="AVQ139" s="26"/>
      <c r="AVR139" s="26"/>
      <c r="AVS139" s="26"/>
      <c r="AVT139" s="26"/>
      <c r="AVU139" s="26"/>
      <c r="AVV139" s="26"/>
      <c r="AVW139" s="26"/>
      <c r="AVX139" s="26"/>
      <c r="AVY139" s="26"/>
      <c r="AVZ139" s="26"/>
      <c r="AWA139" s="26"/>
      <c r="AWB139" s="26"/>
      <c r="AWC139" s="26"/>
      <c r="AWD139" s="26"/>
      <c r="AWE139" s="26"/>
      <c r="AWF139" s="26"/>
      <c r="AWG139" s="26"/>
      <c r="AWH139" s="26"/>
      <c r="AWI139" s="26"/>
      <c r="AWJ139" s="26"/>
      <c r="AWK139" s="26"/>
      <c r="AWL139" s="26"/>
      <c r="AWM139" s="26"/>
      <c r="AWN139" s="26"/>
      <c r="AWO139" s="26"/>
      <c r="AWP139" s="26"/>
      <c r="AWQ139" s="26"/>
      <c r="AWR139" s="26"/>
      <c r="AWS139" s="26"/>
      <c r="AWT139" s="26"/>
      <c r="AWU139" s="26"/>
      <c r="AWV139" s="26"/>
      <c r="AWW139" s="26"/>
      <c r="AWX139" s="26"/>
      <c r="AWY139" s="26"/>
      <c r="AWZ139" s="26"/>
      <c r="AXA139" s="26"/>
      <c r="AXB139" s="26"/>
      <c r="AXC139" s="26"/>
      <c r="AXD139" s="26"/>
      <c r="AXE139" s="26"/>
      <c r="AXF139" s="26"/>
      <c r="AXG139" s="26"/>
      <c r="AXH139" s="26"/>
      <c r="AXI139" s="26"/>
      <c r="AXJ139" s="26"/>
      <c r="AXK139" s="26"/>
      <c r="AXL139" s="26"/>
      <c r="AXM139" s="26"/>
      <c r="AXN139" s="26"/>
      <c r="AXO139" s="26"/>
      <c r="AXP139" s="26"/>
      <c r="AXQ139" s="26"/>
      <c r="AXR139" s="26"/>
      <c r="AXS139" s="26"/>
      <c r="AXT139" s="26"/>
      <c r="AXU139" s="26"/>
      <c r="AXV139" s="26"/>
      <c r="AXW139" s="26"/>
      <c r="AXX139" s="26"/>
      <c r="AXY139" s="26"/>
      <c r="AXZ139" s="26"/>
      <c r="AYA139" s="26"/>
      <c r="AYB139" s="26"/>
      <c r="AYC139" s="26"/>
      <c r="AYD139" s="26"/>
      <c r="AYE139" s="26"/>
      <c r="AYF139" s="26"/>
      <c r="AYG139" s="26"/>
      <c r="AYH139" s="26"/>
      <c r="AYI139" s="26"/>
      <c r="AYJ139" s="26"/>
      <c r="AYK139" s="26"/>
      <c r="AYL139" s="26"/>
      <c r="AYM139" s="26"/>
      <c r="AYN139" s="26"/>
      <c r="AYO139" s="26"/>
      <c r="AYP139" s="26"/>
      <c r="AYQ139" s="26"/>
      <c r="AYR139" s="26"/>
      <c r="AYS139" s="26"/>
      <c r="AYT139" s="26"/>
      <c r="AYU139" s="26"/>
      <c r="AYV139" s="26"/>
      <c r="AYW139" s="26"/>
      <c r="AYX139" s="26"/>
      <c r="AYY139" s="26"/>
      <c r="AYZ139" s="26"/>
      <c r="AZA139" s="26"/>
      <c r="AZB139" s="26"/>
      <c r="AZC139" s="26"/>
      <c r="AZD139" s="26"/>
      <c r="AZE139" s="26"/>
      <c r="AZF139" s="26"/>
      <c r="AZG139" s="26"/>
      <c r="AZH139" s="26"/>
      <c r="AZI139" s="26"/>
      <c r="AZJ139" s="26"/>
      <c r="AZK139" s="26"/>
      <c r="AZL139" s="26"/>
      <c r="AZM139" s="26"/>
      <c r="AZN139" s="26"/>
      <c r="AZO139" s="26"/>
      <c r="AZP139" s="26"/>
      <c r="AZQ139" s="26"/>
      <c r="AZR139" s="26"/>
      <c r="AZS139" s="26"/>
      <c r="AZT139" s="26"/>
      <c r="AZU139" s="26"/>
      <c r="AZV139" s="26"/>
      <c r="AZW139" s="26"/>
      <c r="AZX139" s="26"/>
      <c r="AZY139" s="26"/>
      <c r="AZZ139" s="26"/>
      <c r="BAA139" s="26"/>
      <c r="BAB139" s="26"/>
      <c r="BAC139" s="26"/>
      <c r="BAD139" s="26"/>
      <c r="BAE139" s="26"/>
      <c r="BAF139" s="26"/>
      <c r="BAG139" s="26"/>
      <c r="BAH139" s="26"/>
      <c r="BAI139" s="26"/>
      <c r="BAJ139" s="26"/>
      <c r="BAK139" s="26"/>
      <c r="BAL139" s="26"/>
      <c r="BAM139" s="26"/>
      <c r="BAN139" s="26"/>
      <c r="BAO139" s="26"/>
      <c r="BAP139" s="26"/>
      <c r="BAQ139" s="26"/>
      <c r="BAR139" s="26"/>
      <c r="BAS139" s="26"/>
      <c r="BAT139" s="26"/>
      <c r="BAU139" s="26"/>
      <c r="BAV139" s="26"/>
      <c r="BAW139" s="26"/>
      <c r="BAX139" s="26"/>
      <c r="BAY139" s="26"/>
      <c r="BAZ139" s="26"/>
      <c r="BBA139" s="26"/>
      <c r="BBB139" s="26"/>
      <c r="BBC139" s="26"/>
      <c r="BBD139" s="26"/>
      <c r="BBE139" s="26"/>
      <c r="BBF139" s="26"/>
      <c r="BBG139" s="26"/>
      <c r="BBH139" s="26"/>
      <c r="BBI139" s="26"/>
      <c r="BBJ139" s="26"/>
      <c r="BBK139" s="26"/>
      <c r="BBL139" s="26"/>
      <c r="BBM139" s="26"/>
      <c r="BBN139" s="26"/>
      <c r="BBO139" s="26"/>
      <c r="BBP139" s="26"/>
      <c r="BBQ139" s="26"/>
      <c r="BBR139" s="26"/>
      <c r="BBS139" s="26"/>
      <c r="BBT139" s="26"/>
      <c r="BBU139" s="26"/>
      <c r="BBV139" s="26"/>
      <c r="BBW139" s="26"/>
      <c r="BBX139" s="26"/>
      <c r="BBY139" s="26"/>
      <c r="BBZ139" s="26"/>
      <c r="BCA139" s="26"/>
      <c r="BCB139" s="26"/>
      <c r="BCC139" s="26"/>
      <c r="BCD139" s="26"/>
      <c r="BCE139" s="26"/>
      <c r="BCF139" s="26"/>
      <c r="BCG139" s="26"/>
      <c r="BCH139" s="26"/>
      <c r="BCI139" s="26"/>
      <c r="BCJ139" s="26"/>
      <c r="BCK139" s="26"/>
      <c r="BCL139" s="26"/>
      <c r="BCM139" s="26"/>
      <c r="BCN139" s="26"/>
      <c r="BCO139" s="26"/>
      <c r="BCP139" s="26"/>
      <c r="BCQ139" s="26"/>
      <c r="BCR139" s="26"/>
      <c r="BCS139" s="26"/>
      <c r="BCT139" s="26"/>
      <c r="BCU139" s="26"/>
      <c r="BCV139" s="26"/>
      <c r="BCW139" s="26"/>
      <c r="BCX139" s="26"/>
      <c r="BCY139" s="26"/>
      <c r="BCZ139" s="26"/>
      <c r="BDA139" s="26"/>
      <c r="BDB139" s="26"/>
      <c r="BDC139" s="26"/>
      <c r="BDD139" s="26"/>
      <c r="BDE139" s="26"/>
      <c r="BDF139" s="26"/>
      <c r="BDG139" s="26"/>
      <c r="BDH139" s="26"/>
      <c r="BDI139" s="26"/>
      <c r="BDJ139" s="26"/>
      <c r="BDK139" s="26"/>
      <c r="BDL139" s="26"/>
      <c r="BDM139" s="26"/>
      <c r="BDN139" s="26"/>
      <c r="BDO139" s="26"/>
      <c r="BDP139" s="26"/>
      <c r="BDQ139" s="26"/>
      <c r="BDR139" s="26"/>
      <c r="BDS139" s="26"/>
      <c r="BDT139" s="26"/>
      <c r="BDU139" s="26"/>
      <c r="BDV139" s="26"/>
      <c r="BDW139" s="26"/>
      <c r="BDX139" s="26"/>
      <c r="BDY139" s="26"/>
      <c r="BDZ139" s="26"/>
      <c r="BEA139" s="26"/>
      <c r="BEB139" s="26"/>
      <c r="BEC139" s="26"/>
      <c r="BED139" s="26"/>
      <c r="BEE139" s="26"/>
      <c r="BEF139" s="26"/>
      <c r="BEG139" s="26"/>
      <c r="BEH139" s="26"/>
      <c r="BEI139" s="26"/>
      <c r="BEJ139" s="26"/>
      <c r="BEK139" s="26"/>
      <c r="BEL139" s="26"/>
      <c r="BEM139" s="26"/>
      <c r="BEN139" s="26"/>
      <c r="BEO139" s="26"/>
      <c r="BEP139" s="26"/>
      <c r="BEQ139" s="26"/>
      <c r="BER139" s="26"/>
      <c r="BES139" s="26"/>
      <c r="BET139" s="26"/>
      <c r="BEU139" s="26"/>
      <c r="BEV139" s="26"/>
      <c r="BEW139" s="26"/>
      <c r="BEX139" s="26"/>
      <c r="BEY139" s="26"/>
      <c r="BEZ139" s="26"/>
      <c r="BFA139" s="26"/>
      <c r="BFB139" s="26"/>
      <c r="BFC139" s="26"/>
      <c r="BFD139" s="26"/>
      <c r="BFE139" s="26"/>
      <c r="BFF139" s="26"/>
      <c r="BFG139" s="26"/>
      <c r="BFH139" s="26"/>
      <c r="BFI139" s="26"/>
      <c r="BFJ139" s="26"/>
      <c r="BFK139" s="26"/>
      <c r="BFL139" s="26"/>
      <c r="BFM139" s="26"/>
      <c r="BFN139" s="26"/>
      <c r="BFO139" s="26"/>
      <c r="BFP139" s="26"/>
      <c r="BFQ139" s="26"/>
      <c r="BFR139" s="26"/>
      <c r="BFS139" s="26"/>
      <c r="BFT139" s="26"/>
      <c r="BFU139" s="26"/>
      <c r="BFV139" s="26"/>
      <c r="BFW139" s="26"/>
      <c r="BFX139" s="26"/>
      <c r="BFY139" s="26"/>
      <c r="BFZ139" s="26"/>
      <c r="BGA139" s="26"/>
      <c r="BGB139" s="26"/>
      <c r="BGC139" s="26"/>
      <c r="BGD139" s="26"/>
      <c r="BGE139" s="26"/>
      <c r="BGF139" s="26"/>
      <c r="BGG139" s="26"/>
      <c r="BGH139" s="26"/>
      <c r="BGI139" s="26"/>
      <c r="BGJ139" s="26"/>
      <c r="BGK139" s="26"/>
      <c r="BGL139" s="26"/>
      <c r="BGM139" s="26"/>
      <c r="BGN139" s="26"/>
      <c r="BGO139" s="26"/>
      <c r="BGP139" s="26"/>
      <c r="BGQ139" s="26"/>
      <c r="BGR139" s="26"/>
      <c r="BGS139" s="26"/>
      <c r="BGT139" s="26"/>
      <c r="BGU139" s="26"/>
      <c r="BGV139" s="26"/>
      <c r="BGW139" s="26"/>
      <c r="BGX139" s="26"/>
      <c r="BGY139" s="26"/>
      <c r="BGZ139" s="26"/>
      <c r="BHA139" s="26"/>
      <c r="BHB139" s="26"/>
      <c r="BHC139" s="26"/>
      <c r="BHD139" s="26"/>
      <c r="BHE139" s="26"/>
      <c r="BHF139" s="26"/>
      <c r="BHG139" s="26"/>
      <c r="BHH139" s="26"/>
      <c r="BHI139" s="26"/>
      <c r="BHJ139" s="26"/>
      <c r="BHK139" s="26"/>
      <c r="BHL139" s="26"/>
      <c r="BHM139" s="26"/>
      <c r="BHN139" s="26"/>
      <c r="BHO139" s="26"/>
      <c r="BHP139" s="26"/>
      <c r="BHQ139" s="26"/>
      <c r="BHR139" s="26"/>
      <c r="BHS139" s="26"/>
      <c r="BHT139" s="26"/>
      <c r="BHU139" s="26"/>
      <c r="BHV139" s="26"/>
      <c r="BHW139" s="26"/>
      <c r="BHX139" s="26"/>
      <c r="BHY139" s="26"/>
      <c r="BHZ139" s="26"/>
      <c r="BIA139" s="26"/>
      <c r="BIB139" s="26"/>
      <c r="BIC139" s="26"/>
      <c r="BID139" s="26"/>
      <c r="BIE139" s="26"/>
      <c r="BIF139" s="26"/>
      <c r="BIG139" s="26"/>
      <c r="BIH139" s="26"/>
      <c r="BII139" s="26"/>
      <c r="BIJ139" s="26"/>
      <c r="BIK139" s="26"/>
      <c r="BIL139" s="26"/>
      <c r="BIM139" s="26"/>
      <c r="BIN139" s="26"/>
      <c r="BIO139" s="26"/>
      <c r="BIP139" s="26"/>
      <c r="BIQ139" s="26"/>
      <c r="BIR139" s="26"/>
      <c r="BIS139" s="26"/>
      <c r="BIT139" s="26"/>
      <c r="BIU139" s="26"/>
      <c r="BIV139" s="26"/>
      <c r="BIW139" s="26"/>
      <c r="BIX139" s="26"/>
      <c r="BIY139" s="26"/>
      <c r="BIZ139" s="26"/>
      <c r="BJA139" s="26"/>
      <c r="BJB139" s="26"/>
      <c r="BJC139" s="26"/>
      <c r="BJD139" s="26"/>
      <c r="BJE139" s="26"/>
      <c r="BJF139" s="26"/>
      <c r="BJG139" s="26"/>
      <c r="BJH139" s="26"/>
      <c r="BJI139" s="26"/>
      <c r="BJJ139" s="26"/>
      <c r="BJK139" s="26"/>
      <c r="BJL139" s="26"/>
      <c r="BJM139" s="26"/>
      <c r="BJN139" s="26"/>
      <c r="BJO139" s="26"/>
      <c r="BJP139" s="26"/>
      <c r="BJQ139" s="26"/>
      <c r="BJR139" s="26"/>
      <c r="BJS139" s="26"/>
      <c r="BJT139" s="26"/>
      <c r="BJU139" s="26"/>
      <c r="BJV139" s="26"/>
      <c r="BJW139" s="26"/>
      <c r="BJX139" s="26"/>
      <c r="BJY139" s="26"/>
      <c r="BJZ139" s="26"/>
      <c r="BKA139" s="26"/>
      <c r="BKB139" s="26"/>
      <c r="BKC139" s="26"/>
      <c r="BKD139" s="26"/>
      <c r="BKE139" s="26"/>
      <c r="BKF139" s="26"/>
      <c r="BKG139" s="26"/>
      <c r="BKH139" s="26"/>
      <c r="BKI139" s="26"/>
      <c r="BKJ139" s="26"/>
      <c r="BKK139" s="26"/>
      <c r="BKL139" s="26"/>
      <c r="BKM139" s="26"/>
      <c r="BKN139" s="26"/>
      <c r="BKO139" s="26"/>
      <c r="BKP139" s="26"/>
      <c r="BKQ139" s="26"/>
      <c r="BKR139" s="26"/>
      <c r="BKS139" s="26"/>
      <c r="BKT139" s="26"/>
      <c r="BKU139" s="26"/>
      <c r="BKV139" s="26"/>
      <c r="BKW139" s="26"/>
      <c r="BKX139" s="26"/>
      <c r="BKY139" s="26"/>
      <c r="BKZ139" s="26"/>
      <c r="BLA139" s="26"/>
      <c r="BLB139" s="26"/>
      <c r="BLC139" s="26"/>
      <c r="BLD139" s="26"/>
      <c r="BLE139" s="26"/>
      <c r="BLF139" s="26"/>
      <c r="BLG139" s="26"/>
      <c r="BLH139" s="26"/>
      <c r="BLI139" s="26"/>
      <c r="BLJ139" s="26"/>
      <c r="BLK139" s="26"/>
      <c r="BLL139" s="26"/>
      <c r="BLM139" s="26"/>
      <c r="BLN139" s="26"/>
      <c r="BLO139" s="26"/>
      <c r="BLP139" s="26"/>
      <c r="BLQ139" s="26"/>
      <c r="BLR139" s="26"/>
      <c r="BLS139" s="26"/>
      <c r="BLT139" s="26"/>
      <c r="BLU139" s="26"/>
      <c r="BLV139" s="26"/>
      <c r="BLW139" s="26"/>
      <c r="BLX139" s="26"/>
      <c r="BLY139" s="26"/>
      <c r="BLZ139" s="26"/>
      <c r="BMA139" s="26"/>
      <c r="BMB139" s="26"/>
      <c r="BMC139" s="26"/>
      <c r="BMD139" s="26"/>
      <c r="BME139" s="26"/>
      <c r="BMF139" s="26"/>
      <c r="BMG139" s="26"/>
      <c r="BMH139" s="26"/>
      <c r="BMI139" s="26"/>
      <c r="BMJ139" s="26"/>
      <c r="BMK139" s="26"/>
      <c r="BML139" s="26"/>
      <c r="BMM139" s="26"/>
      <c r="BMN139" s="26"/>
      <c r="BMO139" s="26"/>
      <c r="BMP139" s="26"/>
      <c r="BMQ139" s="26"/>
      <c r="BMR139" s="26"/>
      <c r="BMS139" s="26"/>
      <c r="BMT139" s="26"/>
      <c r="BMU139" s="26"/>
      <c r="BMV139" s="26"/>
      <c r="BMW139" s="26"/>
      <c r="BMX139" s="26"/>
      <c r="BMY139" s="26"/>
      <c r="BMZ139" s="26"/>
      <c r="BNA139" s="26"/>
      <c r="BNB139" s="26"/>
      <c r="BNC139" s="26"/>
      <c r="BND139" s="26"/>
      <c r="BNE139" s="26"/>
      <c r="BNF139" s="26"/>
      <c r="BNG139" s="26"/>
      <c r="BNH139" s="26"/>
      <c r="BNI139" s="26"/>
      <c r="BNJ139" s="26"/>
      <c r="BNK139" s="26"/>
      <c r="BNL139" s="26"/>
      <c r="BNM139" s="26"/>
      <c r="BNN139" s="26"/>
      <c r="BNO139" s="26"/>
      <c r="BNP139" s="26"/>
      <c r="BNQ139" s="26"/>
      <c r="BNR139" s="26"/>
      <c r="BNS139" s="26"/>
      <c r="BNT139" s="26"/>
      <c r="BNU139" s="26"/>
      <c r="BNV139" s="26"/>
      <c r="BNW139" s="26"/>
      <c r="BNX139" s="26"/>
      <c r="BNY139" s="26"/>
      <c r="BNZ139" s="26"/>
      <c r="BOA139" s="26"/>
      <c r="BOB139" s="26"/>
      <c r="BOC139" s="26"/>
      <c r="BOD139" s="26"/>
      <c r="BOE139" s="26"/>
      <c r="BOF139" s="26"/>
      <c r="BOG139" s="26"/>
      <c r="BOH139" s="26"/>
      <c r="BOI139" s="26"/>
      <c r="BOJ139" s="26"/>
      <c r="BOK139" s="26"/>
      <c r="BOL139" s="26"/>
      <c r="BOM139" s="26"/>
      <c r="BON139" s="26"/>
      <c r="BOO139" s="26"/>
      <c r="BOP139" s="26"/>
      <c r="BOQ139" s="26"/>
      <c r="BOR139" s="26"/>
      <c r="BOS139" s="26"/>
      <c r="BOT139" s="26"/>
      <c r="BOU139" s="26"/>
      <c r="BOV139" s="26"/>
      <c r="BOW139" s="26"/>
      <c r="BOX139" s="26"/>
      <c r="BOY139" s="26"/>
      <c r="BOZ139" s="26"/>
      <c r="BPA139" s="26"/>
      <c r="BPB139" s="26"/>
      <c r="BPC139" s="26"/>
      <c r="BPD139" s="26"/>
      <c r="BPE139" s="26"/>
      <c r="BPF139" s="26"/>
      <c r="BPG139" s="26"/>
      <c r="BPH139" s="26"/>
      <c r="BPI139" s="26"/>
      <c r="BPJ139" s="26"/>
      <c r="BPK139" s="26"/>
      <c r="BPL139" s="26"/>
      <c r="BPM139" s="26"/>
      <c r="BPN139" s="26"/>
      <c r="BPO139" s="26"/>
      <c r="BPP139" s="26"/>
      <c r="BPQ139" s="26"/>
      <c r="BPR139" s="26"/>
      <c r="BPS139" s="26"/>
      <c r="BPT139" s="26"/>
      <c r="BPU139" s="26"/>
      <c r="BPV139" s="26"/>
      <c r="BPW139" s="26"/>
      <c r="BPX139" s="26"/>
      <c r="BPY139" s="26"/>
      <c r="BPZ139" s="26"/>
      <c r="BQA139" s="26"/>
      <c r="BQB139" s="26"/>
      <c r="BQC139" s="26"/>
      <c r="BQD139" s="26"/>
      <c r="BQE139" s="26"/>
      <c r="BQF139" s="26"/>
      <c r="BQG139" s="26"/>
      <c r="BQH139" s="26"/>
      <c r="BQI139" s="26"/>
      <c r="BQJ139" s="26"/>
      <c r="BQK139" s="26"/>
      <c r="BQL139" s="26"/>
      <c r="BQM139" s="26"/>
      <c r="BQN139" s="26"/>
      <c r="BQO139" s="26"/>
      <c r="BQP139" s="26"/>
      <c r="BQQ139" s="26"/>
      <c r="BQR139" s="26"/>
      <c r="BQS139" s="26"/>
      <c r="BQT139" s="26"/>
      <c r="BQU139" s="26"/>
      <c r="BQV139" s="26"/>
      <c r="BQW139" s="26"/>
      <c r="BQX139" s="26"/>
      <c r="BQY139" s="26"/>
      <c r="BQZ139" s="26"/>
      <c r="BRA139" s="26"/>
      <c r="BRB139" s="26"/>
      <c r="BRC139" s="26"/>
      <c r="BRD139" s="26"/>
      <c r="BRE139" s="26"/>
      <c r="BRF139" s="26"/>
      <c r="BRG139" s="26"/>
      <c r="BRH139" s="26"/>
      <c r="BRI139" s="26"/>
      <c r="BRJ139" s="26"/>
      <c r="BRK139" s="26"/>
      <c r="BRL139" s="26"/>
      <c r="BRM139" s="26"/>
      <c r="BRN139" s="26"/>
      <c r="BRO139" s="26"/>
      <c r="BRP139" s="26"/>
      <c r="BRQ139" s="26"/>
      <c r="BRR139" s="26"/>
      <c r="BRS139" s="26"/>
      <c r="BRT139" s="26"/>
      <c r="BRU139" s="26"/>
      <c r="BRV139" s="26"/>
      <c r="BRW139" s="26"/>
      <c r="BRX139" s="26"/>
      <c r="BRY139" s="26"/>
      <c r="BRZ139" s="26"/>
      <c r="BSA139" s="26"/>
      <c r="BSB139" s="26"/>
      <c r="BSC139" s="26"/>
      <c r="BSD139" s="26"/>
      <c r="BSE139" s="26"/>
      <c r="BSF139" s="26"/>
      <c r="BSG139" s="26"/>
      <c r="BSH139" s="26"/>
      <c r="BSI139" s="26"/>
      <c r="BSJ139" s="26"/>
      <c r="BSK139" s="26"/>
      <c r="BSL139" s="26"/>
      <c r="BSM139" s="26"/>
      <c r="BSN139" s="26"/>
      <c r="BSO139" s="26"/>
      <c r="BSP139" s="26"/>
      <c r="BSQ139" s="26"/>
      <c r="BSR139" s="26"/>
      <c r="BSS139" s="26"/>
      <c r="BST139" s="26"/>
      <c r="BSU139" s="26"/>
      <c r="BSV139" s="26"/>
      <c r="BSW139" s="26"/>
      <c r="BSX139" s="26"/>
      <c r="BSY139" s="26"/>
      <c r="BSZ139" s="26"/>
      <c r="BTA139" s="26"/>
      <c r="BTB139" s="26"/>
      <c r="BTC139" s="26"/>
      <c r="BTD139" s="26"/>
      <c r="BTE139" s="26"/>
      <c r="BTF139" s="26"/>
      <c r="BTG139" s="26"/>
      <c r="BTH139" s="26"/>
      <c r="BTI139" s="26"/>
      <c r="BTJ139" s="26"/>
      <c r="BTK139" s="26"/>
      <c r="BTL139" s="26"/>
      <c r="BTM139" s="26"/>
      <c r="BTN139" s="26"/>
      <c r="BTO139" s="26"/>
      <c r="BTP139" s="26"/>
      <c r="BTQ139" s="26"/>
      <c r="BTR139" s="26"/>
      <c r="BTS139" s="26"/>
      <c r="BTT139" s="26"/>
      <c r="BTU139" s="26"/>
      <c r="BTV139" s="26"/>
      <c r="BTW139" s="26"/>
      <c r="BTX139" s="26"/>
      <c r="BTY139" s="26"/>
      <c r="BTZ139" s="26"/>
      <c r="BUA139" s="26"/>
      <c r="BUB139" s="26"/>
      <c r="BUC139" s="26"/>
      <c r="BUD139" s="26"/>
      <c r="BUE139" s="26"/>
      <c r="BUF139" s="26"/>
      <c r="BUG139" s="26"/>
      <c r="BUH139" s="26"/>
      <c r="BUI139" s="26"/>
      <c r="BUJ139" s="26"/>
      <c r="BUK139" s="26"/>
      <c r="BUL139" s="26"/>
      <c r="BUM139" s="26"/>
      <c r="BUN139" s="26"/>
      <c r="BUO139" s="26"/>
      <c r="BUP139" s="26"/>
      <c r="BUQ139" s="26"/>
    </row>
    <row r="140" spans="1:1915" s="46" customFormat="1" ht="12.75">
      <c r="A140" s="23"/>
      <c r="B140" s="151"/>
      <c r="C140" s="95" t="s">
        <v>218</v>
      </c>
      <c r="D140" s="95"/>
      <c r="E140" s="226"/>
      <c r="F140" s="227"/>
      <c r="G140" s="152"/>
      <c r="H140" s="199"/>
      <c r="I140" s="199">
        <f>IF(E140="yes",2,0)</f>
        <v>0</v>
      </c>
      <c r="J140" s="199"/>
      <c r="K140" s="199"/>
      <c r="L140" s="199"/>
      <c r="M140" s="200"/>
      <c r="N140" s="200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SQ140" s="26"/>
      <c r="SR140" s="26"/>
      <c r="SS140" s="26"/>
      <c r="ST140" s="26"/>
      <c r="SU140" s="26"/>
      <c r="SV140" s="26"/>
      <c r="SW140" s="26"/>
      <c r="SX140" s="26"/>
      <c r="SY140" s="26"/>
      <c r="SZ140" s="26"/>
      <c r="TA140" s="26"/>
      <c r="TB140" s="26"/>
      <c r="TC140" s="26"/>
      <c r="TD140" s="26"/>
      <c r="TE140" s="26"/>
      <c r="TF140" s="26"/>
      <c r="TG140" s="26"/>
      <c r="TH140" s="26"/>
      <c r="TI140" s="26"/>
      <c r="TJ140" s="26"/>
      <c r="TK140" s="26"/>
      <c r="TL140" s="26"/>
      <c r="TM140" s="26"/>
      <c r="TN140" s="26"/>
      <c r="TO140" s="26"/>
      <c r="TP140" s="26"/>
      <c r="TQ140" s="26"/>
      <c r="TR140" s="26"/>
      <c r="TS140" s="26"/>
      <c r="TT140" s="26"/>
      <c r="TU140" s="26"/>
      <c r="TV140" s="26"/>
      <c r="TW140" s="26"/>
      <c r="TX140" s="26"/>
      <c r="TY140" s="26"/>
      <c r="TZ140" s="26"/>
      <c r="UA140" s="26"/>
      <c r="UB140" s="26"/>
      <c r="UC140" s="26"/>
      <c r="UD140" s="26"/>
      <c r="UE140" s="26"/>
      <c r="UF140" s="26"/>
      <c r="UG140" s="26"/>
      <c r="UH140" s="26"/>
      <c r="UI140" s="26"/>
      <c r="UJ140" s="26"/>
      <c r="UK140" s="26"/>
      <c r="UL140" s="26"/>
      <c r="UM140" s="26"/>
      <c r="UN140" s="26"/>
      <c r="UO140" s="26"/>
      <c r="UP140" s="26"/>
      <c r="UQ140" s="26"/>
      <c r="UR140" s="26"/>
      <c r="US140" s="26"/>
      <c r="UT140" s="26"/>
      <c r="UU140" s="26"/>
      <c r="UV140" s="26"/>
      <c r="UW140" s="26"/>
      <c r="UX140" s="26"/>
      <c r="UY140" s="26"/>
      <c r="UZ140" s="26"/>
      <c r="VA140" s="26"/>
      <c r="VB140" s="26"/>
      <c r="VC140" s="26"/>
      <c r="VD140" s="26"/>
      <c r="VE140" s="26"/>
      <c r="VF140" s="26"/>
      <c r="VG140" s="26"/>
      <c r="VH140" s="26"/>
      <c r="VI140" s="26"/>
      <c r="VJ140" s="26"/>
      <c r="VK140" s="26"/>
      <c r="VL140" s="26"/>
      <c r="VM140" s="26"/>
      <c r="VN140" s="26"/>
      <c r="VO140" s="26"/>
      <c r="VP140" s="26"/>
      <c r="VQ140" s="26"/>
      <c r="VR140" s="26"/>
      <c r="VS140" s="26"/>
      <c r="VT140" s="26"/>
      <c r="VU140" s="26"/>
      <c r="VV140" s="26"/>
      <c r="VW140" s="26"/>
      <c r="VX140" s="26"/>
      <c r="VY140" s="26"/>
      <c r="VZ140" s="26"/>
      <c r="WA140" s="26"/>
      <c r="WB140" s="26"/>
      <c r="WC140" s="26"/>
      <c r="WD140" s="26"/>
      <c r="WE140" s="26"/>
      <c r="WF140" s="26"/>
      <c r="WG140" s="26"/>
      <c r="WH140" s="26"/>
      <c r="WI140" s="26"/>
      <c r="WJ140" s="26"/>
      <c r="WK140" s="26"/>
      <c r="WL140" s="26"/>
      <c r="WM140" s="26"/>
      <c r="WN140" s="26"/>
      <c r="WO140" s="26"/>
      <c r="WP140" s="26"/>
      <c r="WQ140" s="26"/>
      <c r="WR140" s="26"/>
      <c r="WS140" s="26"/>
      <c r="WT140" s="26"/>
      <c r="WU140" s="26"/>
      <c r="WV140" s="26"/>
      <c r="WW140" s="26"/>
      <c r="WX140" s="26"/>
      <c r="WY140" s="26"/>
      <c r="WZ140" s="26"/>
      <c r="XA140" s="26"/>
      <c r="XB140" s="26"/>
      <c r="XC140" s="26"/>
      <c r="XD140" s="26"/>
      <c r="XE140" s="26"/>
      <c r="XF140" s="26"/>
      <c r="XG140" s="26"/>
      <c r="XH140" s="26"/>
      <c r="XI140" s="26"/>
      <c r="XJ140" s="26"/>
      <c r="XK140" s="26"/>
      <c r="XL140" s="26"/>
      <c r="XM140" s="26"/>
      <c r="XN140" s="26"/>
      <c r="XO140" s="26"/>
      <c r="XP140" s="26"/>
      <c r="XQ140" s="26"/>
      <c r="XR140" s="26"/>
      <c r="XS140" s="26"/>
      <c r="XT140" s="26"/>
      <c r="XU140" s="26"/>
      <c r="XV140" s="26"/>
      <c r="XW140" s="26"/>
      <c r="XX140" s="26"/>
      <c r="XY140" s="26"/>
      <c r="XZ140" s="26"/>
      <c r="YA140" s="26"/>
      <c r="YB140" s="26"/>
      <c r="YC140" s="26"/>
      <c r="YD140" s="26"/>
      <c r="YE140" s="26"/>
      <c r="YF140" s="26"/>
      <c r="YG140" s="26"/>
      <c r="YH140" s="26"/>
      <c r="YI140" s="26"/>
      <c r="YJ140" s="26"/>
      <c r="YK140" s="26"/>
      <c r="YL140" s="26"/>
      <c r="YM140" s="26"/>
      <c r="YN140" s="26"/>
      <c r="YO140" s="26"/>
      <c r="YP140" s="26"/>
      <c r="YQ140" s="26"/>
      <c r="YR140" s="26"/>
      <c r="YS140" s="26"/>
      <c r="YT140" s="26"/>
      <c r="YU140" s="26"/>
      <c r="YV140" s="26"/>
      <c r="YW140" s="26"/>
      <c r="YX140" s="26"/>
      <c r="YY140" s="26"/>
      <c r="YZ140" s="26"/>
      <c r="ZA140" s="26"/>
      <c r="ZB140" s="26"/>
      <c r="ZC140" s="26"/>
      <c r="ZD140" s="26"/>
      <c r="ZE140" s="26"/>
      <c r="ZF140" s="26"/>
      <c r="ZG140" s="26"/>
      <c r="ZH140" s="26"/>
      <c r="ZI140" s="26"/>
      <c r="ZJ140" s="26"/>
      <c r="ZK140" s="26"/>
      <c r="ZL140" s="26"/>
      <c r="ZM140" s="26"/>
      <c r="ZN140" s="26"/>
      <c r="ZO140" s="26"/>
      <c r="ZP140" s="26"/>
      <c r="ZQ140" s="26"/>
      <c r="ZR140" s="26"/>
      <c r="ZS140" s="26"/>
      <c r="ZT140" s="26"/>
      <c r="ZU140" s="26"/>
      <c r="ZV140" s="26"/>
      <c r="ZW140" s="26"/>
      <c r="ZX140" s="26"/>
      <c r="ZY140" s="26"/>
      <c r="ZZ140" s="26"/>
      <c r="AAA140" s="26"/>
      <c r="AAB140" s="26"/>
      <c r="AAC140" s="26"/>
      <c r="AAD140" s="26"/>
      <c r="AAE140" s="26"/>
      <c r="AAF140" s="26"/>
      <c r="AAG140" s="26"/>
      <c r="AAH140" s="26"/>
      <c r="AAI140" s="26"/>
      <c r="AAJ140" s="26"/>
      <c r="AAK140" s="26"/>
      <c r="AAL140" s="26"/>
      <c r="AAM140" s="26"/>
      <c r="AAN140" s="26"/>
      <c r="AAO140" s="26"/>
      <c r="AAP140" s="26"/>
      <c r="AAQ140" s="26"/>
      <c r="AAR140" s="26"/>
      <c r="AAS140" s="26"/>
      <c r="AAT140" s="26"/>
      <c r="AAU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  <c r="AGP140" s="26"/>
      <c r="AGQ140" s="26"/>
      <c r="AGR140" s="26"/>
      <c r="AGS140" s="26"/>
      <c r="AGT140" s="26"/>
      <c r="AGU140" s="26"/>
      <c r="AGV140" s="26"/>
      <c r="AGW140" s="26"/>
      <c r="AGX140" s="26"/>
      <c r="AGY140" s="26"/>
      <c r="AGZ140" s="26"/>
      <c r="AHA140" s="26"/>
      <c r="AHB140" s="26"/>
      <c r="AHC140" s="26"/>
      <c r="AHD140" s="26"/>
      <c r="AHE140" s="26"/>
      <c r="AHF140" s="26"/>
      <c r="AHG140" s="26"/>
      <c r="AHH140" s="26"/>
      <c r="AHI140" s="26"/>
      <c r="AHJ140" s="26"/>
      <c r="AHK140" s="26"/>
      <c r="AHL140" s="26"/>
      <c r="AHM140" s="26"/>
      <c r="AHN140" s="26"/>
      <c r="AHO140" s="26"/>
      <c r="AHP140" s="26"/>
      <c r="AHQ140" s="26"/>
      <c r="AHR140" s="26"/>
      <c r="AHS140" s="26"/>
      <c r="AHT140" s="26"/>
      <c r="AHU140" s="26"/>
      <c r="AHV140" s="26"/>
      <c r="AHW140" s="26"/>
      <c r="AHX140" s="26"/>
      <c r="AHY140" s="26"/>
      <c r="AHZ140" s="26"/>
      <c r="AIA140" s="26"/>
      <c r="AIB140" s="26"/>
      <c r="AIC140" s="26"/>
      <c r="AID140" s="26"/>
      <c r="AIE140" s="26"/>
      <c r="AIF140" s="26"/>
      <c r="AIG140" s="26"/>
      <c r="AIH140" s="26"/>
      <c r="AII140" s="26"/>
      <c r="AIJ140" s="26"/>
      <c r="AIK140" s="26"/>
      <c r="AIL140" s="26"/>
      <c r="AIM140" s="26"/>
      <c r="AIN140" s="26"/>
      <c r="AIO140" s="26"/>
      <c r="AIP140" s="26"/>
      <c r="AIQ140" s="26"/>
      <c r="AIR140" s="26"/>
      <c r="AIS140" s="26"/>
      <c r="AIT140" s="26"/>
      <c r="AIU140" s="26"/>
      <c r="AIV140" s="26"/>
      <c r="AIW140" s="26"/>
      <c r="AIX140" s="26"/>
      <c r="AIY140" s="26"/>
      <c r="AIZ140" s="26"/>
      <c r="AJA140" s="26"/>
      <c r="AJB140" s="26"/>
      <c r="AJC140" s="26"/>
      <c r="AJD140" s="26"/>
      <c r="AJE140" s="26"/>
      <c r="AJF140" s="26"/>
      <c r="AJG140" s="26"/>
      <c r="AJH140" s="26"/>
      <c r="AJI140" s="26"/>
      <c r="AJJ140" s="26"/>
      <c r="AJK140" s="26"/>
      <c r="AJL140" s="26"/>
      <c r="AJM140" s="26"/>
      <c r="AJN140" s="26"/>
      <c r="AJO140" s="26"/>
      <c r="AJP140" s="26"/>
      <c r="AJQ140" s="26"/>
      <c r="AJR140" s="26"/>
      <c r="AJS140" s="26"/>
      <c r="AJT140" s="26"/>
      <c r="AJU140" s="26"/>
      <c r="AJV140" s="26"/>
      <c r="AJW140" s="26"/>
      <c r="AJX140" s="26"/>
      <c r="AJY140" s="26"/>
      <c r="AJZ140" s="26"/>
      <c r="AKA140" s="26"/>
      <c r="AKB140" s="26"/>
      <c r="AKC140" s="26"/>
      <c r="AKD140" s="26"/>
      <c r="AKE140" s="26"/>
      <c r="AKF140" s="26"/>
      <c r="AKG140" s="26"/>
      <c r="AKH140" s="26"/>
      <c r="AKI140" s="26"/>
      <c r="AKJ140" s="26"/>
      <c r="AKK140" s="26"/>
      <c r="AKL140" s="26"/>
      <c r="AKM140" s="26"/>
      <c r="AKN140" s="26"/>
      <c r="AKO140" s="26"/>
      <c r="AKP140" s="26"/>
      <c r="AKQ140" s="26"/>
      <c r="AKR140" s="26"/>
      <c r="AKS140" s="26"/>
      <c r="AKT140" s="26"/>
      <c r="AKU140" s="26"/>
      <c r="AKV140" s="26"/>
      <c r="AKW140" s="26"/>
      <c r="AKX140" s="26"/>
      <c r="AKY140" s="26"/>
      <c r="AKZ140" s="26"/>
      <c r="ALA140" s="26"/>
      <c r="ALB140" s="26"/>
      <c r="ALC140" s="26"/>
      <c r="ALD140" s="26"/>
      <c r="ALE140" s="26"/>
      <c r="ALF140" s="26"/>
      <c r="ALG140" s="26"/>
      <c r="ALH140" s="26"/>
      <c r="ALI140" s="26"/>
      <c r="ALJ140" s="26"/>
      <c r="ALK140" s="26"/>
      <c r="ALL140" s="26"/>
      <c r="ALM140" s="26"/>
      <c r="ALN140" s="26"/>
      <c r="ALO140" s="26"/>
      <c r="ALP140" s="26"/>
      <c r="ALQ140" s="26"/>
      <c r="ALR140" s="26"/>
      <c r="ALS140" s="26"/>
      <c r="ALT140" s="26"/>
      <c r="ALU140" s="26"/>
      <c r="ALV140" s="26"/>
      <c r="ALW140" s="26"/>
      <c r="ALX140" s="26"/>
      <c r="ALY140" s="26"/>
      <c r="ALZ140" s="26"/>
      <c r="AMA140" s="26"/>
      <c r="AMB140" s="26"/>
      <c r="AMC140" s="26"/>
      <c r="AMD140" s="26"/>
      <c r="AME140" s="26"/>
      <c r="AMF140" s="26"/>
      <c r="AMG140" s="26"/>
      <c r="AMH140" s="26"/>
      <c r="AMI140" s="26"/>
      <c r="AMJ140" s="26"/>
      <c r="AMK140" s="26"/>
      <c r="AML140" s="26"/>
      <c r="AMM140" s="26"/>
      <c r="AMN140" s="26"/>
      <c r="AMO140" s="26"/>
      <c r="AMP140" s="26"/>
      <c r="AMQ140" s="26"/>
      <c r="AMR140" s="26"/>
      <c r="AMS140" s="26"/>
      <c r="AMT140" s="26"/>
      <c r="AMU140" s="26"/>
      <c r="AMV140" s="26"/>
      <c r="AMW140" s="26"/>
      <c r="AMX140" s="26"/>
      <c r="AMY140" s="26"/>
      <c r="AMZ140" s="26"/>
      <c r="ANA140" s="26"/>
      <c r="ANB140" s="26"/>
      <c r="ANC140" s="26"/>
      <c r="AND140" s="26"/>
      <c r="ANE140" s="26"/>
      <c r="ANF140" s="26"/>
      <c r="ANG140" s="26"/>
      <c r="ANH140" s="26"/>
      <c r="ANI140" s="26"/>
      <c r="ANJ140" s="26"/>
      <c r="ANK140" s="26"/>
      <c r="ANL140" s="26"/>
      <c r="ANM140" s="26"/>
      <c r="ANN140" s="26"/>
      <c r="ANO140" s="26"/>
      <c r="ANP140" s="26"/>
      <c r="ANQ140" s="26"/>
      <c r="ANR140" s="26"/>
      <c r="ANS140" s="26"/>
      <c r="ANT140" s="26"/>
      <c r="ANU140" s="26"/>
      <c r="ANV140" s="26"/>
      <c r="ANW140" s="26"/>
      <c r="ANX140" s="26"/>
      <c r="ANY140" s="26"/>
      <c r="ANZ140" s="26"/>
      <c r="AOA140" s="26"/>
      <c r="AOB140" s="26"/>
      <c r="AOC140" s="26"/>
      <c r="AOD140" s="26"/>
      <c r="AOE140" s="26"/>
      <c r="AOF140" s="26"/>
      <c r="AOG140" s="26"/>
      <c r="AOH140" s="26"/>
      <c r="AOI140" s="26"/>
      <c r="AOJ140" s="26"/>
      <c r="AOK140" s="26"/>
      <c r="AOL140" s="26"/>
      <c r="AOM140" s="26"/>
      <c r="AON140" s="26"/>
      <c r="AOO140" s="26"/>
      <c r="AOP140" s="26"/>
      <c r="AOQ140" s="26"/>
      <c r="AOR140" s="26"/>
      <c r="AOS140" s="26"/>
      <c r="AOT140" s="26"/>
      <c r="AOU140" s="26"/>
      <c r="AOV140" s="26"/>
      <c r="AOW140" s="26"/>
      <c r="AOX140" s="26"/>
      <c r="AOY140" s="26"/>
      <c r="AOZ140" s="26"/>
      <c r="APA140" s="26"/>
      <c r="APB140" s="26"/>
      <c r="APC140" s="26"/>
      <c r="APD140" s="26"/>
      <c r="APE140" s="26"/>
      <c r="APF140" s="26"/>
      <c r="APG140" s="26"/>
      <c r="APH140" s="26"/>
      <c r="API140" s="26"/>
      <c r="APJ140" s="26"/>
      <c r="APK140" s="26"/>
      <c r="APL140" s="26"/>
      <c r="APM140" s="26"/>
      <c r="APN140" s="26"/>
      <c r="APO140" s="26"/>
      <c r="APP140" s="26"/>
      <c r="APQ140" s="26"/>
      <c r="APR140" s="26"/>
      <c r="APS140" s="26"/>
      <c r="APT140" s="26"/>
      <c r="APU140" s="26"/>
      <c r="APV140" s="26"/>
      <c r="APW140" s="26"/>
      <c r="APX140" s="26"/>
      <c r="APY140" s="26"/>
      <c r="APZ140" s="26"/>
      <c r="AQA140" s="26"/>
      <c r="AQB140" s="26"/>
      <c r="AQC140" s="26"/>
      <c r="AQD140" s="26"/>
      <c r="AQE140" s="26"/>
      <c r="AQF140" s="26"/>
      <c r="AQG140" s="26"/>
      <c r="AQH140" s="26"/>
      <c r="AQI140" s="26"/>
      <c r="AQJ140" s="26"/>
      <c r="AQK140" s="26"/>
      <c r="AQL140" s="26"/>
      <c r="AQM140" s="26"/>
      <c r="AQN140" s="26"/>
      <c r="AQO140" s="26"/>
      <c r="AQP140" s="26"/>
      <c r="AQQ140" s="26"/>
      <c r="AQR140" s="26"/>
      <c r="AQS140" s="26"/>
      <c r="AQT140" s="26"/>
      <c r="AQU140" s="26"/>
      <c r="AQV140" s="26"/>
      <c r="AQW140" s="26"/>
      <c r="AQX140" s="26"/>
      <c r="AQY140" s="26"/>
      <c r="AQZ140" s="26"/>
      <c r="ARA140" s="26"/>
      <c r="ARB140" s="26"/>
      <c r="ARC140" s="26"/>
      <c r="ARD140" s="26"/>
      <c r="ARE140" s="26"/>
      <c r="ARF140" s="26"/>
      <c r="ARG140" s="26"/>
      <c r="ARH140" s="26"/>
      <c r="ARI140" s="26"/>
      <c r="ARJ140" s="26"/>
      <c r="ARK140" s="26"/>
      <c r="ARL140" s="26"/>
      <c r="ARM140" s="26"/>
      <c r="ARN140" s="26"/>
      <c r="ARO140" s="26"/>
      <c r="ARP140" s="26"/>
      <c r="ARQ140" s="26"/>
      <c r="ARR140" s="26"/>
      <c r="ARS140" s="26"/>
      <c r="ART140" s="26"/>
      <c r="ARU140" s="26"/>
      <c r="ARV140" s="26"/>
      <c r="ARW140" s="26"/>
      <c r="ARX140" s="26"/>
      <c r="ARY140" s="26"/>
      <c r="ARZ140" s="26"/>
      <c r="ASA140" s="26"/>
      <c r="ASB140" s="26"/>
      <c r="ASC140" s="26"/>
      <c r="ASD140" s="26"/>
      <c r="ASE140" s="26"/>
      <c r="ASF140" s="26"/>
      <c r="ASG140" s="26"/>
      <c r="ASH140" s="26"/>
      <c r="ASI140" s="26"/>
      <c r="ASJ140" s="26"/>
      <c r="ASK140" s="26"/>
      <c r="ASL140" s="26"/>
      <c r="ASM140" s="26"/>
      <c r="ASN140" s="26"/>
      <c r="ASO140" s="26"/>
      <c r="ASP140" s="26"/>
      <c r="ASQ140" s="26"/>
      <c r="ASR140" s="26"/>
      <c r="ASS140" s="26"/>
      <c r="AST140" s="26"/>
      <c r="ASU140" s="26"/>
      <c r="ASV140" s="26"/>
      <c r="ASW140" s="26"/>
      <c r="ASX140" s="26"/>
      <c r="ASY140" s="26"/>
      <c r="ASZ140" s="26"/>
      <c r="ATA140" s="26"/>
      <c r="ATB140" s="26"/>
      <c r="ATC140" s="26"/>
      <c r="ATD140" s="26"/>
      <c r="ATE140" s="26"/>
      <c r="ATF140" s="26"/>
      <c r="ATG140" s="26"/>
      <c r="ATH140" s="26"/>
      <c r="ATI140" s="26"/>
      <c r="ATJ140" s="26"/>
      <c r="ATK140" s="26"/>
      <c r="ATL140" s="26"/>
      <c r="ATM140" s="26"/>
      <c r="ATN140" s="26"/>
      <c r="ATO140" s="26"/>
      <c r="ATP140" s="26"/>
      <c r="ATQ140" s="26"/>
      <c r="ATR140" s="26"/>
      <c r="ATS140" s="26"/>
      <c r="ATT140" s="26"/>
      <c r="ATU140" s="26"/>
      <c r="ATV140" s="26"/>
      <c r="ATW140" s="26"/>
      <c r="ATX140" s="26"/>
      <c r="ATY140" s="26"/>
      <c r="ATZ140" s="26"/>
      <c r="AUA140" s="26"/>
      <c r="AUB140" s="26"/>
      <c r="AUC140" s="26"/>
      <c r="AUD140" s="26"/>
      <c r="AUE140" s="26"/>
      <c r="AUF140" s="26"/>
      <c r="AUG140" s="26"/>
      <c r="AUH140" s="26"/>
      <c r="AUI140" s="26"/>
      <c r="AUJ140" s="26"/>
      <c r="AUK140" s="26"/>
      <c r="AUL140" s="26"/>
      <c r="AUM140" s="26"/>
      <c r="AUN140" s="26"/>
      <c r="AUO140" s="26"/>
      <c r="AUP140" s="26"/>
      <c r="AUQ140" s="26"/>
      <c r="AUR140" s="26"/>
      <c r="AUS140" s="26"/>
      <c r="AUT140" s="26"/>
      <c r="AUU140" s="26"/>
      <c r="AUV140" s="26"/>
      <c r="AUW140" s="26"/>
      <c r="AUX140" s="26"/>
      <c r="AUY140" s="26"/>
      <c r="AUZ140" s="26"/>
      <c r="AVA140" s="26"/>
      <c r="AVB140" s="26"/>
      <c r="AVC140" s="26"/>
      <c r="AVD140" s="26"/>
      <c r="AVE140" s="26"/>
      <c r="AVF140" s="26"/>
      <c r="AVG140" s="26"/>
      <c r="AVH140" s="26"/>
      <c r="AVI140" s="26"/>
      <c r="AVJ140" s="26"/>
      <c r="AVK140" s="26"/>
      <c r="AVL140" s="26"/>
      <c r="AVM140" s="26"/>
      <c r="AVN140" s="26"/>
      <c r="AVO140" s="26"/>
      <c r="AVP140" s="26"/>
      <c r="AVQ140" s="26"/>
      <c r="AVR140" s="26"/>
      <c r="AVS140" s="26"/>
      <c r="AVT140" s="26"/>
      <c r="AVU140" s="26"/>
      <c r="AVV140" s="26"/>
      <c r="AVW140" s="26"/>
      <c r="AVX140" s="26"/>
      <c r="AVY140" s="26"/>
      <c r="AVZ140" s="26"/>
      <c r="AWA140" s="26"/>
      <c r="AWB140" s="26"/>
      <c r="AWC140" s="26"/>
      <c r="AWD140" s="26"/>
      <c r="AWE140" s="26"/>
      <c r="AWF140" s="26"/>
      <c r="AWG140" s="26"/>
      <c r="AWH140" s="26"/>
      <c r="AWI140" s="26"/>
      <c r="AWJ140" s="26"/>
      <c r="AWK140" s="26"/>
      <c r="AWL140" s="26"/>
      <c r="AWM140" s="26"/>
      <c r="AWN140" s="26"/>
      <c r="AWO140" s="26"/>
      <c r="AWP140" s="26"/>
      <c r="AWQ140" s="26"/>
      <c r="AWR140" s="26"/>
      <c r="AWS140" s="26"/>
      <c r="AWT140" s="26"/>
      <c r="AWU140" s="26"/>
      <c r="AWV140" s="26"/>
      <c r="AWW140" s="26"/>
      <c r="AWX140" s="26"/>
      <c r="AWY140" s="26"/>
      <c r="AWZ140" s="26"/>
      <c r="AXA140" s="26"/>
      <c r="AXB140" s="26"/>
      <c r="AXC140" s="26"/>
      <c r="AXD140" s="26"/>
      <c r="AXE140" s="26"/>
      <c r="AXF140" s="26"/>
      <c r="AXG140" s="26"/>
      <c r="AXH140" s="26"/>
      <c r="AXI140" s="26"/>
      <c r="AXJ140" s="26"/>
      <c r="AXK140" s="26"/>
      <c r="AXL140" s="26"/>
      <c r="AXM140" s="26"/>
      <c r="AXN140" s="26"/>
      <c r="AXO140" s="26"/>
      <c r="AXP140" s="26"/>
      <c r="AXQ140" s="26"/>
      <c r="AXR140" s="26"/>
      <c r="AXS140" s="26"/>
      <c r="AXT140" s="26"/>
      <c r="AXU140" s="26"/>
      <c r="AXV140" s="26"/>
      <c r="AXW140" s="26"/>
      <c r="AXX140" s="26"/>
      <c r="AXY140" s="26"/>
      <c r="AXZ140" s="26"/>
      <c r="AYA140" s="26"/>
      <c r="AYB140" s="26"/>
      <c r="AYC140" s="26"/>
      <c r="AYD140" s="26"/>
      <c r="AYE140" s="26"/>
      <c r="AYF140" s="26"/>
      <c r="AYG140" s="26"/>
      <c r="AYH140" s="26"/>
      <c r="AYI140" s="26"/>
      <c r="AYJ140" s="26"/>
      <c r="AYK140" s="26"/>
      <c r="AYL140" s="26"/>
      <c r="AYM140" s="26"/>
      <c r="AYN140" s="26"/>
      <c r="AYO140" s="26"/>
      <c r="AYP140" s="26"/>
      <c r="AYQ140" s="26"/>
      <c r="AYR140" s="26"/>
      <c r="AYS140" s="26"/>
      <c r="AYT140" s="26"/>
      <c r="AYU140" s="26"/>
      <c r="AYV140" s="26"/>
      <c r="AYW140" s="26"/>
      <c r="AYX140" s="26"/>
      <c r="AYY140" s="26"/>
      <c r="AYZ140" s="26"/>
      <c r="AZA140" s="26"/>
      <c r="AZB140" s="26"/>
      <c r="AZC140" s="26"/>
      <c r="AZD140" s="26"/>
      <c r="AZE140" s="26"/>
      <c r="AZF140" s="26"/>
      <c r="AZG140" s="26"/>
      <c r="AZH140" s="26"/>
      <c r="AZI140" s="26"/>
      <c r="AZJ140" s="26"/>
      <c r="AZK140" s="26"/>
      <c r="AZL140" s="26"/>
      <c r="AZM140" s="26"/>
      <c r="AZN140" s="26"/>
      <c r="AZO140" s="26"/>
      <c r="AZP140" s="26"/>
      <c r="AZQ140" s="26"/>
      <c r="AZR140" s="26"/>
      <c r="AZS140" s="26"/>
      <c r="AZT140" s="26"/>
      <c r="AZU140" s="26"/>
      <c r="AZV140" s="26"/>
      <c r="AZW140" s="26"/>
      <c r="AZX140" s="26"/>
      <c r="AZY140" s="26"/>
      <c r="AZZ140" s="26"/>
      <c r="BAA140" s="26"/>
      <c r="BAB140" s="26"/>
      <c r="BAC140" s="26"/>
      <c r="BAD140" s="26"/>
      <c r="BAE140" s="26"/>
      <c r="BAF140" s="26"/>
      <c r="BAG140" s="26"/>
      <c r="BAH140" s="26"/>
      <c r="BAI140" s="26"/>
      <c r="BAJ140" s="26"/>
      <c r="BAK140" s="26"/>
      <c r="BAL140" s="26"/>
      <c r="BAM140" s="26"/>
      <c r="BAN140" s="26"/>
      <c r="BAO140" s="26"/>
      <c r="BAP140" s="26"/>
      <c r="BAQ140" s="26"/>
      <c r="BAR140" s="26"/>
      <c r="BAS140" s="26"/>
      <c r="BAT140" s="26"/>
      <c r="BAU140" s="26"/>
      <c r="BAV140" s="26"/>
      <c r="BAW140" s="26"/>
      <c r="BAX140" s="26"/>
      <c r="BAY140" s="26"/>
      <c r="BAZ140" s="26"/>
      <c r="BBA140" s="26"/>
      <c r="BBB140" s="26"/>
      <c r="BBC140" s="26"/>
      <c r="BBD140" s="26"/>
      <c r="BBE140" s="26"/>
      <c r="BBF140" s="26"/>
      <c r="BBG140" s="26"/>
      <c r="BBH140" s="26"/>
      <c r="BBI140" s="26"/>
      <c r="BBJ140" s="26"/>
      <c r="BBK140" s="26"/>
      <c r="BBL140" s="26"/>
      <c r="BBM140" s="26"/>
      <c r="BBN140" s="26"/>
      <c r="BBO140" s="26"/>
      <c r="BBP140" s="26"/>
      <c r="BBQ140" s="26"/>
      <c r="BBR140" s="26"/>
      <c r="BBS140" s="26"/>
      <c r="BBT140" s="26"/>
      <c r="BBU140" s="26"/>
      <c r="BBV140" s="26"/>
      <c r="BBW140" s="26"/>
      <c r="BBX140" s="26"/>
      <c r="BBY140" s="26"/>
      <c r="BBZ140" s="26"/>
      <c r="BCA140" s="26"/>
      <c r="BCB140" s="26"/>
      <c r="BCC140" s="26"/>
      <c r="BCD140" s="26"/>
      <c r="BCE140" s="26"/>
      <c r="BCF140" s="26"/>
      <c r="BCG140" s="26"/>
      <c r="BCH140" s="26"/>
      <c r="BCI140" s="26"/>
      <c r="BCJ140" s="26"/>
      <c r="BCK140" s="26"/>
      <c r="BCL140" s="26"/>
      <c r="BCM140" s="26"/>
      <c r="BCN140" s="26"/>
      <c r="BCO140" s="26"/>
      <c r="BCP140" s="26"/>
      <c r="BCQ140" s="26"/>
      <c r="BCR140" s="26"/>
      <c r="BCS140" s="26"/>
      <c r="BCT140" s="26"/>
      <c r="BCU140" s="26"/>
      <c r="BCV140" s="26"/>
      <c r="BCW140" s="26"/>
      <c r="BCX140" s="26"/>
      <c r="BCY140" s="26"/>
      <c r="BCZ140" s="26"/>
      <c r="BDA140" s="26"/>
      <c r="BDB140" s="26"/>
      <c r="BDC140" s="26"/>
      <c r="BDD140" s="26"/>
      <c r="BDE140" s="26"/>
      <c r="BDF140" s="26"/>
      <c r="BDG140" s="26"/>
      <c r="BDH140" s="26"/>
      <c r="BDI140" s="26"/>
      <c r="BDJ140" s="26"/>
      <c r="BDK140" s="26"/>
      <c r="BDL140" s="26"/>
      <c r="BDM140" s="26"/>
      <c r="BDN140" s="26"/>
      <c r="BDO140" s="26"/>
      <c r="BDP140" s="26"/>
      <c r="BDQ140" s="26"/>
      <c r="BDR140" s="26"/>
      <c r="BDS140" s="26"/>
      <c r="BDT140" s="26"/>
      <c r="BDU140" s="26"/>
      <c r="BDV140" s="26"/>
      <c r="BDW140" s="26"/>
      <c r="BDX140" s="26"/>
      <c r="BDY140" s="26"/>
      <c r="BDZ140" s="26"/>
      <c r="BEA140" s="26"/>
      <c r="BEB140" s="26"/>
      <c r="BEC140" s="26"/>
      <c r="BED140" s="26"/>
      <c r="BEE140" s="26"/>
      <c r="BEF140" s="26"/>
      <c r="BEG140" s="26"/>
      <c r="BEH140" s="26"/>
      <c r="BEI140" s="26"/>
      <c r="BEJ140" s="26"/>
      <c r="BEK140" s="26"/>
      <c r="BEL140" s="26"/>
      <c r="BEM140" s="26"/>
      <c r="BEN140" s="26"/>
      <c r="BEO140" s="26"/>
      <c r="BEP140" s="26"/>
      <c r="BEQ140" s="26"/>
      <c r="BER140" s="26"/>
      <c r="BES140" s="26"/>
      <c r="BET140" s="26"/>
      <c r="BEU140" s="26"/>
      <c r="BEV140" s="26"/>
      <c r="BEW140" s="26"/>
      <c r="BEX140" s="26"/>
      <c r="BEY140" s="26"/>
      <c r="BEZ140" s="26"/>
      <c r="BFA140" s="26"/>
      <c r="BFB140" s="26"/>
      <c r="BFC140" s="26"/>
      <c r="BFD140" s="26"/>
      <c r="BFE140" s="26"/>
      <c r="BFF140" s="26"/>
      <c r="BFG140" s="26"/>
      <c r="BFH140" s="26"/>
      <c r="BFI140" s="26"/>
      <c r="BFJ140" s="26"/>
      <c r="BFK140" s="26"/>
      <c r="BFL140" s="26"/>
      <c r="BFM140" s="26"/>
      <c r="BFN140" s="26"/>
      <c r="BFO140" s="26"/>
      <c r="BFP140" s="26"/>
      <c r="BFQ140" s="26"/>
      <c r="BFR140" s="26"/>
      <c r="BFS140" s="26"/>
      <c r="BFT140" s="26"/>
      <c r="BFU140" s="26"/>
      <c r="BFV140" s="26"/>
      <c r="BFW140" s="26"/>
      <c r="BFX140" s="26"/>
      <c r="BFY140" s="26"/>
      <c r="BFZ140" s="26"/>
      <c r="BGA140" s="26"/>
      <c r="BGB140" s="26"/>
      <c r="BGC140" s="26"/>
      <c r="BGD140" s="26"/>
      <c r="BGE140" s="26"/>
      <c r="BGF140" s="26"/>
      <c r="BGG140" s="26"/>
      <c r="BGH140" s="26"/>
      <c r="BGI140" s="26"/>
      <c r="BGJ140" s="26"/>
      <c r="BGK140" s="26"/>
      <c r="BGL140" s="26"/>
      <c r="BGM140" s="26"/>
      <c r="BGN140" s="26"/>
      <c r="BGO140" s="26"/>
      <c r="BGP140" s="26"/>
      <c r="BGQ140" s="26"/>
      <c r="BGR140" s="26"/>
      <c r="BGS140" s="26"/>
      <c r="BGT140" s="26"/>
      <c r="BGU140" s="26"/>
      <c r="BGV140" s="26"/>
      <c r="BGW140" s="26"/>
      <c r="BGX140" s="26"/>
      <c r="BGY140" s="26"/>
      <c r="BGZ140" s="26"/>
      <c r="BHA140" s="26"/>
      <c r="BHB140" s="26"/>
      <c r="BHC140" s="26"/>
      <c r="BHD140" s="26"/>
      <c r="BHE140" s="26"/>
      <c r="BHF140" s="26"/>
      <c r="BHG140" s="26"/>
      <c r="BHH140" s="26"/>
      <c r="BHI140" s="26"/>
      <c r="BHJ140" s="26"/>
      <c r="BHK140" s="26"/>
      <c r="BHL140" s="26"/>
      <c r="BHM140" s="26"/>
      <c r="BHN140" s="26"/>
      <c r="BHO140" s="26"/>
      <c r="BHP140" s="26"/>
      <c r="BHQ140" s="26"/>
      <c r="BHR140" s="26"/>
      <c r="BHS140" s="26"/>
      <c r="BHT140" s="26"/>
      <c r="BHU140" s="26"/>
      <c r="BHV140" s="26"/>
      <c r="BHW140" s="26"/>
      <c r="BHX140" s="26"/>
      <c r="BHY140" s="26"/>
      <c r="BHZ140" s="26"/>
      <c r="BIA140" s="26"/>
      <c r="BIB140" s="26"/>
      <c r="BIC140" s="26"/>
      <c r="BID140" s="26"/>
      <c r="BIE140" s="26"/>
      <c r="BIF140" s="26"/>
      <c r="BIG140" s="26"/>
      <c r="BIH140" s="26"/>
      <c r="BII140" s="26"/>
      <c r="BIJ140" s="26"/>
      <c r="BIK140" s="26"/>
      <c r="BIL140" s="26"/>
      <c r="BIM140" s="26"/>
      <c r="BIN140" s="26"/>
      <c r="BIO140" s="26"/>
      <c r="BIP140" s="26"/>
      <c r="BIQ140" s="26"/>
      <c r="BIR140" s="26"/>
      <c r="BIS140" s="26"/>
      <c r="BIT140" s="26"/>
      <c r="BIU140" s="26"/>
      <c r="BIV140" s="26"/>
      <c r="BIW140" s="26"/>
      <c r="BIX140" s="26"/>
      <c r="BIY140" s="26"/>
      <c r="BIZ140" s="26"/>
      <c r="BJA140" s="26"/>
      <c r="BJB140" s="26"/>
      <c r="BJC140" s="26"/>
      <c r="BJD140" s="26"/>
      <c r="BJE140" s="26"/>
      <c r="BJF140" s="26"/>
      <c r="BJG140" s="26"/>
      <c r="BJH140" s="26"/>
      <c r="BJI140" s="26"/>
      <c r="BJJ140" s="26"/>
      <c r="BJK140" s="26"/>
      <c r="BJL140" s="26"/>
      <c r="BJM140" s="26"/>
      <c r="BJN140" s="26"/>
      <c r="BJO140" s="26"/>
      <c r="BJP140" s="26"/>
      <c r="BJQ140" s="26"/>
      <c r="BJR140" s="26"/>
      <c r="BJS140" s="26"/>
      <c r="BJT140" s="26"/>
      <c r="BJU140" s="26"/>
      <c r="BJV140" s="26"/>
      <c r="BJW140" s="26"/>
      <c r="BJX140" s="26"/>
      <c r="BJY140" s="26"/>
      <c r="BJZ140" s="26"/>
      <c r="BKA140" s="26"/>
      <c r="BKB140" s="26"/>
      <c r="BKC140" s="26"/>
      <c r="BKD140" s="26"/>
      <c r="BKE140" s="26"/>
      <c r="BKF140" s="26"/>
      <c r="BKG140" s="26"/>
      <c r="BKH140" s="26"/>
      <c r="BKI140" s="26"/>
      <c r="BKJ140" s="26"/>
      <c r="BKK140" s="26"/>
      <c r="BKL140" s="26"/>
      <c r="BKM140" s="26"/>
      <c r="BKN140" s="26"/>
      <c r="BKO140" s="26"/>
      <c r="BKP140" s="26"/>
      <c r="BKQ140" s="26"/>
      <c r="BKR140" s="26"/>
      <c r="BKS140" s="26"/>
      <c r="BKT140" s="26"/>
      <c r="BKU140" s="26"/>
      <c r="BKV140" s="26"/>
      <c r="BKW140" s="26"/>
      <c r="BKX140" s="26"/>
      <c r="BKY140" s="26"/>
      <c r="BKZ140" s="26"/>
      <c r="BLA140" s="26"/>
      <c r="BLB140" s="26"/>
      <c r="BLC140" s="26"/>
      <c r="BLD140" s="26"/>
      <c r="BLE140" s="26"/>
      <c r="BLF140" s="26"/>
      <c r="BLG140" s="26"/>
      <c r="BLH140" s="26"/>
      <c r="BLI140" s="26"/>
      <c r="BLJ140" s="26"/>
      <c r="BLK140" s="26"/>
      <c r="BLL140" s="26"/>
      <c r="BLM140" s="26"/>
      <c r="BLN140" s="26"/>
      <c r="BLO140" s="26"/>
      <c r="BLP140" s="26"/>
      <c r="BLQ140" s="26"/>
      <c r="BLR140" s="26"/>
      <c r="BLS140" s="26"/>
      <c r="BLT140" s="26"/>
      <c r="BLU140" s="26"/>
      <c r="BLV140" s="26"/>
      <c r="BLW140" s="26"/>
      <c r="BLX140" s="26"/>
      <c r="BLY140" s="26"/>
      <c r="BLZ140" s="26"/>
      <c r="BMA140" s="26"/>
      <c r="BMB140" s="26"/>
      <c r="BMC140" s="26"/>
      <c r="BMD140" s="26"/>
      <c r="BME140" s="26"/>
      <c r="BMF140" s="26"/>
      <c r="BMG140" s="26"/>
      <c r="BMH140" s="26"/>
      <c r="BMI140" s="26"/>
      <c r="BMJ140" s="26"/>
      <c r="BMK140" s="26"/>
      <c r="BML140" s="26"/>
      <c r="BMM140" s="26"/>
      <c r="BMN140" s="26"/>
      <c r="BMO140" s="26"/>
      <c r="BMP140" s="26"/>
      <c r="BMQ140" s="26"/>
      <c r="BMR140" s="26"/>
      <c r="BMS140" s="26"/>
      <c r="BMT140" s="26"/>
      <c r="BMU140" s="26"/>
      <c r="BMV140" s="26"/>
      <c r="BMW140" s="26"/>
      <c r="BMX140" s="26"/>
      <c r="BMY140" s="26"/>
      <c r="BMZ140" s="26"/>
      <c r="BNA140" s="26"/>
      <c r="BNB140" s="26"/>
      <c r="BNC140" s="26"/>
      <c r="BND140" s="26"/>
      <c r="BNE140" s="26"/>
      <c r="BNF140" s="26"/>
      <c r="BNG140" s="26"/>
      <c r="BNH140" s="26"/>
      <c r="BNI140" s="26"/>
      <c r="BNJ140" s="26"/>
      <c r="BNK140" s="26"/>
      <c r="BNL140" s="26"/>
      <c r="BNM140" s="26"/>
      <c r="BNN140" s="26"/>
      <c r="BNO140" s="26"/>
      <c r="BNP140" s="26"/>
      <c r="BNQ140" s="26"/>
      <c r="BNR140" s="26"/>
      <c r="BNS140" s="26"/>
      <c r="BNT140" s="26"/>
      <c r="BNU140" s="26"/>
      <c r="BNV140" s="26"/>
      <c r="BNW140" s="26"/>
      <c r="BNX140" s="26"/>
      <c r="BNY140" s="26"/>
      <c r="BNZ140" s="26"/>
      <c r="BOA140" s="26"/>
      <c r="BOB140" s="26"/>
      <c r="BOC140" s="26"/>
      <c r="BOD140" s="26"/>
      <c r="BOE140" s="26"/>
      <c r="BOF140" s="26"/>
      <c r="BOG140" s="26"/>
      <c r="BOH140" s="26"/>
      <c r="BOI140" s="26"/>
      <c r="BOJ140" s="26"/>
      <c r="BOK140" s="26"/>
      <c r="BOL140" s="26"/>
      <c r="BOM140" s="26"/>
      <c r="BON140" s="26"/>
      <c r="BOO140" s="26"/>
      <c r="BOP140" s="26"/>
      <c r="BOQ140" s="26"/>
      <c r="BOR140" s="26"/>
      <c r="BOS140" s="26"/>
      <c r="BOT140" s="26"/>
      <c r="BOU140" s="26"/>
      <c r="BOV140" s="26"/>
      <c r="BOW140" s="26"/>
      <c r="BOX140" s="26"/>
      <c r="BOY140" s="26"/>
      <c r="BOZ140" s="26"/>
      <c r="BPA140" s="26"/>
      <c r="BPB140" s="26"/>
      <c r="BPC140" s="26"/>
      <c r="BPD140" s="26"/>
      <c r="BPE140" s="26"/>
      <c r="BPF140" s="26"/>
      <c r="BPG140" s="26"/>
      <c r="BPH140" s="26"/>
      <c r="BPI140" s="26"/>
      <c r="BPJ140" s="26"/>
      <c r="BPK140" s="26"/>
      <c r="BPL140" s="26"/>
      <c r="BPM140" s="26"/>
      <c r="BPN140" s="26"/>
      <c r="BPO140" s="26"/>
      <c r="BPP140" s="26"/>
      <c r="BPQ140" s="26"/>
      <c r="BPR140" s="26"/>
      <c r="BPS140" s="26"/>
      <c r="BPT140" s="26"/>
      <c r="BPU140" s="26"/>
      <c r="BPV140" s="26"/>
      <c r="BPW140" s="26"/>
      <c r="BPX140" s="26"/>
      <c r="BPY140" s="26"/>
      <c r="BPZ140" s="26"/>
      <c r="BQA140" s="26"/>
      <c r="BQB140" s="26"/>
      <c r="BQC140" s="26"/>
      <c r="BQD140" s="26"/>
      <c r="BQE140" s="26"/>
      <c r="BQF140" s="26"/>
      <c r="BQG140" s="26"/>
      <c r="BQH140" s="26"/>
      <c r="BQI140" s="26"/>
      <c r="BQJ140" s="26"/>
      <c r="BQK140" s="26"/>
      <c r="BQL140" s="26"/>
      <c r="BQM140" s="26"/>
      <c r="BQN140" s="26"/>
      <c r="BQO140" s="26"/>
      <c r="BQP140" s="26"/>
      <c r="BQQ140" s="26"/>
      <c r="BQR140" s="26"/>
      <c r="BQS140" s="26"/>
      <c r="BQT140" s="26"/>
      <c r="BQU140" s="26"/>
      <c r="BQV140" s="26"/>
      <c r="BQW140" s="26"/>
      <c r="BQX140" s="26"/>
      <c r="BQY140" s="26"/>
      <c r="BQZ140" s="26"/>
      <c r="BRA140" s="26"/>
      <c r="BRB140" s="26"/>
      <c r="BRC140" s="26"/>
      <c r="BRD140" s="26"/>
      <c r="BRE140" s="26"/>
      <c r="BRF140" s="26"/>
      <c r="BRG140" s="26"/>
      <c r="BRH140" s="26"/>
      <c r="BRI140" s="26"/>
      <c r="BRJ140" s="26"/>
      <c r="BRK140" s="26"/>
      <c r="BRL140" s="26"/>
      <c r="BRM140" s="26"/>
      <c r="BRN140" s="26"/>
      <c r="BRO140" s="26"/>
      <c r="BRP140" s="26"/>
      <c r="BRQ140" s="26"/>
      <c r="BRR140" s="26"/>
      <c r="BRS140" s="26"/>
      <c r="BRT140" s="26"/>
      <c r="BRU140" s="26"/>
      <c r="BRV140" s="26"/>
      <c r="BRW140" s="26"/>
      <c r="BRX140" s="26"/>
      <c r="BRY140" s="26"/>
      <c r="BRZ140" s="26"/>
      <c r="BSA140" s="26"/>
      <c r="BSB140" s="26"/>
      <c r="BSC140" s="26"/>
      <c r="BSD140" s="26"/>
      <c r="BSE140" s="26"/>
      <c r="BSF140" s="26"/>
      <c r="BSG140" s="26"/>
      <c r="BSH140" s="26"/>
      <c r="BSI140" s="26"/>
      <c r="BSJ140" s="26"/>
      <c r="BSK140" s="26"/>
      <c r="BSL140" s="26"/>
      <c r="BSM140" s="26"/>
      <c r="BSN140" s="26"/>
      <c r="BSO140" s="26"/>
      <c r="BSP140" s="26"/>
      <c r="BSQ140" s="26"/>
      <c r="BSR140" s="26"/>
      <c r="BSS140" s="26"/>
      <c r="BST140" s="26"/>
      <c r="BSU140" s="26"/>
      <c r="BSV140" s="26"/>
      <c r="BSW140" s="26"/>
      <c r="BSX140" s="26"/>
      <c r="BSY140" s="26"/>
      <c r="BSZ140" s="26"/>
      <c r="BTA140" s="26"/>
      <c r="BTB140" s="26"/>
      <c r="BTC140" s="26"/>
      <c r="BTD140" s="26"/>
      <c r="BTE140" s="26"/>
      <c r="BTF140" s="26"/>
      <c r="BTG140" s="26"/>
      <c r="BTH140" s="26"/>
      <c r="BTI140" s="26"/>
      <c r="BTJ140" s="26"/>
      <c r="BTK140" s="26"/>
      <c r="BTL140" s="26"/>
      <c r="BTM140" s="26"/>
      <c r="BTN140" s="26"/>
      <c r="BTO140" s="26"/>
      <c r="BTP140" s="26"/>
      <c r="BTQ140" s="26"/>
      <c r="BTR140" s="26"/>
      <c r="BTS140" s="26"/>
      <c r="BTT140" s="26"/>
      <c r="BTU140" s="26"/>
      <c r="BTV140" s="26"/>
      <c r="BTW140" s="26"/>
      <c r="BTX140" s="26"/>
      <c r="BTY140" s="26"/>
      <c r="BTZ140" s="26"/>
      <c r="BUA140" s="26"/>
      <c r="BUB140" s="26"/>
      <c r="BUC140" s="26"/>
      <c r="BUD140" s="26"/>
      <c r="BUE140" s="26"/>
      <c r="BUF140" s="26"/>
      <c r="BUG140" s="26"/>
      <c r="BUH140" s="26"/>
      <c r="BUI140" s="26"/>
      <c r="BUJ140" s="26"/>
      <c r="BUK140" s="26"/>
      <c r="BUL140" s="26"/>
      <c r="BUM140" s="26"/>
      <c r="BUN140" s="26"/>
      <c r="BUO140" s="26"/>
      <c r="BUP140" s="26"/>
      <c r="BUQ140" s="26"/>
    </row>
    <row r="141" spans="1:1915" s="46" customFormat="1" ht="12.75">
      <c r="A141" s="23"/>
      <c r="B141" s="151"/>
      <c r="C141" s="95" t="s">
        <v>261</v>
      </c>
      <c r="D141" s="95"/>
      <c r="E141" s="226"/>
      <c r="F141" s="227"/>
      <c r="G141" s="152"/>
      <c r="H141" s="199"/>
      <c r="I141" s="199"/>
      <c r="J141" s="199"/>
      <c r="K141" s="199"/>
      <c r="L141" s="199"/>
      <c r="M141" s="200"/>
      <c r="N141" s="200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SQ141" s="26"/>
      <c r="SR141" s="26"/>
      <c r="SS141" s="26"/>
      <c r="ST141" s="26"/>
      <c r="SU141" s="26"/>
      <c r="SV141" s="26"/>
      <c r="SW141" s="26"/>
      <c r="SX141" s="26"/>
      <c r="SY141" s="26"/>
      <c r="SZ141" s="26"/>
      <c r="TA141" s="26"/>
      <c r="TB141" s="26"/>
      <c r="TC141" s="26"/>
      <c r="TD141" s="26"/>
      <c r="TE141" s="26"/>
      <c r="TF141" s="26"/>
      <c r="TG141" s="26"/>
      <c r="TH141" s="26"/>
      <c r="TI141" s="26"/>
      <c r="TJ141" s="26"/>
      <c r="TK141" s="26"/>
      <c r="TL141" s="26"/>
      <c r="TM141" s="26"/>
      <c r="TN141" s="26"/>
      <c r="TO141" s="26"/>
      <c r="TP141" s="26"/>
      <c r="TQ141" s="26"/>
      <c r="TR141" s="26"/>
      <c r="TS141" s="26"/>
      <c r="TT141" s="26"/>
      <c r="TU141" s="26"/>
      <c r="TV141" s="26"/>
      <c r="TW141" s="26"/>
      <c r="TX141" s="26"/>
      <c r="TY141" s="26"/>
      <c r="TZ141" s="26"/>
      <c r="UA141" s="26"/>
      <c r="UB141" s="26"/>
      <c r="UC141" s="26"/>
      <c r="UD141" s="26"/>
      <c r="UE141" s="26"/>
      <c r="UF141" s="26"/>
      <c r="UG141" s="26"/>
      <c r="UH141" s="26"/>
      <c r="UI141" s="26"/>
      <c r="UJ141" s="26"/>
      <c r="UK141" s="26"/>
      <c r="UL141" s="26"/>
      <c r="UM141" s="26"/>
      <c r="UN141" s="26"/>
      <c r="UO141" s="26"/>
      <c r="UP141" s="26"/>
      <c r="UQ141" s="26"/>
      <c r="UR141" s="26"/>
      <c r="US141" s="26"/>
      <c r="UT141" s="26"/>
      <c r="UU141" s="26"/>
      <c r="UV141" s="26"/>
      <c r="UW141" s="26"/>
      <c r="UX141" s="26"/>
      <c r="UY141" s="26"/>
      <c r="UZ141" s="26"/>
      <c r="VA141" s="26"/>
      <c r="VB141" s="26"/>
      <c r="VC141" s="26"/>
      <c r="VD141" s="26"/>
      <c r="VE141" s="26"/>
      <c r="VF141" s="26"/>
      <c r="VG141" s="26"/>
      <c r="VH141" s="26"/>
      <c r="VI141" s="26"/>
      <c r="VJ141" s="26"/>
      <c r="VK141" s="26"/>
      <c r="VL141" s="26"/>
      <c r="VM141" s="26"/>
      <c r="VN141" s="26"/>
      <c r="VO141" s="26"/>
      <c r="VP141" s="26"/>
      <c r="VQ141" s="26"/>
      <c r="VR141" s="26"/>
      <c r="VS141" s="26"/>
      <c r="VT141" s="26"/>
      <c r="VU141" s="26"/>
      <c r="VV141" s="26"/>
      <c r="VW141" s="26"/>
      <c r="VX141" s="26"/>
      <c r="VY141" s="26"/>
      <c r="VZ141" s="26"/>
      <c r="WA141" s="26"/>
      <c r="WB141" s="26"/>
      <c r="WC141" s="26"/>
      <c r="WD141" s="26"/>
      <c r="WE141" s="26"/>
      <c r="WF141" s="26"/>
      <c r="WG141" s="26"/>
      <c r="WH141" s="26"/>
      <c r="WI141" s="26"/>
      <c r="WJ141" s="26"/>
      <c r="WK141" s="26"/>
      <c r="WL141" s="26"/>
      <c r="WM141" s="26"/>
      <c r="WN141" s="26"/>
      <c r="WO141" s="26"/>
      <c r="WP141" s="26"/>
      <c r="WQ141" s="26"/>
      <c r="WR141" s="26"/>
      <c r="WS141" s="26"/>
      <c r="WT141" s="26"/>
      <c r="WU141" s="26"/>
      <c r="WV141" s="26"/>
      <c r="WW141" s="26"/>
      <c r="WX141" s="26"/>
      <c r="WY141" s="26"/>
      <c r="WZ141" s="26"/>
      <c r="XA141" s="26"/>
      <c r="XB141" s="26"/>
      <c r="XC141" s="26"/>
      <c r="XD141" s="26"/>
      <c r="XE141" s="26"/>
      <c r="XF141" s="26"/>
      <c r="XG141" s="26"/>
      <c r="XH141" s="26"/>
      <c r="XI141" s="26"/>
      <c r="XJ141" s="26"/>
      <c r="XK141" s="26"/>
      <c r="XL141" s="26"/>
      <c r="XM141" s="26"/>
      <c r="XN141" s="26"/>
      <c r="XO141" s="26"/>
      <c r="XP141" s="26"/>
      <c r="XQ141" s="26"/>
      <c r="XR141" s="26"/>
      <c r="XS141" s="26"/>
      <c r="XT141" s="26"/>
      <c r="XU141" s="26"/>
      <c r="XV141" s="26"/>
      <c r="XW141" s="26"/>
      <c r="XX141" s="26"/>
      <c r="XY141" s="26"/>
      <c r="XZ141" s="26"/>
      <c r="YA141" s="26"/>
      <c r="YB141" s="26"/>
      <c r="YC141" s="26"/>
      <c r="YD141" s="26"/>
      <c r="YE141" s="26"/>
      <c r="YF141" s="26"/>
      <c r="YG141" s="26"/>
      <c r="YH141" s="26"/>
      <c r="YI141" s="26"/>
      <c r="YJ141" s="26"/>
      <c r="YK141" s="26"/>
      <c r="YL141" s="26"/>
      <c r="YM141" s="26"/>
      <c r="YN141" s="26"/>
      <c r="YO141" s="26"/>
      <c r="YP141" s="26"/>
      <c r="YQ141" s="26"/>
      <c r="YR141" s="26"/>
      <c r="YS141" s="26"/>
      <c r="YT141" s="26"/>
      <c r="YU141" s="26"/>
      <c r="YV141" s="26"/>
      <c r="YW141" s="26"/>
      <c r="YX141" s="26"/>
      <c r="YY141" s="26"/>
      <c r="YZ141" s="26"/>
      <c r="ZA141" s="26"/>
      <c r="ZB141" s="26"/>
      <c r="ZC141" s="26"/>
      <c r="ZD141" s="26"/>
      <c r="ZE141" s="26"/>
      <c r="ZF141" s="26"/>
      <c r="ZG141" s="26"/>
      <c r="ZH141" s="26"/>
      <c r="ZI141" s="26"/>
      <c r="ZJ141" s="26"/>
      <c r="ZK141" s="26"/>
      <c r="ZL141" s="26"/>
      <c r="ZM141" s="26"/>
      <c r="ZN141" s="26"/>
      <c r="ZO141" s="26"/>
      <c r="ZP141" s="26"/>
      <c r="ZQ141" s="26"/>
      <c r="ZR141" s="26"/>
      <c r="ZS141" s="26"/>
      <c r="ZT141" s="26"/>
      <c r="ZU141" s="26"/>
      <c r="ZV141" s="26"/>
      <c r="ZW141" s="26"/>
      <c r="ZX141" s="26"/>
      <c r="ZY141" s="26"/>
      <c r="ZZ141" s="26"/>
      <c r="AAA141" s="26"/>
      <c r="AAB141" s="26"/>
      <c r="AAC141" s="26"/>
      <c r="AAD141" s="26"/>
      <c r="AAE141" s="26"/>
      <c r="AAF141" s="26"/>
      <c r="AAG141" s="26"/>
      <c r="AAH141" s="26"/>
      <c r="AAI141" s="26"/>
      <c r="AAJ141" s="26"/>
      <c r="AAK141" s="26"/>
      <c r="AAL141" s="26"/>
      <c r="AAM141" s="26"/>
      <c r="AAN141" s="26"/>
      <c r="AAO141" s="26"/>
      <c r="AAP141" s="26"/>
      <c r="AAQ141" s="26"/>
      <c r="AAR141" s="26"/>
      <c r="AAS141" s="26"/>
      <c r="AAT141" s="26"/>
      <c r="AAU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  <c r="AGP141" s="26"/>
      <c r="AGQ141" s="26"/>
      <c r="AGR141" s="26"/>
      <c r="AGS141" s="26"/>
      <c r="AGT141" s="26"/>
      <c r="AGU141" s="26"/>
      <c r="AGV141" s="26"/>
      <c r="AGW141" s="26"/>
      <c r="AGX141" s="26"/>
      <c r="AGY141" s="26"/>
      <c r="AGZ141" s="26"/>
      <c r="AHA141" s="26"/>
      <c r="AHB141" s="26"/>
      <c r="AHC141" s="26"/>
      <c r="AHD141" s="26"/>
      <c r="AHE141" s="26"/>
      <c r="AHF141" s="26"/>
      <c r="AHG141" s="26"/>
      <c r="AHH141" s="26"/>
      <c r="AHI141" s="26"/>
      <c r="AHJ141" s="26"/>
      <c r="AHK141" s="26"/>
      <c r="AHL141" s="26"/>
      <c r="AHM141" s="26"/>
      <c r="AHN141" s="26"/>
      <c r="AHO141" s="26"/>
      <c r="AHP141" s="26"/>
      <c r="AHQ141" s="26"/>
      <c r="AHR141" s="26"/>
      <c r="AHS141" s="26"/>
      <c r="AHT141" s="26"/>
      <c r="AHU141" s="26"/>
      <c r="AHV141" s="26"/>
      <c r="AHW141" s="26"/>
      <c r="AHX141" s="26"/>
      <c r="AHY141" s="26"/>
      <c r="AHZ141" s="26"/>
      <c r="AIA141" s="26"/>
      <c r="AIB141" s="26"/>
      <c r="AIC141" s="26"/>
      <c r="AID141" s="26"/>
      <c r="AIE141" s="26"/>
      <c r="AIF141" s="26"/>
      <c r="AIG141" s="26"/>
      <c r="AIH141" s="26"/>
      <c r="AII141" s="26"/>
      <c r="AIJ141" s="26"/>
      <c r="AIK141" s="26"/>
      <c r="AIL141" s="26"/>
      <c r="AIM141" s="26"/>
      <c r="AIN141" s="26"/>
      <c r="AIO141" s="26"/>
      <c r="AIP141" s="26"/>
      <c r="AIQ141" s="26"/>
      <c r="AIR141" s="26"/>
      <c r="AIS141" s="26"/>
      <c r="AIT141" s="26"/>
      <c r="AIU141" s="26"/>
      <c r="AIV141" s="26"/>
      <c r="AIW141" s="26"/>
      <c r="AIX141" s="26"/>
      <c r="AIY141" s="26"/>
      <c r="AIZ141" s="26"/>
      <c r="AJA141" s="26"/>
      <c r="AJB141" s="26"/>
      <c r="AJC141" s="26"/>
      <c r="AJD141" s="26"/>
      <c r="AJE141" s="26"/>
      <c r="AJF141" s="26"/>
      <c r="AJG141" s="26"/>
      <c r="AJH141" s="26"/>
      <c r="AJI141" s="26"/>
      <c r="AJJ141" s="26"/>
      <c r="AJK141" s="26"/>
      <c r="AJL141" s="26"/>
      <c r="AJM141" s="26"/>
      <c r="AJN141" s="26"/>
      <c r="AJO141" s="26"/>
      <c r="AJP141" s="26"/>
      <c r="AJQ141" s="26"/>
      <c r="AJR141" s="26"/>
      <c r="AJS141" s="26"/>
      <c r="AJT141" s="26"/>
      <c r="AJU141" s="26"/>
      <c r="AJV141" s="26"/>
      <c r="AJW141" s="26"/>
      <c r="AJX141" s="26"/>
      <c r="AJY141" s="26"/>
      <c r="AJZ141" s="26"/>
      <c r="AKA141" s="26"/>
      <c r="AKB141" s="26"/>
      <c r="AKC141" s="26"/>
      <c r="AKD141" s="26"/>
      <c r="AKE141" s="26"/>
      <c r="AKF141" s="26"/>
      <c r="AKG141" s="26"/>
      <c r="AKH141" s="26"/>
      <c r="AKI141" s="26"/>
      <c r="AKJ141" s="26"/>
      <c r="AKK141" s="26"/>
      <c r="AKL141" s="26"/>
      <c r="AKM141" s="26"/>
      <c r="AKN141" s="26"/>
      <c r="AKO141" s="26"/>
      <c r="AKP141" s="26"/>
      <c r="AKQ141" s="26"/>
      <c r="AKR141" s="26"/>
      <c r="AKS141" s="26"/>
      <c r="AKT141" s="26"/>
      <c r="AKU141" s="26"/>
      <c r="AKV141" s="26"/>
      <c r="AKW141" s="26"/>
      <c r="AKX141" s="26"/>
      <c r="AKY141" s="26"/>
      <c r="AKZ141" s="26"/>
      <c r="ALA141" s="26"/>
      <c r="ALB141" s="26"/>
      <c r="ALC141" s="26"/>
      <c r="ALD141" s="26"/>
      <c r="ALE141" s="26"/>
      <c r="ALF141" s="26"/>
      <c r="ALG141" s="26"/>
      <c r="ALH141" s="26"/>
      <c r="ALI141" s="26"/>
      <c r="ALJ141" s="26"/>
      <c r="ALK141" s="26"/>
      <c r="ALL141" s="26"/>
      <c r="ALM141" s="26"/>
      <c r="ALN141" s="26"/>
      <c r="ALO141" s="26"/>
      <c r="ALP141" s="26"/>
      <c r="ALQ141" s="26"/>
      <c r="ALR141" s="26"/>
      <c r="ALS141" s="26"/>
      <c r="ALT141" s="26"/>
      <c r="ALU141" s="26"/>
      <c r="ALV141" s="26"/>
      <c r="ALW141" s="26"/>
      <c r="ALX141" s="26"/>
      <c r="ALY141" s="26"/>
      <c r="ALZ141" s="26"/>
      <c r="AMA141" s="26"/>
      <c r="AMB141" s="26"/>
      <c r="AMC141" s="26"/>
      <c r="AMD141" s="26"/>
      <c r="AME141" s="26"/>
      <c r="AMF141" s="26"/>
      <c r="AMG141" s="26"/>
      <c r="AMH141" s="26"/>
      <c r="AMI141" s="26"/>
      <c r="AMJ141" s="26"/>
      <c r="AMK141" s="26"/>
      <c r="AML141" s="26"/>
      <c r="AMM141" s="26"/>
      <c r="AMN141" s="26"/>
      <c r="AMO141" s="26"/>
      <c r="AMP141" s="26"/>
      <c r="AMQ141" s="26"/>
      <c r="AMR141" s="26"/>
      <c r="AMS141" s="26"/>
      <c r="AMT141" s="26"/>
      <c r="AMU141" s="26"/>
      <c r="AMV141" s="26"/>
      <c r="AMW141" s="26"/>
      <c r="AMX141" s="26"/>
      <c r="AMY141" s="26"/>
      <c r="AMZ141" s="26"/>
      <c r="ANA141" s="26"/>
      <c r="ANB141" s="26"/>
      <c r="ANC141" s="26"/>
      <c r="AND141" s="26"/>
      <c r="ANE141" s="26"/>
      <c r="ANF141" s="26"/>
      <c r="ANG141" s="26"/>
      <c r="ANH141" s="26"/>
      <c r="ANI141" s="26"/>
      <c r="ANJ141" s="26"/>
      <c r="ANK141" s="26"/>
      <c r="ANL141" s="26"/>
      <c r="ANM141" s="26"/>
      <c r="ANN141" s="26"/>
      <c r="ANO141" s="26"/>
      <c r="ANP141" s="26"/>
      <c r="ANQ141" s="26"/>
      <c r="ANR141" s="26"/>
      <c r="ANS141" s="26"/>
      <c r="ANT141" s="26"/>
      <c r="ANU141" s="26"/>
      <c r="ANV141" s="26"/>
      <c r="ANW141" s="26"/>
      <c r="ANX141" s="26"/>
      <c r="ANY141" s="26"/>
      <c r="ANZ141" s="26"/>
      <c r="AOA141" s="26"/>
      <c r="AOB141" s="26"/>
      <c r="AOC141" s="26"/>
      <c r="AOD141" s="26"/>
      <c r="AOE141" s="26"/>
      <c r="AOF141" s="26"/>
      <c r="AOG141" s="26"/>
      <c r="AOH141" s="26"/>
      <c r="AOI141" s="26"/>
      <c r="AOJ141" s="26"/>
      <c r="AOK141" s="26"/>
      <c r="AOL141" s="26"/>
      <c r="AOM141" s="26"/>
      <c r="AON141" s="26"/>
      <c r="AOO141" s="26"/>
      <c r="AOP141" s="26"/>
      <c r="AOQ141" s="26"/>
      <c r="AOR141" s="26"/>
      <c r="AOS141" s="26"/>
      <c r="AOT141" s="26"/>
      <c r="AOU141" s="26"/>
      <c r="AOV141" s="26"/>
      <c r="AOW141" s="26"/>
      <c r="AOX141" s="26"/>
      <c r="AOY141" s="26"/>
      <c r="AOZ141" s="26"/>
      <c r="APA141" s="26"/>
      <c r="APB141" s="26"/>
      <c r="APC141" s="26"/>
      <c r="APD141" s="26"/>
      <c r="APE141" s="26"/>
      <c r="APF141" s="26"/>
      <c r="APG141" s="26"/>
      <c r="APH141" s="26"/>
      <c r="API141" s="26"/>
      <c r="APJ141" s="26"/>
      <c r="APK141" s="26"/>
      <c r="APL141" s="26"/>
      <c r="APM141" s="26"/>
      <c r="APN141" s="26"/>
      <c r="APO141" s="26"/>
      <c r="APP141" s="26"/>
      <c r="APQ141" s="26"/>
      <c r="APR141" s="26"/>
      <c r="APS141" s="26"/>
      <c r="APT141" s="26"/>
      <c r="APU141" s="26"/>
      <c r="APV141" s="26"/>
      <c r="APW141" s="26"/>
      <c r="APX141" s="26"/>
      <c r="APY141" s="26"/>
      <c r="APZ141" s="26"/>
      <c r="AQA141" s="26"/>
      <c r="AQB141" s="26"/>
      <c r="AQC141" s="26"/>
      <c r="AQD141" s="26"/>
      <c r="AQE141" s="26"/>
      <c r="AQF141" s="26"/>
      <c r="AQG141" s="26"/>
      <c r="AQH141" s="26"/>
      <c r="AQI141" s="26"/>
      <c r="AQJ141" s="26"/>
      <c r="AQK141" s="26"/>
      <c r="AQL141" s="26"/>
      <c r="AQM141" s="26"/>
      <c r="AQN141" s="26"/>
      <c r="AQO141" s="26"/>
      <c r="AQP141" s="26"/>
      <c r="AQQ141" s="26"/>
      <c r="AQR141" s="26"/>
      <c r="AQS141" s="26"/>
      <c r="AQT141" s="26"/>
      <c r="AQU141" s="26"/>
      <c r="AQV141" s="26"/>
      <c r="AQW141" s="26"/>
      <c r="AQX141" s="26"/>
      <c r="AQY141" s="26"/>
      <c r="AQZ141" s="26"/>
      <c r="ARA141" s="26"/>
      <c r="ARB141" s="26"/>
      <c r="ARC141" s="26"/>
      <c r="ARD141" s="26"/>
      <c r="ARE141" s="26"/>
      <c r="ARF141" s="26"/>
      <c r="ARG141" s="26"/>
      <c r="ARH141" s="26"/>
      <c r="ARI141" s="26"/>
      <c r="ARJ141" s="26"/>
      <c r="ARK141" s="26"/>
      <c r="ARL141" s="26"/>
      <c r="ARM141" s="26"/>
      <c r="ARN141" s="26"/>
      <c r="ARO141" s="26"/>
      <c r="ARP141" s="26"/>
      <c r="ARQ141" s="26"/>
      <c r="ARR141" s="26"/>
      <c r="ARS141" s="26"/>
      <c r="ART141" s="26"/>
      <c r="ARU141" s="26"/>
      <c r="ARV141" s="26"/>
      <c r="ARW141" s="26"/>
      <c r="ARX141" s="26"/>
      <c r="ARY141" s="26"/>
      <c r="ARZ141" s="26"/>
      <c r="ASA141" s="26"/>
      <c r="ASB141" s="26"/>
      <c r="ASC141" s="26"/>
      <c r="ASD141" s="26"/>
      <c r="ASE141" s="26"/>
      <c r="ASF141" s="26"/>
      <c r="ASG141" s="26"/>
      <c r="ASH141" s="26"/>
      <c r="ASI141" s="26"/>
      <c r="ASJ141" s="26"/>
      <c r="ASK141" s="26"/>
      <c r="ASL141" s="26"/>
      <c r="ASM141" s="26"/>
      <c r="ASN141" s="26"/>
      <c r="ASO141" s="26"/>
      <c r="ASP141" s="26"/>
      <c r="ASQ141" s="26"/>
      <c r="ASR141" s="26"/>
      <c r="ASS141" s="26"/>
      <c r="AST141" s="26"/>
      <c r="ASU141" s="26"/>
      <c r="ASV141" s="26"/>
      <c r="ASW141" s="26"/>
      <c r="ASX141" s="26"/>
      <c r="ASY141" s="26"/>
      <c r="ASZ141" s="26"/>
      <c r="ATA141" s="26"/>
      <c r="ATB141" s="26"/>
      <c r="ATC141" s="26"/>
      <c r="ATD141" s="26"/>
      <c r="ATE141" s="26"/>
      <c r="ATF141" s="26"/>
      <c r="ATG141" s="26"/>
      <c r="ATH141" s="26"/>
      <c r="ATI141" s="26"/>
      <c r="ATJ141" s="26"/>
      <c r="ATK141" s="26"/>
      <c r="ATL141" s="26"/>
      <c r="ATM141" s="26"/>
      <c r="ATN141" s="26"/>
      <c r="ATO141" s="26"/>
      <c r="ATP141" s="26"/>
      <c r="ATQ141" s="26"/>
      <c r="ATR141" s="26"/>
      <c r="ATS141" s="26"/>
      <c r="ATT141" s="26"/>
      <c r="ATU141" s="26"/>
      <c r="ATV141" s="26"/>
      <c r="ATW141" s="26"/>
      <c r="ATX141" s="26"/>
      <c r="ATY141" s="26"/>
      <c r="ATZ141" s="26"/>
      <c r="AUA141" s="26"/>
      <c r="AUB141" s="26"/>
      <c r="AUC141" s="26"/>
      <c r="AUD141" s="26"/>
      <c r="AUE141" s="26"/>
      <c r="AUF141" s="26"/>
      <c r="AUG141" s="26"/>
      <c r="AUH141" s="26"/>
      <c r="AUI141" s="26"/>
      <c r="AUJ141" s="26"/>
      <c r="AUK141" s="26"/>
      <c r="AUL141" s="26"/>
      <c r="AUM141" s="26"/>
      <c r="AUN141" s="26"/>
      <c r="AUO141" s="26"/>
      <c r="AUP141" s="26"/>
      <c r="AUQ141" s="26"/>
      <c r="AUR141" s="26"/>
      <c r="AUS141" s="26"/>
      <c r="AUT141" s="26"/>
      <c r="AUU141" s="26"/>
      <c r="AUV141" s="26"/>
      <c r="AUW141" s="26"/>
      <c r="AUX141" s="26"/>
      <c r="AUY141" s="26"/>
      <c r="AUZ141" s="26"/>
      <c r="AVA141" s="26"/>
      <c r="AVB141" s="26"/>
      <c r="AVC141" s="26"/>
      <c r="AVD141" s="26"/>
      <c r="AVE141" s="26"/>
      <c r="AVF141" s="26"/>
      <c r="AVG141" s="26"/>
      <c r="AVH141" s="26"/>
      <c r="AVI141" s="26"/>
      <c r="AVJ141" s="26"/>
      <c r="AVK141" s="26"/>
      <c r="AVL141" s="26"/>
      <c r="AVM141" s="26"/>
      <c r="AVN141" s="26"/>
      <c r="AVO141" s="26"/>
      <c r="AVP141" s="26"/>
      <c r="AVQ141" s="26"/>
      <c r="AVR141" s="26"/>
      <c r="AVS141" s="26"/>
      <c r="AVT141" s="26"/>
      <c r="AVU141" s="26"/>
      <c r="AVV141" s="26"/>
      <c r="AVW141" s="26"/>
      <c r="AVX141" s="26"/>
      <c r="AVY141" s="26"/>
      <c r="AVZ141" s="26"/>
      <c r="AWA141" s="26"/>
      <c r="AWB141" s="26"/>
      <c r="AWC141" s="26"/>
      <c r="AWD141" s="26"/>
      <c r="AWE141" s="26"/>
      <c r="AWF141" s="26"/>
      <c r="AWG141" s="26"/>
      <c r="AWH141" s="26"/>
      <c r="AWI141" s="26"/>
      <c r="AWJ141" s="26"/>
      <c r="AWK141" s="26"/>
      <c r="AWL141" s="26"/>
      <c r="AWM141" s="26"/>
      <c r="AWN141" s="26"/>
      <c r="AWO141" s="26"/>
      <c r="AWP141" s="26"/>
      <c r="AWQ141" s="26"/>
      <c r="AWR141" s="26"/>
      <c r="AWS141" s="26"/>
      <c r="AWT141" s="26"/>
      <c r="AWU141" s="26"/>
      <c r="AWV141" s="26"/>
      <c r="AWW141" s="26"/>
      <c r="AWX141" s="26"/>
      <c r="AWY141" s="26"/>
      <c r="AWZ141" s="26"/>
      <c r="AXA141" s="26"/>
      <c r="AXB141" s="26"/>
      <c r="AXC141" s="26"/>
      <c r="AXD141" s="26"/>
      <c r="AXE141" s="26"/>
      <c r="AXF141" s="26"/>
      <c r="AXG141" s="26"/>
      <c r="AXH141" s="26"/>
      <c r="AXI141" s="26"/>
      <c r="AXJ141" s="26"/>
      <c r="AXK141" s="26"/>
      <c r="AXL141" s="26"/>
      <c r="AXM141" s="26"/>
      <c r="AXN141" s="26"/>
      <c r="AXO141" s="26"/>
      <c r="AXP141" s="26"/>
      <c r="AXQ141" s="26"/>
      <c r="AXR141" s="26"/>
      <c r="AXS141" s="26"/>
      <c r="AXT141" s="26"/>
      <c r="AXU141" s="26"/>
      <c r="AXV141" s="26"/>
      <c r="AXW141" s="26"/>
      <c r="AXX141" s="26"/>
      <c r="AXY141" s="26"/>
      <c r="AXZ141" s="26"/>
      <c r="AYA141" s="26"/>
      <c r="AYB141" s="26"/>
      <c r="AYC141" s="26"/>
      <c r="AYD141" s="26"/>
      <c r="AYE141" s="26"/>
      <c r="AYF141" s="26"/>
      <c r="AYG141" s="26"/>
      <c r="AYH141" s="26"/>
      <c r="AYI141" s="26"/>
      <c r="AYJ141" s="26"/>
      <c r="AYK141" s="26"/>
      <c r="AYL141" s="26"/>
      <c r="AYM141" s="26"/>
      <c r="AYN141" s="26"/>
      <c r="AYO141" s="26"/>
      <c r="AYP141" s="26"/>
      <c r="AYQ141" s="26"/>
      <c r="AYR141" s="26"/>
      <c r="AYS141" s="26"/>
      <c r="AYT141" s="26"/>
      <c r="AYU141" s="26"/>
      <c r="AYV141" s="26"/>
      <c r="AYW141" s="26"/>
      <c r="AYX141" s="26"/>
      <c r="AYY141" s="26"/>
      <c r="AYZ141" s="26"/>
      <c r="AZA141" s="26"/>
      <c r="AZB141" s="26"/>
      <c r="AZC141" s="26"/>
      <c r="AZD141" s="26"/>
      <c r="AZE141" s="26"/>
      <c r="AZF141" s="26"/>
      <c r="AZG141" s="26"/>
      <c r="AZH141" s="26"/>
      <c r="AZI141" s="26"/>
      <c r="AZJ141" s="26"/>
      <c r="AZK141" s="26"/>
      <c r="AZL141" s="26"/>
      <c r="AZM141" s="26"/>
      <c r="AZN141" s="26"/>
      <c r="AZO141" s="26"/>
      <c r="AZP141" s="26"/>
      <c r="AZQ141" s="26"/>
      <c r="AZR141" s="26"/>
      <c r="AZS141" s="26"/>
      <c r="AZT141" s="26"/>
      <c r="AZU141" s="26"/>
      <c r="AZV141" s="26"/>
      <c r="AZW141" s="26"/>
      <c r="AZX141" s="26"/>
      <c r="AZY141" s="26"/>
      <c r="AZZ141" s="26"/>
      <c r="BAA141" s="26"/>
      <c r="BAB141" s="26"/>
      <c r="BAC141" s="26"/>
      <c r="BAD141" s="26"/>
      <c r="BAE141" s="26"/>
      <c r="BAF141" s="26"/>
      <c r="BAG141" s="26"/>
      <c r="BAH141" s="26"/>
      <c r="BAI141" s="26"/>
      <c r="BAJ141" s="26"/>
      <c r="BAK141" s="26"/>
      <c r="BAL141" s="26"/>
      <c r="BAM141" s="26"/>
      <c r="BAN141" s="26"/>
      <c r="BAO141" s="26"/>
      <c r="BAP141" s="26"/>
      <c r="BAQ141" s="26"/>
      <c r="BAR141" s="26"/>
      <c r="BAS141" s="26"/>
      <c r="BAT141" s="26"/>
      <c r="BAU141" s="26"/>
      <c r="BAV141" s="26"/>
      <c r="BAW141" s="26"/>
      <c r="BAX141" s="26"/>
      <c r="BAY141" s="26"/>
      <c r="BAZ141" s="26"/>
      <c r="BBA141" s="26"/>
      <c r="BBB141" s="26"/>
      <c r="BBC141" s="26"/>
      <c r="BBD141" s="26"/>
      <c r="BBE141" s="26"/>
      <c r="BBF141" s="26"/>
      <c r="BBG141" s="26"/>
      <c r="BBH141" s="26"/>
      <c r="BBI141" s="26"/>
      <c r="BBJ141" s="26"/>
      <c r="BBK141" s="26"/>
      <c r="BBL141" s="26"/>
      <c r="BBM141" s="26"/>
      <c r="BBN141" s="26"/>
      <c r="BBO141" s="26"/>
      <c r="BBP141" s="26"/>
      <c r="BBQ141" s="26"/>
      <c r="BBR141" s="26"/>
      <c r="BBS141" s="26"/>
      <c r="BBT141" s="26"/>
      <c r="BBU141" s="26"/>
      <c r="BBV141" s="26"/>
      <c r="BBW141" s="26"/>
      <c r="BBX141" s="26"/>
      <c r="BBY141" s="26"/>
      <c r="BBZ141" s="26"/>
      <c r="BCA141" s="26"/>
      <c r="BCB141" s="26"/>
      <c r="BCC141" s="26"/>
      <c r="BCD141" s="26"/>
      <c r="BCE141" s="26"/>
      <c r="BCF141" s="26"/>
      <c r="BCG141" s="26"/>
      <c r="BCH141" s="26"/>
      <c r="BCI141" s="26"/>
      <c r="BCJ141" s="26"/>
      <c r="BCK141" s="26"/>
      <c r="BCL141" s="26"/>
      <c r="BCM141" s="26"/>
      <c r="BCN141" s="26"/>
      <c r="BCO141" s="26"/>
      <c r="BCP141" s="26"/>
      <c r="BCQ141" s="26"/>
      <c r="BCR141" s="26"/>
      <c r="BCS141" s="26"/>
      <c r="BCT141" s="26"/>
      <c r="BCU141" s="26"/>
      <c r="BCV141" s="26"/>
      <c r="BCW141" s="26"/>
      <c r="BCX141" s="26"/>
      <c r="BCY141" s="26"/>
      <c r="BCZ141" s="26"/>
      <c r="BDA141" s="26"/>
      <c r="BDB141" s="26"/>
      <c r="BDC141" s="26"/>
      <c r="BDD141" s="26"/>
      <c r="BDE141" s="26"/>
      <c r="BDF141" s="26"/>
      <c r="BDG141" s="26"/>
      <c r="BDH141" s="26"/>
      <c r="BDI141" s="26"/>
      <c r="BDJ141" s="26"/>
      <c r="BDK141" s="26"/>
      <c r="BDL141" s="26"/>
      <c r="BDM141" s="26"/>
      <c r="BDN141" s="26"/>
      <c r="BDO141" s="26"/>
      <c r="BDP141" s="26"/>
      <c r="BDQ141" s="26"/>
      <c r="BDR141" s="26"/>
      <c r="BDS141" s="26"/>
      <c r="BDT141" s="26"/>
      <c r="BDU141" s="26"/>
      <c r="BDV141" s="26"/>
      <c r="BDW141" s="26"/>
      <c r="BDX141" s="26"/>
      <c r="BDY141" s="26"/>
      <c r="BDZ141" s="26"/>
      <c r="BEA141" s="26"/>
      <c r="BEB141" s="26"/>
      <c r="BEC141" s="26"/>
      <c r="BED141" s="26"/>
      <c r="BEE141" s="26"/>
      <c r="BEF141" s="26"/>
      <c r="BEG141" s="26"/>
      <c r="BEH141" s="26"/>
      <c r="BEI141" s="26"/>
      <c r="BEJ141" s="26"/>
      <c r="BEK141" s="26"/>
      <c r="BEL141" s="26"/>
      <c r="BEM141" s="26"/>
      <c r="BEN141" s="26"/>
      <c r="BEO141" s="26"/>
      <c r="BEP141" s="26"/>
      <c r="BEQ141" s="26"/>
      <c r="BER141" s="26"/>
      <c r="BES141" s="26"/>
      <c r="BET141" s="26"/>
      <c r="BEU141" s="26"/>
      <c r="BEV141" s="26"/>
      <c r="BEW141" s="26"/>
      <c r="BEX141" s="26"/>
      <c r="BEY141" s="26"/>
      <c r="BEZ141" s="26"/>
      <c r="BFA141" s="26"/>
      <c r="BFB141" s="26"/>
      <c r="BFC141" s="26"/>
      <c r="BFD141" s="26"/>
      <c r="BFE141" s="26"/>
      <c r="BFF141" s="26"/>
      <c r="BFG141" s="26"/>
      <c r="BFH141" s="26"/>
      <c r="BFI141" s="26"/>
      <c r="BFJ141" s="26"/>
      <c r="BFK141" s="26"/>
      <c r="BFL141" s="26"/>
      <c r="BFM141" s="26"/>
      <c r="BFN141" s="26"/>
      <c r="BFO141" s="26"/>
      <c r="BFP141" s="26"/>
      <c r="BFQ141" s="26"/>
      <c r="BFR141" s="26"/>
      <c r="BFS141" s="26"/>
      <c r="BFT141" s="26"/>
      <c r="BFU141" s="26"/>
      <c r="BFV141" s="26"/>
      <c r="BFW141" s="26"/>
      <c r="BFX141" s="26"/>
      <c r="BFY141" s="26"/>
      <c r="BFZ141" s="26"/>
      <c r="BGA141" s="26"/>
      <c r="BGB141" s="26"/>
      <c r="BGC141" s="26"/>
      <c r="BGD141" s="26"/>
      <c r="BGE141" s="26"/>
      <c r="BGF141" s="26"/>
      <c r="BGG141" s="26"/>
      <c r="BGH141" s="26"/>
      <c r="BGI141" s="26"/>
      <c r="BGJ141" s="26"/>
      <c r="BGK141" s="26"/>
      <c r="BGL141" s="26"/>
      <c r="BGM141" s="26"/>
      <c r="BGN141" s="26"/>
      <c r="BGO141" s="26"/>
      <c r="BGP141" s="26"/>
      <c r="BGQ141" s="26"/>
      <c r="BGR141" s="26"/>
      <c r="BGS141" s="26"/>
      <c r="BGT141" s="26"/>
      <c r="BGU141" s="26"/>
      <c r="BGV141" s="26"/>
      <c r="BGW141" s="26"/>
      <c r="BGX141" s="26"/>
      <c r="BGY141" s="26"/>
      <c r="BGZ141" s="26"/>
      <c r="BHA141" s="26"/>
      <c r="BHB141" s="26"/>
      <c r="BHC141" s="26"/>
      <c r="BHD141" s="26"/>
      <c r="BHE141" s="26"/>
      <c r="BHF141" s="26"/>
      <c r="BHG141" s="26"/>
      <c r="BHH141" s="26"/>
      <c r="BHI141" s="26"/>
      <c r="BHJ141" s="26"/>
      <c r="BHK141" s="26"/>
      <c r="BHL141" s="26"/>
      <c r="BHM141" s="26"/>
      <c r="BHN141" s="26"/>
      <c r="BHO141" s="26"/>
      <c r="BHP141" s="26"/>
      <c r="BHQ141" s="26"/>
      <c r="BHR141" s="26"/>
      <c r="BHS141" s="26"/>
      <c r="BHT141" s="26"/>
      <c r="BHU141" s="26"/>
      <c r="BHV141" s="26"/>
      <c r="BHW141" s="26"/>
      <c r="BHX141" s="26"/>
      <c r="BHY141" s="26"/>
      <c r="BHZ141" s="26"/>
      <c r="BIA141" s="26"/>
      <c r="BIB141" s="26"/>
      <c r="BIC141" s="26"/>
      <c r="BID141" s="26"/>
      <c r="BIE141" s="26"/>
      <c r="BIF141" s="26"/>
      <c r="BIG141" s="26"/>
      <c r="BIH141" s="26"/>
      <c r="BII141" s="26"/>
      <c r="BIJ141" s="26"/>
      <c r="BIK141" s="26"/>
      <c r="BIL141" s="26"/>
      <c r="BIM141" s="26"/>
      <c r="BIN141" s="26"/>
      <c r="BIO141" s="26"/>
      <c r="BIP141" s="26"/>
      <c r="BIQ141" s="26"/>
      <c r="BIR141" s="26"/>
      <c r="BIS141" s="26"/>
      <c r="BIT141" s="26"/>
      <c r="BIU141" s="26"/>
      <c r="BIV141" s="26"/>
      <c r="BIW141" s="26"/>
      <c r="BIX141" s="26"/>
      <c r="BIY141" s="26"/>
      <c r="BIZ141" s="26"/>
      <c r="BJA141" s="26"/>
      <c r="BJB141" s="26"/>
      <c r="BJC141" s="26"/>
      <c r="BJD141" s="26"/>
      <c r="BJE141" s="26"/>
      <c r="BJF141" s="26"/>
      <c r="BJG141" s="26"/>
      <c r="BJH141" s="26"/>
      <c r="BJI141" s="26"/>
      <c r="BJJ141" s="26"/>
      <c r="BJK141" s="26"/>
      <c r="BJL141" s="26"/>
      <c r="BJM141" s="26"/>
      <c r="BJN141" s="26"/>
      <c r="BJO141" s="26"/>
      <c r="BJP141" s="26"/>
      <c r="BJQ141" s="26"/>
      <c r="BJR141" s="26"/>
      <c r="BJS141" s="26"/>
      <c r="BJT141" s="26"/>
      <c r="BJU141" s="26"/>
      <c r="BJV141" s="26"/>
      <c r="BJW141" s="26"/>
      <c r="BJX141" s="26"/>
      <c r="BJY141" s="26"/>
      <c r="BJZ141" s="26"/>
      <c r="BKA141" s="26"/>
      <c r="BKB141" s="26"/>
      <c r="BKC141" s="26"/>
      <c r="BKD141" s="26"/>
      <c r="BKE141" s="26"/>
      <c r="BKF141" s="26"/>
      <c r="BKG141" s="26"/>
      <c r="BKH141" s="26"/>
      <c r="BKI141" s="26"/>
      <c r="BKJ141" s="26"/>
      <c r="BKK141" s="26"/>
      <c r="BKL141" s="26"/>
      <c r="BKM141" s="26"/>
      <c r="BKN141" s="26"/>
      <c r="BKO141" s="26"/>
      <c r="BKP141" s="26"/>
      <c r="BKQ141" s="26"/>
      <c r="BKR141" s="26"/>
      <c r="BKS141" s="26"/>
      <c r="BKT141" s="26"/>
      <c r="BKU141" s="26"/>
      <c r="BKV141" s="26"/>
      <c r="BKW141" s="26"/>
      <c r="BKX141" s="26"/>
      <c r="BKY141" s="26"/>
      <c r="BKZ141" s="26"/>
      <c r="BLA141" s="26"/>
      <c r="BLB141" s="26"/>
      <c r="BLC141" s="26"/>
      <c r="BLD141" s="26"/>
      <c r="BLE141" s="26"/>
      <c r="BLF141" s="26"/>
      <c r="BLG141" s="26"/>
      <c r="BLH141" s="26"/>
      <c r="BLI141" s="26"/>
      <c r="BLJ141" s="26"/>
      <c r="BLK141" s="26"/>
      <c r="BLL141" s="26"/>
      <c r="BLM141" s="26"/>
      <c r="BLN141" s="26"/>
      <c r="BLO141" s="26"/>
      <c r="BLP141" s="26"/>
      <c r="BLQ141" s="26"/>
      <c r="BLR141" s="26"/>
      <c r="BLS141" s="26"/>
      <c r="BLT141" s="26"/>
      <c r="BLU141" s="26"/>
      <c r="BLV141" s="26"/>
      <c r="BLW141" s="26"/>
      <c r="BLX141" s="26"/>
      <c r="BLY141" s="26"/>
      <c r="BLZ141" s="26"/>
      <c r="BMA141" s="26"/>
      <c r="BMB141" s="26"/>
      <c r="BMC141" s="26"/>
      <c r="BMD141" s="26"/>
      <c r="BME141" s="26"/>
      <c r="BMF141" s="26"/>
      <c r="BMG141" s="26"/>
      <c r="BMH141" s="26"/>
      <c r="BMI141" s="26"/>
      <c r="BMJ141" s="26"/>
      <c r="BMK141" s="26"/>
      <c r="BML141" s="26"/>
      <c r="BMM141" s="26"/>
      <c r="BMN141" s="26"/>
      <c r="BMO141" s="26"/>
      <c r="BMP141" s="26"/>
      <c r="BMQ141" s="26"/>
      <c r="BMR141" s="26"/>
      <c r="BMS141" s="26"/>
      <c r="BMT141" s="26"/>
      <c r="BMU141" s="26"/>
      <c r="BMV141" s="26"/>
      <c r="BMW141" s="26"/>
      <c r="BMX141" s="26"/>
      <c r="BMY141" s="26"/>
      <c r="BMZ141" s="26"/>
      <c r="BNA141" s="26"/>
      <c r="BNB141" s="26"/>
      <c r="BNC141" s="26"/>
      <c r="BND141" s="26"/>
      <c r="BNE141" s="26"/>
      <c r="BNF141" s="26"/>
      <c r="BNG141" s="26"/>
      <c r="BNH141" s="26"/>
      <c r="BNI141" s="26"/>
      <c r="BNJ141" s="26"/>
      <c r="BNK141" s="26"/>
      <c r="BNL141" s="26"/>
      <c r="BNM141" s="26"/>
      <c r="BNN141" s="26"/>
      <c r="BNO141" s="26"/>
      <c r="BNP141" s="26"/>
      <c r="BNQ141" s="26"/>
      <c r="BNR141" s="26"/>
      <c r="BNS141" s="26"/>
      <c r="BNT141" s="26"/>
      <c r="BNU141" s="26"/>
      <c r="BNV141" s="26"/>
      <c r="BNW141" s="26"/>
      <c r="BNX141" s="26"/>
      <c r="BNY141" s="26"/>
      <c r="BNZ141" s="26"/>
      <c r="BOA141" s="26"/>
      <c r="BOB141" s="26"/>
      <c r="BOC141" s="26"/>
      <c r="BOD141" s="26"/>
      <c r="BOE141" s="26"/>
      <c r="BOF141" s="26"/>
      <c r="BOG141" s="26"/>
      <c r="BOH141" s="26"/>
      <c r="BOI141" s="26"/>
      <c r="BOJ141" s="26"/>
      <c r="BOK141" s="26"/>
      <c r="BOL141" s="26"/>
      <c r="BOM141" s="26"/>
      <c r="BON141" s="26"/>
      <c r="BOO141" s="26"/>
      <c r="BOP141" s="26"/>
      <c r="BOQ141" s="26"/>
      <c r="BOR141" s="26"/>
      <c r="BOS141" s="26"/>
      <c r="BOT141" s="26"/>
      <c r="BOU141" s="26"/>
      <c r="BOV141" s="26"/>
      <c r="BOW141" s="26"/>
      <c r="BOX141" s="26"/>
      <c r="BOY141" s="26"/>
      <c r="BOZ141" s="26"/>
      <c r="BPA141" s="26"/>
      <c r="BPB141" s="26"/>
      <c r="BPC141" s="26"/>
      <c r="BPD141" s="26"/>
      <c r="BPE141" s="26"/>
      <c r="BPF141" s="26"/>
      <c r="BPG141" s="26"/>
      <c r="BPH141" s="26"/>
      <c r="BPI141" s="26"/>
      <c r="BPJ141" s="26"/>
      <c r="BPK141" s="26"/>
      <c r="BPL141" s="26"/>
      <c r="BPM141" s="26"/>
      <c r="BPN141" s="26"/>
      <c r="BPO141" s="26"/>
      <c r="BPP141" s="26"/>
      <c r="BPQ141" s="26"/>
      <c r="BPR141" s="26"/>
      <c r="BPS141" s="26"/>
      <c r="BPT141" s="26"/>
      <c r="BPU141" s="26"/>
      <c r="BPV141" s="26"/>
      <c r="BPW141" s="26"/>
      <c r="BPX141" s="26"/>
      <c r="BPY141" s="26"/>
      <c r="BPZ141" s="26"/>
      <c r="BQA141" s="26"/>
      <c r="BQB141" s="26"/>
      <c r="BQC141" s="26"/>
      <c r="BQD141" s="26"/>
      <c r="BQE141" s="26"/>
      <c r="BQF141" s="26"/>
      <c r="BQG141" s="26"/>
      <c r="BQH141" s="26"/>
      <c r="BQI141" s="26"/>
      <c r="BQJ141" s="26"/>
      <c r="BQK141" s="26"/>
      <c r="BQL141" s="26"/>
      <c r="BQM141" s="26"/>
      <c r="BQN141" s="26"/>
      <c r="BQO141" s="26"/>
      <c r="BQP141" s="26"/>
      <c r="BQQ141" s="26"/>
      <c r="BQR141" s="26"/>
      <c r="BQS141" s="26"/>
      <c r="BQT141" s="26"/>
      <c r="BQU141" s="26"/>
      <c r="BQV141" s="26"/>
      <c r="BQW141" s="26"/>
      <c r="BQX141" s="26"/>
      <c r="BQY141" s="26"/>
      <c r="BQZ141" s="26"/>
      <c r="BRA141" s="26"/>
      <c r="BRB141" s="26"/>
      <c r="BRC141" s="26"/>
      <c r="BRD141" s="26"/>
      <c r="BRE141" s="26"/>
      <c r="BRF141" s="26"/>
      <c r="BRG141" s="26"/>
      <c r="BRH141" s="26"/>
      <c r="BRI141" s="26"/>
      <c r="BRJ141" s="26"/>
      <c r="BRK141" s="26"/>
      <c r="BRL141" s="26"/>
      <c r="BRM141" s="26"/>
      <c r="BRN141" s="26"/>
      <c r="BRO141" s="26"/>
      <c r="BRP141" s="26"/>
      <c r="BRQ141" s="26"/>
      <c r="BRR141" s="26"/>
      <c r="BRS141" s="26"/>
      <c r="BRT141" s="26"/>
      <c r="BRU141" s="26"/>
      <c r="BRV141" s="26"/>
      <c r="BRW141" s="26"/>
      <c r="BRX141" s="26"/>
      <c r="BRY141" s="26"/>
      <c r="BRZ141" s="26"/>
      <c r="BSA141" s="26"/>
      <c r="BSB141" s="26"/>
      <c r="BSC141" s="26"/>
      <c r="BSD141" s="26"/>
      <c r="BSE141" s="26"/>
      <c r="BSF141" s="26"/>
      <c r="BSG141" s="26"/>
      <c r="BSH141" s="26"/>
      <c r="BSI141" s="26"/>
      <c r="BSJ141" s="26"/>
      <c r="BSK141" s="26"/>
      <c r="BSL141" s="26"/>
      <c r="BSM141" s="26"/>
      <c r="BSN141" s="26"/>
      <c r="BSO141" s="26"/>
      <c r="BSP141" s="26"/>
      <c r="BSQ141" s="26"/>
      <c r="BSR141" s="26"/>
      <c r="BSS141" s="26"/>
      <c r="BST141" s="26"/>
      <c r="BSU141" s="26"/>
      <c r="BSV141" s="26"/>
      <c r="BSW141" s="26"/>
      <c r="BSX141" s="26"/>
      <c r="BSY141" s="26"/>
      <c r="BSZ141" s="26"/>
      <c r="BTA141" s="26"/>
      <c r="BTB141" s="26"/>
      <c r="BTC141" s="26"/>
      <c r="BTD141" s="26"/>
      <c r="BTE141" s="26"/>
      <c r="BTF141" s="26"/>
      <c r="BTG141" s="26"/>
      <c r="BTH141" s="26"/>
      <c r="BTI141" s="26"/>
      <c r="BTJ141" s="26"/>
      <c r="BTK141" s="26"/>
      <c r="BTL141" s="26"/>
      <c r="BTM141" s="26"/>
      <c r="BTN141" s="26"/>
      <c r="BTO141" s="26"/>
      <c r="BTP141" s="26"/>
      <c r="BTQ141" s="26"/>
      <c r="BTR141" s="26"/>
      <c r="BTS141" s="26"/>
      <c r="BTT141" s="26"/>
      <c r="BTU141" s="26"/>
      <c r="BTV141" s="26"/>
      <c r="BTW141" s="26"/>
      <c r="BTX141" s="26"/>
      <c r="BTY141" s="26"/>
      <c r="BTZ141" s="26"/>
      <c r="BUA141" s="26"/>
      <c r="BUB141" s="26"/>
      <c r="BUC141" s="26"/>
      <c r="BUD141" s="26"/>
      <c r="BUE141" s="26"/>
      <c r="BUF141" s="26"/>
      <c r="BUG141" s="26"/>
      <c r="BUH141" s="26"/>
      <c r="BUI141" s="26"/>
      <c r="BUJ141" s="26"/>
      <c r="BUK141" s="26"/>
      <c r="BUL141" s="26"/>
      <c r="BUM141" s="26"/>
      <c r="BUN141" s="26"/>
      <c r="BUO141" s="26"/>
      <c r="BUP141" s="26"/>
      <c r="BUQ141" s="26"/>
    </row>
    <row r="142" spans="1:1915" s="46" customFormat="1" ht="12.75">
      <c r="A142" s="23"/>
      <c r="B142" s="151"/>
      <c r="C142" s="95" t="s">
        <v>262</v>
      </c>
      <c r="D142" s="95"/>
      <c r="E142" s="226"/>
      <c r="F142" s="227"/>
      <c r="G142" s="152"/>
      <c r="H142" s="199"/>
      <c r="I142" s="199">
        <f>IF(E142="yes",2,0)</f>
        <v>0</v>
      </c>
      <c r="J142" s="199"/>
      <c r="K142" s="199"/>
      <c r="L142" s="199"/>
      <c r="M142" s="200"/>
      <c r="N142" s="200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SQ142" s="26"/>
      <c r="SR142" s="26"/>
      <c r="SS142" s="26"/>
      <c r="ST142" s="26"/>
      <c r="SU142" s="26"/>
      <c r="SV142" s="26"/>
      <c r="SW142" s="26"/>
      <c r="SX142" s="26"/>
      <c r="SY142" s="26"/>
      <c r="SZ142" s="26"/>
      <c r="TA142" s="26"/>
      <c r="TB142" s="26"/>
      <c r="TC142" s="26"/>
      <c r="TD142" s="26"/>
      <c r="TE142" s="26"/>
      <c r="TF142" s="26"/>
      <c r="TG142" s="26"/>
      <c r="TH142" s="26"/>
      <c r="TI142" s="26"/>
      <c r="TJ142" s="26"/>
      <c r="TK142" s="26"/>
      <c r="TL142" s="26"/>
      <c r="TM142" s="26"/>
      <c r="TN142" s="26"/>
      <c r="TO142" s="26"/>
      <c r="TP142" s="26"/>
      <c r="TQ142" s="26"/>
      <c r="TR142" s="26"/>
      <c r="TS142" s="26"/>
      <c r="TT142" s="26"/>
      <c r="TU142" s="26"/>
      <c r="TV142" s="26"/>
      <c r="TW142" s="26"/>
      <c r="TX142" s="26"/>
      <c r="TY142" s="26"/>
      <c r="TZ142" s="26"/>
      <c r="UA142" s="26"/>
      <c r="UB142" s="26"/>
      <c r="UC142" s="26"/>
      <c r="UD142" s="26"/>
      <c r="UE142" s="26"/>
      <c r="UF142" s="26"/>
      <c r="UG142" s="26"/>
      <c r="UH142" s="26"/>
      <c r="UI142" s="26"/>
      <c r="UJ142" s="26"/>
      <c r="UK142" s="26"/>
      <c r="UL142" s="26"/>
      <c r="UM142" s="26"/>
      <c r="UN142" s="26"/>
      <c r="UO142" s="26"/>
      <c r="UP142" s="26"/>
      <c r="UQ142" s="26"/>
      <c r="UR142" s="26"/>
      <c r="US142" s="26"/>
      <c r="UT142" s="26"/>
      <c r="UU142" s="26"/>
      <c r="UV142" s="26"/>
      <c r="UW142" s="26"/>
      <c r="UX142" s="26"/>
      <c r="UY142" s="26"/>
      <c r="UZ142" s="26"/>
      <c r="VA142" s="26"/>
      <c r="VB142" s="26"/>
      <c r="VC142" s="26"/>
      <c r="VD142" s="26"/>
      <c r="VE142" s="26"/>
      <c r="VF142" s="26"/>
      <c r="VG142" s="26"/>
      <c r="VH142" s="26"/>
      <c r="VI142" s="26"/>
      <c r="VJ142" s="26"/>
      <c r="VK142" s="26"/>
      <c r="VL142" s="26"/>
      <c r="VM142" s="26"/>
      <c r="VN142" s="26"/>
      <c r="VO142" s="26"/>
      <c r="VP142" s="26"/>
      <c r="VQ142" s="26"/>
      <c r="VR142" s="26"/>
      <c r="VS142" s="26"/>
      <c r="VT142" s="26"/>
      <c r="VU142" s="26"/>
      <c r="VV142" s="26"/>
      <c r="VW142" s="26"/>
      <c r="VX142" s="26"/>
      <c r="VY142" s="26"/>
      <c r="VZ142" s="26"/>
      <c r="WA142" s="26"/>
      <c r="WB142" s="26"/>
      <c r="WC142" s="26"/>
      <c r="WD142" s="26"/>
      <c r="WE142" s="26"/>
      <c r="WF142" s="26"/>
      <c r="WG142" s="26"/>
      <c r="WH142" s="26"/>
      <c r="WI142" s="26"/>
      <c r="WJ142" s="26"/>
      <c r="WK142" s="26"/>
      <c r="WL142" s="26"/>
      <c r="WM142" s="26"/>
      <c r="WN142" s="26"/>
      <c r="WO142" s="26"/>
      <c r="WP142" s="26"/>
      <c r="WQ142" s="26"/>
      <c r="WR142" s="26"/>
      <c r="WS142" s="26"/>
      <c r="WT142" s="26"/>
      <c r="WU142" s="26"/>
      <c r="WV142" s="26"/>
      <c r="WW142" s="26"/>
      <c r="WX142" s="26"/>
      <c r="WY142" s="26"/>
      <c r="WZ142" s="26"/>
      <c r="XA142" s="26"/>
      <c r="XB142" s="26"/>
      <c r="XC142" s="26"/>
      <c r="XD142" s="26"/>
      <c r="XE142" s="26"/>
      <c r="XF142" s="26"/>
      <c r="XG142" s="26"/>
      <c r="XH142" s="26"/>
      <c r="XI142" s="26"/>
      <c r="XJ142" s="26"/>
      <c r="XK142" s="26"/>
      <c r="XL142" s="26"/>
      <c r="XM142" s="26"/>
      <c r="XN142" s="26"/>
      <c r="XO142" s="26"/>
      <c r="XP142" s="26"/>
      <c r="XQ142" s="26"/>
      <c r="XR142" s="26"/>
      <c r="XS142" s="26"/>
      <c r="XT142" s="26"/>
      <c r="XU142" s="26"/>
      <c r="XV142" s="26"/>
      <c r="XW142" s="26"/>
      <c r="XX142" s="26"/>
      <c r="XY142" s="26"/>
      <c r="XZ142" s="26"/>
      <c r="YA142" s="26"/>
      <c r="YB142" s="26"/>
      <c r="YC142" s="26"/>
      <c r="YD142" s="26"/>
      <c r="YE142" s="26"/>
      <c r="YF142" s="26"/>
      <c r="YG142" s="26"/>
      <c r="YH142" s="26"/>
      <c r="YI142" s="26"/>
      <c r="YJ142" s="26"/>
      <c r="YK142" s="26"/>
      <c r="YL142" s="26"/>
      <c r="YM142" s="26"/>
      <c r="YN142" s="26"/>
      <c r="YO142" s="26"/>
      <c r="YP142" s="26"/>
      <c r="YQ142" s="26"/>
      <c r="YR142" s="26"/>
      <c r="YS142" s="26"/>
      <c r="YT142" s="26"/>
      <c r="YU142" s="26"/>
      <c r="YV142" s="26"/>
      <c r="YW142" s="26"/>
      <c r="YX142" s="26"/>
      <c r="YY142" s="26"/>
      <c r="YZ142" s="26"/>
      <c r="ZA142" s="26"/>
      <c r="ZB142" s="26"/>
      <c r="ZC142" s="26"/>
      <c r="ZD142" s="26"/>
      <c r="ZE142" s="26"/>
      <c r="ZF142" s="26"/>
      <c r="ZG142" s="26"/>
      <c r="ZH142" s="26"/>
      <c r="ZI142" s="26"/>
      <c r="ZJ142" s="26"/>
      <c r="ZK142" s="26"/>
      <c r="ZL142" s="26"/>
      <c r="ZM142" s="26"/>
      <c r="ZN142" s="26"/>
      <c r="ZO142" s="26"/>
      <c r="ZP142" s="26"/>
      <c r="ZQ142" s="26"/>
      <c r="ZR142" s="26"/>
      <c r="ZS142" s="26"/>
      <c r="ZT142" s="26"/>
      <c r="ZU142" s="26"/>
      <c r="ZV142" s="26"/>
      <c r="ZW142" s="26"/>
      <c r="ZX142" s="26"/>
      <c r="ZY142" s="26"/>
      <c r="ZZ142" s="26"/>
      <c r="AAA142" s="26"/>
      <c r="AAB142" s="26"/>
      <c r="AAC142" s="26"/>
      <c r="AAD142" s="26"/>
      <c r="AAE142" s="26"/>
      <c r="AAF142" s="26"/>
      <c r="AAG142" s="26"/>
      <c r="AAH142" s="26"/>
      <c r="AAI142" s="26"/>
      <c r="AAJ142" s="26"/>
      <c r="AAK142" s="26"/>
      <c r="AAL142" s="26"/>
      <c r="AAM142" s="26"/>
      <c r="AAN142" s="26"/>
      <c r="AAO142" s="26"/>
      <c r="AAP142" s="26"/>
      <c r="AAQ142" s="26"/>
      <c r="AAR142" s="26"/>
      <c r="AAS142" s="26"/>
      <c r="AAT142" s="26"/>
      <c r="AAU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  <c r="AGP142" s="26"/>
      <c r="AGQ142" s="26"/>
      <c r="AGR142" s="26"/>
      <c r="AGS142" s="26"/>
      <c r="AGT142" s="26"/>
      <c r="AGU142" s="26"/>
      <c r="AGV142" s="26"/>
      <c r="AGW142" s="26"/>
      <c r="AGX142" s="26"/>
      <c r="AGY142" s="26"/>
      <c r="AGZ142" s="26"/>
      <c r="AHA142" s="26"/>
      <c r="AHB142" s="26"/>
      <c r="AHC142" s="26"/>
      <c r="AHD142" s="26"/>
      <c r="AHE142" s="26"/>
      <c r="AHF142" s="26"/>
      <c r="AHG142" s="26"/>
      <c r="AHH142" s="26"/>
      <c r="AHI142" s="26"/>
      <c r="AHJ142" s="26"/>
      <c r="AHK142" s="26"/>
      <c r="AHL142" s="26"/>
      <c r="AHM142" s="26"/>
      <c r="AHN142" s="26"/>
      <c r="AHO142" s="26"/>
      <c r="AHP142" s="26"/>
      <c r="AHQ142" s="26"/>
      <c r="AHR142" s="26"/>
      <c r="AHS142" s="26"/>
      <c r="AHT142" s="26"/>
      <c r="AHU142" s="26"/>
      <c r="AHV142" s="26"/>
      <c r="AHW142" s="26"/>
      <c r="AHX142" s="26"/>
      <c r="AHY142" s="26"/>
      <c r="AHZ142" s="26"/>
      <c r="AIA142" s="26"/>
      <c r="AIB142" s="26"/>
      <c r="AIC142" s="26"/>
      <c r="AID142" s="26"/>
      <c r="AIE142" s="26"/>
      <c r="AIF142" s="26"/>
      <c r="AIG142" s="26"/>
      <c r="AIH142" s="26"/>
      <c r="AII142" s="26"/>
      <c r="AIJ142" s="26"/>
      <c r="AIK142" s="26"/>
      <c r="AIL142" s="26"/>
      <c r="AIM142" s="26"/>
      <c r="AIN142" s="26"/>
      <c r="AIO142" s="26"/>
      <c r="AIP142" s="26"/>
      <c r="AIQ142" s="26"/>
      <c r="AIR142" s="26"/>
      <c r="AIS142" s="26"/>
      <c r="AIT142" s="26"/>
      <c r="AIU142" s="26"/>
      <c r="AIV142" s="26"/>
      <c r="AIW142" s="26"/>
      <c r="AIX142" s="26"/>
      <c r="AIY142" s="26"/>
      <c r="AIZ142" s="26"/>
      <c r="AJA142" s="26"/>
      <c r="AJB142" s="26"/>
      <c r="AJC142" s="26"/>
      <c r="AJD142" s="26"/>
      <c r="AJE142" s="26"/>
      <c r="AJF142" s="26"/>
      <c r="AJG142" s="26"/>
      <c r="AJH142" s="26"/>
      <c r="AJI142" s="26"/>
      <c r="AJJ142" s="26"/>
      <c r="AJK142" s="26"/>
      <c r="AJL142" s="26"/>
      <c r="AJM142" s="26"/>
      <c r="AJN142" s="26"/>
      <c r="AJO142" s="26"/>
      <c r="AJP142" s="26"/>
      <c r="AJQ142" s="26"/>
      <c r="AJR142" s="26"/>
      <c r="AJS142" s="26"/>
      <c r="AJT142" s="26"/>
      <c r="AJU142" s="26"/>
      <c r="AJV142" s="26"/>
      <c r="AJW142" s="26"/>
      <c r="AJX142" s="26"/>
      <c r="AJY142" s="26"/>
      <c r="AJZ142" s="26"/>
      <c r="AKA142" s="26"/>
      <c r="AKB142" s="26"/>
      <c r="AKC142" s="26"/>
      <c r="AKD142" s="26"/>
      <c r="AKE142" s="26"/>
      <c r="AKF142" s="26"/>
      <c r="AKG142" s="26"/>
      <c r="AKH142" s="26"/>
      <c r="AKI142" s="26"/>
      <c r="AKJ142" s="26"/>
      <c r="AKK142" s="26"/>
      <c r="AKL142" s="26"/>
      <c r="AKM142" s="26"/>
      <c r="AKN142" s="26"/>
      <c r="AKO142" s="26"/>
      <c r="AKP142" s="26"/>
      <c r="AKQ142" s="26"/>
      <c r="AKR142" s="26"/>
      <c r="AKS142" s="26"/>
      <c r="AKT142" s="26"/>
      <c r="AKU142" s="26"/>
      <c r="AKV142" s="26"/>
      <c r="AKW142" s="26"/>
      <c r="AKX142" s="26"/>
      <c r="AKY142" s="26"/>
      <c r="AKZ142" s="26"/>
      <c r="ALA142" s="26"/>
      <c r="ALB142" s="26"/>
      <c r="ALC142" s="26"/>
      <c r="ALD142" s="26"/>
      <c r="ALE142" s="26"/>
      <c r="ALF142" s="26"/>
      <c r="ALG142" s="26"/>
      <c r="ALH142" s="26"/>
      <c r="ALI142" s="26"/>
      <c r="ALJ142" s="26"/>
      <c r="ALK142" s="26"/>
      <c r="ALL142" s="26"/>
      <c r="ALM142" s="26"/>
      <c r="ALN142" s="26"/>
      <c r="ALO142" s="26"/>
      <c r="ALP142" s="26"/>
      <c r="ALQ142" s="26"/>
      <c r="ALR142" s="26"/>
      <c r="ALS142" s="26"/>
      <c r="ALT142" s="26"/>
      <c r="ALU142" s="26"/>
      <c r="ALV142" s="26"/>
      <c r="ALW142" s="26"/>
      <c r="ALX142" s="26"/>
      <c r="ALY142" s="26"/>
      <c r="ALZ142" s="26"/>
      <c r="AMA142" s="26"/>
      <c r="AMB142" s="26"/>
      <c r="AMC142" s="26"/>
      <c r="AMD142" s="26"/>
      <c r="AME142" s="26"/>
      <c r="AMF142" s="26"/>
      <c r="AMG142" s="26"/>
      <c r="AMH142" s="26"/>
      <c r="AMI142" s="26"/>
      <c r="AMJ142" s="26"/>
      <c r="AMK142" s="26"/>
      <c r="AML142" s="26"/>
      <c r="AMM142" s="26"/>
      <c r="AMN142" s="26"/>
      <c r="AMO142" s="26"/>
      <c r="AMP142" s="26"/>
      <c r="AMQ142" s="26"/>
      <c r="AMR142" s="26"/>
      <c r="AMS142" s="26"/>
      <c r="AMT142" s="26"/>
      <c r="AMU142" s="26"/>
      <c r="AMV142" s="26"/>
      <c r="AMW142" s="26"/>
      <c r="AMX142" s="26"/>
      <c r="AMY142" s="26"/>
      <c r="AMZ142" s="26"/>
      <c r="ANA142" s="26"/>
      <c r="ANB142" s="26"/>
      <c r="ANC142" s="26"/>
      <c r="AND142" s="26"/>
      <c r="ANE142" s="26"/>
      <c r="ANF142" s="26"/>
      <c r="ANG142" s="26"/>
      <c r="ANH142" s="26"/>
      <c r="ANI142" s="26"/>
      <c r="ANJ142" s="26"/>
      <c r="ANK142" s="26"/>
      <c r="ANL142" s="26"/>
      <c r="ANM142" s="26"/>
      <c r="ANN142" s="26"/>
      <c r="ANO142" s="26"/>
      <c r="ANP142" s="26"/>
      <c r="ANQ142" s="26"/>
      <c r="ANR142" s="26"/>
      <c r="ANS142" s="26"/>
      <c r="ANT142" s="26"/>
      <c r="ANU142" s="26"/>
      <c r="ANV142" s="26"/>
      <c r="ANW142" s="26"/>
      <c r="ANX142" s="26"/>
      <c r="ANY142" s="26"/>
      <c r="ANZ142" s="26"/>
      <c r="AOA142" s="26"/>
      <c r="AOB142" s="26"/>
      <c r="AOC142" s="26"/>
      <c r="AOD142" s="26"/>
      <c r="AOE142" s="26"/>
      <c r="AOF142" s="26"/>
      <c r="AOG142" s="26"/>
      <c r="AOH142" s="26"/>
      <c r="AOI142" s="26"/>
      <c r="AOJ142" s="26"/>
      <c r="AOK142" s="26"/>
      <c r="AOL142" s="26"/>
      <c r="AOM142" s="26"/>
      <c r="AON142" s="26"/>
      <c r="AOO142" s="26"/>
      <c r="AOP142" s="26"/>
      <c r="AOQ142" s="26"/>
      <c r="AOR142" s="26"/>
      <c r="AOS142" s="26"/>
      <c r="AOT142" s="26"/>
      <c r="AOU142" s="26"/>
      <c r="AOV142" s="26"/>
      <c r="AOW142" s="26"/>
      <c r="AOX142" s="26"/>
      <c r="AOY142" s="26"/>
      <c r="AOZ142" s="26"/>
      <c r="APA142" s="26"/>
      <c r="APB142" s="26"/>
      <c r="APC142" s="26"/>
      <c r="APD142" s="26"/>
      <c r="APE142" s="26"/>
      <c r="APF142" s="26"/>
      <c r="APG142" s="26"/>
      <c r="APH142" s="26"/>
      <c r="API142" s="26"/>
      <c r="APJ142" s="26"/>
      <c r="APK142" s="26"/>
      <c r="APL142" s="26"/>
      <c r="APM142" s="26"/>
      <c r="APN142" s="26"/>
      <c r="APO142" s="26"/>
      <c r="APP142" s="26"/>
      <c r="APQ142" s="26"/>
      <c r="APR142" s="26"/>
      <c r="APS142" s="26"/>
      <c r="APT142" s="26"/>
      <c r="APU142" s="26"/>
      <c r="APV142" s="26"/>
      <c r="APW142" s="26"/>
      <c r="APX142" s="26"/>
      <c r="APY142" s="26"/>
      <c r="APZ142" s="26"/>
      <c r="AQA142" s="26"/>
      <c r="AQB142" s="26"/>
      <c r="AQC142" s="26"/>
      <c r="AQD142" s="26"/>
      <c r="AQE142" s="26"/>
      <c r="AQF142" s="26"/>
      <c r="AQG142" s="26"/>
      <c r="AQH142" s="26"/>
      <c r="AQI142" s="26"/>
      <c r="AQJ142" s="26"/>
      <c r="AQK142" s="26"/>
      <c r="AQL142" s="26"/>
      <c r="AQM142" s="26"/>
      <c r="AQN142" s="26"/>
      <c r="AQO142" s="26"/>
      <c r="AQP142" s="26"/>
      <c r="AQQ142" s="26"/>
      <c r="AQR142" s="26"/>
      <c r="AQS142" s="26"/>
      <c r="AQT142" s="26"/>
      <c r="AQU142" s="26"/>
      <c r="AQV142" s="26"/>
      <c r="AQW142" s="26"/>
      <c r="AQX142" s="26"/>
      <c r="AQY142" s="26"/>
      <c r="AQZ142" s="26"/>
      <c r="ARA142" s="26"/>
      <c r="ARB142" s="26"/>
      <c r="ARC142" s="26"/>
      <c r="ARD142" s="26"/>
      <c r="ARE142" s="26"/>
      <c r="ARF142" s="26"/>
      <c r="ARG142" s="26"/>
      <c r="ARH142" s="26"/>
      <c r="ARI142" s="26"/>
      <c r="ARJ142" s="26"/>
      <c r="ARK142" s="26"/>
      <c r="ARL142" s="26"/>
      <c r="ARM142" s="26"/>
      <c r="ARN142" s="26"/>
      <c r="ARO142" s="26"/>
      <c r="ARP142" s="26"/>
      <c r="ARQ142" s="26"/>
      <c r="ARR142" s="26"/>
      <c r="ARS142" s="26"/>
      <c r="ART142" s="26"/>
      <c r="ARU142" s="26"/>
      <c r="ARV142" s="26"/>
      <c r="ARW142" s="26"/>
      <c r="ARX142" s="26"/>
      <c r="ARY142" s="26"/>
      <c r="ARZ142" s="26"/>
      <c r="ASA142" s="26"/>
      <c r="ASB142" s="26"/>
      <c r="ASC142" s="26"/>
      <c r="ASD142" s="26"/>
      <c r="ASE142" s="26"/>
      <c r="ASF142" s="26"/>
      <c r="ASG142" s="26"/>
      <c r="ASH142" s="26"/>
      <c r="ASI142" s="26"/>
      <c r="ASJ142" s="26"/>
      <c r="ASK142" s="26"/>
      <c r="ASL142" s="26"/>
      <c r="ASM142" s="26"/>
      <c r="ASN142" s="26"/>
      <c r="ASO142" s="26"/>
      <c r="ASP142" s="26"/>
      <c r="ASQ142" s="26"/>
      <c r="ASR142" s="26"/>
      <c r="ASS142" s="26"/>
      <c r="AST142" s="26"/>
      <c r="ASU142" s="26"/>
      <c r="ASV142" s="26"/>
      <c r="ASW142" s="26"/>
      <c r="ASX142" s="26"/>
      <c r="ASY142" s="26"/>
      <c r="ASZ142" s="26"/>
      <c r="ATA142" s="26"/>
      <c r="ATB142" s="26"/>
      <c r="ATC142" s="26"/>
      <c r="ATD142" s="26"/>
      <c r="ATE142" s="26"/>
      <c r="ATF142" s="26"/>
      <c r="ATG142" s="26"/>
      <c r="ATH142" s="26"/>
      <c r="ATI142" s="26"/>
      <c r="ATJ142" s="26"/>
      <c r="ATK142" s="26"/>
      <c r="ATL142" s="26"/>
      <c r="ATM142" s="26"/>
      <c r="ATN142" s="26"/>
      <c r="ATO142" s="26"/>
      <c r="ATP142" s="26"/>
      <c r="ATQ142" s="26"/>
      <c r="ATR142" s="26"/>
      <c r="ATS142" s="26"/>
      <c r="ATT142" s="26"/>
      <c r="ATU142" s="26"/>
      <c r="ATV142" s="26"/>
      <c r="ATW142" s="26"/>
      <c r="ATX142" s="26"/>
      <c r="ATY142" s="26"/>
      <c r="ATZ142" s="26"/>
      <c r="AUA142" s="26"/>
      <c r="AUB142" s="26"/>
      <c r="AUC142" s="26"/>
      <c r="AUD142" s="26"/>
      <c r="AUE142" s="26"/>
      <c r="AUF142" s="26"/>
      <c r="AUG142" s="26"/>
      <c r="AUH142" s="26"/>
      <c r="AUI142" s="26"/>
      <c r="AUJ142" s="26"/>
      <c r="AUK142" s="26"/>
      <c r="AUL142" s="26"/>
      <c r="AUM142" s="26"/>
      <c r="AUN142" s="26"/>
      <c r="AUO142" s="26"/>
      <c r="AUP142" s="26"/>
      <c r="AUQ142" s="26"/>
      <c r="AUR142" s="26"/>
      <c r="AUS142" s="26"/>
      <c r="AUT142" s="26"/>
      <c r="AUU142" s="26"/>
      <c r="AUV142" s="26"/>
      <c r="AUW142" s="26"/>
      <c r="AUX142" s="26"/>
      <c r="AUY142" s="26"/>
      <c r="AUZ142" s="26"/>
      <c r="AVA142" s="26"/>
      <c r="AVB142" s="26"/>
      <c r="AVC142" s="26"/>
      <c r="AVD142" s="26"/>
      <c r="AVE142" s="26"/>
      <c r="AVF142" s="26"/>
      <c r="AVG142" s="26"/>
      <c r="AVH142" s="26"/>
      <c r="AVI142" s="26"/>
      <c r="AVJ142" s="26"/>
      <c r="AVK142" s="26"/>
      <c r="AVL142" s="26"/>
      <c r="AVM142" s="26"/>
      <c r="AVN142" s="26"/>
      <c r="AVO142" s="26"/>
      <c r="AVP142" s="26"/>
      <c r="AVQ142" s="26"/>
      <c r="AVR142" s="26"/>
      <c r="AVS142" s="26"/>
      <c r="AVT142" s="26"/>
      <c r="AVU142" s="26"/>
      <c r="AVV142" s="26"/>
      <c r="AVW142" s="26"/>
      <c r="AVX142" s="26"/>
      <c r="AVY142" s="26"/>
      <c r="AVZ142" s="26"/>
      <c r="AWA142" s="26"/>
      <c r="AWB142" s="26"/>
      <c r="AWC142" s="26"/>
      <c r="AWD142" s="26"/>
      <c r="AWE142" s="26"/>
      <c r="AWF142" s="26"/>
      <c r="AWG142" s="26"/>
      <c r="AWH142" s="26"/>
      <c r="AWI142" s="26"/>
      <c r="AWJ142" s="26"/>
      <c r="AWK142" s="26"/>
      <c r="AWL142" s="26"/>
      <c r="AWM142" s="26"/>
      <c r="AWN142" s="26"/>
      <c r="AWO142" s="26"/>
      <c r="AWP142" s="26"/>
      <c r="AWQ142" s="26"/>
      <c r="AWR142" s="26"/>
      <c r="AWS142" s="26"/>
      <c r="AWT142" s="26"/>
      <c r="AWU142" s="26"/>
      <c r="AWV142" s="26"/>
      <c r="AWW142" s="26"/>
      <c r="AWX142" s="26"/>
      <c r="AWY142" s="26"/>
      <c r="AWZ142" s="26"/>
      <c r="AXA142" s="26"/>
      <c r="AXB142" s="26"/>
      <c r="AXC142" s="26"/>
      <c r="AXD142" s="26"/>
      <c r="AXE142" s="26"/>
      <c r="AXF142" s="26"/>
      <c r="AXG142" s="26"/>
      <c r="AXH142" s="26"/>
      <c r="AXI142" s="26"/>
      <c r="AXJ142" s="26"/>
      <c r="AXK142" s="26"/>
      <c r="AXL142" s="26"/>
      <c r="AXM142" s="26"/>
      <c r="AXN142" s="26"/>
      <c r="AXO142" s="26"/>
      <c r="AXP142" s="26"/>
      <c r="AXQ142" s="26"/>
      <c r="AXR142" s="26"/>
      <c r="AXS142" s="26"/>
      <c r="AXT142" s="26"/>
      <c r="AXU142" s="26"/>
      <c r="AXV142" s="26"/>
      <c r="AXW142" s="26"/>
      <c r="AXX142" s="26"/>
      <c r="AXY142" s="26"/>
      <c r="AXZ142" s="26"/>
      <c r="AYA142" s="26"/>
      <c r="AYB142" s="26"/>
      <c r="AYC142" s="26"/>
      <c r="AYD142" s="26"/>
      <c r="AYE142" s="26"/>
      <c r="AYF142" s="26"/>
      <c r="AYG142" s="26"/>
      <c r="AYH142" s="26"/>
      <c r="AYI142" s="26"/>
      <c r="AYJ142" s="26"/>
      <c r="AYK142" s="26"/>
      <c r="AYL142" s="26"/>
      <c r="AYM142" s="26"/>
      <c r="AYN142" s="26"/>
      <c r="AYO142" s="26"/>
      <c r="AYP142" s="26"/>
      <c r="AYQ142" s="26"/>
      <c r="AYR142" s="26"/>
      <c r="AYS142" s="26"/>
      <c r="AYT142" s="26"/>
      <c r="AYU142" s="26"/>
      <c r="AYV142" s="26"/>
      <c r="AYW142" s="26"/>
      <c r="AYX142" s="26"/>
      <c r="AYY142" s="26"/>
      <c r="AYZ142" s="26"/>
      <c r="AZA142" s="26"/>
      <c r="AZB142" s="26"/>
      <c r="AZC142" s="26"/>
      <c r="AZD142" s="26"/>
      <c r="AZE142" s="26"/>
      <c r="AZF142" s="26"/>
      <c r="AZG142" s="26"/>
      <c r="AZH142" s="26"/>
      <c r="AZI142" s="26"/>
      <c r="AZJ142" s="26"/>
      <c r="AZK142" s="26"/>
      <c r="AZL142" s="26"/>
      <c r="AZM142" s="26"/>
      <c r="AZN142" s="26"/>
      <c r="AZO142" s="26"/>
      <c r="AZP142" s="26"/>
      <c r="AZQ142" s="26"/>
      <c r="AZR142" s="26"/>
      <c r="AZS142" s="26"/>
      <c r="AZT142" s="26"/>
      <c r="AZU142" s="26"/>
      <c r="AZV142" s="26"/>
      <c r="AZW142" s="26"/>
      <c r="AZX142" s="26"/>
      <c r="AZY142" s="26"/>
      <c r="AZZ142" s="26"/>
      <c r="BAA142" s="26"/>
      <c r="BAB142" s="26"/>
      <c r="BAC142" s="26"/>
      <c r="BAD142" s="26"/>
      <c r="BAE142" s="26"/>
      <c r="BAF142" s="26"/>
      <c r="BAG142" s="26"/>
      <c r="BAH142" s="26"/>
      <c r="BAI142" s="26"/>
      <c r="BAJ142" s="26"/>
      <c r="BAK142" s="26"/>
      <c r="BAL142" s="26"/>
      <c r="BAM142" s="26"/>
      <c r="BAN142" s="26"/>
      <c r="BAO142" s="26"/>
      <c r="BAP142" s="26"/>
      <c r="BAQ142" s="26"/>
      <c r="BAR142" s="26"/>
      <c r="BAS142" s="26"/>
      <c r="BAT142" s="26"/>
      <c r="BAU142" s="26"/>
      <c r="BAV142" s="26"/>
      <c r="BAW142" s="26"/>
      <c r="BAX142" s="26"/>
      <c r="BAY142" s="26"/>
      <c r="BAZ142" s="26"/>
      <c r="BBA142" s="26"/>
      <c r="BBB142" s="26"/>
      <c r="BBC142" s="26"/>
      <c r="BBD142" s="26"/>
      <c r="BBE142" s="26"/>
      <c r="BBF142" s="26"/>
      <c r="BBG142" s="26"/>
      <c r="BBH142" s="26"/>
      <c r="BBI142" s="26"/>
      <c r="BBJ142" s="26"/>
      <c r="BBK142" s="26"/>
      <c r="BBL142" s="26"/>
      <c r="BBM142" s="26"/>
      <c r="BBN142" s="26"/>
      <c r="BBO142" s="26"/>
      <c r="BBP142" s="26"/>
      <c r="BBQ142" s="26"/>
      <c r="BBR142" s="26"/>
      <c r="BBS142" s="26"/>
      <c r="BBT142" s="26"/>
      <c r="BBU142" s="26"/>
      <c r="BBV142" s="26"/>
      <c r="BBW142" s="26"/>
      <c r="BBX142" s="26"/>
      <c r="BBY142" s="26"/>
      <c r="BBZ142" s="26"/>
      <c r="BCA142" s="26"/>
      <c r="BCB142" s="26"/>
      <c r="BCC142" s="26"/>
      <c r="BCD142" s="26"/>
      <c r="BCE142" s="26"/>
      <c r="BCF142" s="26"/>
      <c r="BCG142" s="26"/>
      <c r="BCH142" s="26"/>
      <c r="BCI142" s="26"/>
      <c r="BCJ142" s="26"/>
      <c r="BCK142" s="26"/>
      <c r="BCL142" s="26"/>
      <c r="BCM142" s="26"/>
      <c r="BCN142" s="26"/>
      <c r="BCO142" s="26"/>
      <c r="BCP142" s="26"/>
      <c r="BCQ142" s="26"/>
      <c r="BCR142" s="26"/>
      <c r="BCS142" s="26"/>
      <c r="BCT142" s="26"/>
      <c r="BCU142" s="26"/>
      <c r="BCV142" s="26"/>
      <c r="BCW142" s="26"/>
      <c r="BCX142" s="26"/>
      <c r="BCY142" s="26"/>
      <c r="BCZ142" s="26"/>
      <c r="BDA142" s="26"/>
      <c r="BDB142" s="26"/>
      <c r="BDC142" s="26"/>
      <c r="BDD142" s="26"/>
      <c r="BDE142" s="26"/>
      <c r="BDF142" s="26"/>
      <c r="BDG142" s="26"/>
      <c r="BDH142" s="26"/>
      <c r="BDI142" s="26"/>
      <c r="BDJ142" s="26"/>
      <c r="BDK142" s="26"/>
      <c r="BDL142" s="26"/>
      <c r="BDM142" s="26"/>
      <c r="BDN142" s="26"/>
      <c r="BDO142" s="26"/>
      <c r="BDP142" s="26"/>
      <c r="BDQ142" s="26"/>
      <c r="BDR142" s="26"/>
      <c r="BDS142" s="26"/>
      <c r="BDT142" s="26"/>
      <c r="BDU142" s="26"/>
      <c r="BDV142" s="26"/>
      <c r="BDW142" s="26"/>
      <c r="BDX142" s="26"/>
      <c r="BDY142" s="26"/>
      <c r="BDZ142" s="26"/>
      <c r="BEA142" s="26"/>
      <c r="BEB142" s="26"/>
      <c r="BEC142" s="26"/>
      <c r="BED142" s="26"/>
      <c r="BEE142" s="26"/>
      <c r="BEF142" s="26"/>
      <c r="BEG142" s="26"/>
      <c r="BEH142" s="26"/>
      <c r="BEI142" s="26"/>
      <c r="BEJ142" s="26"/>
      <c r="BEK142" s="26"/>
      <c r="BEL142" s="26"/>
      <c r="BEM142" s="26"/>
      <c r="BEN142" s="26"/>
      <c r="BEO142" s="26"/>
      <c r="BEP142" s="26"/>
      <c r="BEQ142" s="26"/>
      <c r="BER142" s="26"/>
      <c r="BES142" s="26"/>
      <c r="BET142" s="26"/>
      <c r="BEU142" s="26"/>
      <c r="BEV142" s="26"/>
      <c r="BEW142" s="26"/>
      <c r="BEX142" s="26"/>
      <c r="BEY142" s="26"/>
      <c r="BEZ142" s="26"/>
      <c r="BFA142" s="26"/>
      <c r="BFB142" s="26"/>
      <c r="BFC142" s="26"/>
      <c r="BFD142" s="26"/>
      <c r="BFE142" s="26"/>
      <c r="BFF142" s="26"/>
      <c r="BFG142" s="26"/>
      <c r="BFH142" s="26"/>
      <c r="BFI142" s="26"/>
      <c r="BFJ142" s="26"/>
      <c r="BFK142" s="26"/>
      <c r="BFL142" s="26"/>
      <c r="BFM142" s="26"/>
      <c r="BFN142" s="26"/>
      <c r="BFO142" s="26"/>
      <c r="BFP142" s="26"/>
      <c r="BFQ142" s="26"/>
      <c r="BFR142" s="26"/>
      <c r="BFS142" s="26"/>
      <c r="BFT142" s="26"/>
      <c r="BFU142" s="26"/>
      <c r="BFV142" s="26"/>
      <c r="BFW142" s="26"/>
      <c r="BFX142" s="26"/>
      <c r="BFY142" s="26"/>
      <c r="BFZ142" s="26"/>
      <c r="BGA142" s="26"/>
      <c r="BGB142" s="26"/>
      <c r="BGC142" s="26"/>
      <c r="BGD142" s="26"/>
      <c r="BGE142" s="26"/>
      <c r="BGF142" s="26"/>
      <c r="BGG142" s="26"/>
      <c r="BGH142" s="26"/>
      <c r="BGI142" s="26"/>
      <c r="BGJ142" s="26"/>
      <c r="BGK142" s="26"/>
      <c r="BGL142" s="26"/>
      <c r="BGM142" s="26"/>
      <c r="BGN142" s="26"/>
      <c r="BGO142" s="26"/>
      <c r="BGP142" s="26"/>
      <c r="BGQ142" s="26"/>
      <c r="BGR142" s="26"/>
      <c r="BGS142" s="26"/>
      <c r="BGT142" s="26"/>
      <c r="BGU142" s="26"/>
      <c r="BGV142" s="26"/>
      <c r="BGW142" s="26"/>
      <c r="BGX142" s="26"/>
      <c r="BGY142" s="26"/>
      <c r="BGZ142" s="26"/>
      <c r="BHA142" s="26"/>
      <c r="BHB142" s="26"/>
      <c r="BHC142" s="26"/>
      <c r="BHD142" s="26"/>
      <c r="BHE142" s="26"/>
      <c r="BHF142" s="26"/>
      <c r="BHG142" s="26"/>
      <c r="BHH142" s="26"/>
      <c r="BHI142" s="26"/>
      <c r="BHJ142" s="26"/>
      <c r="BHK142" s="26"/>
      <c r="BHL142" s="26"/>
      <c r="BHM142" s="26"/>
      <c r="BHN142" s="26"/>
      <c r="BHO142" s="26"/>
      <c r="BHP142" s="26"/>
      <c r="BHQ142" s="26"/>
      <c r="BHR142" s="26"/>
      <c r="BHS142" s="26"/>
      <c r="BHT142" s="26"/>
      <c r="BHU142" s="26"/>
      <c r="BHV142" s="26"/>
      <c r="BHW142" s="26"/>
      <c r="BHX142" s="26"/>
      <c r="BHY142" s="26"/>
      <c r="BHZ142" s="26"/>
      <c r="BIA142" s="26"/>
      <c r="BIB142" s="26"/>
      <c r="BIC142" s="26"/>
      <c r="BID142" s="26"/>
      <c r="BIE142" s="26"/>
      <c r="BIF142" s="26"/>
      <c r="BIG142" s="26"/>
      <c r="BIH142" s="26"/>
      <c r="BII142" s="26"/>
      <c r="BIJ142" s="26"/>
      <c r="BIK142" s="26"/>
      <c r="BIL142" s="26"/>
      <c r="BIM142" s="26"/>
      <c r="BIN142" s="26"/>
      <c r="BIO142" s="26"/>
      <c r="BIP142" s="26"/>
      <c r="BIQ142" s="26"/>
      <c r="BIR142" s="26"/>
      <c r="BIS142" s="26"/>
      <c r="BIT142" s="26"/>
      <c r="BIU142" s="26"/>
      <c r="BIV142" s="26"/>
      <c r="BIW142" s="26"/>
      <c r="BIX142" s="26"/>
      <c r="BIY142" s="26"/>
      <c r="BIZ142" s="26"/>
      <c r="BJA142" s="26"/>
      <c r="BJB142" s="26"/>
      <c r="BJC142" s="26"/>
      <c r="BJD142" s="26"/>
      <c r="BJE142" s="26"/>
      <c r="BJF142" s="26"/>
      <c r="BJG142" s="26"/>
      <c r="BJH142" s="26"/>
      <c r="BJI142" s="26"/>
      <c r="BJJ142" s="26"/>
      <c r="BJK142" s="26"/>
      <c r="BJL142" s="26"/>
      <c r="BJM142" s="26"/>
      <c r="BJN142" s="26"/>
      <c r="BJO142" s="26"/>
      <c r="BJP142" s="26"/>
      <c r="BJQ142" s="26"/>
      <c r="BJR142" s="26"/>
      <c r="BJS142" s="26"/>
      <c r="BJT142" s="26"/>
      <c r="BJU142" s="26"/>
      <c r="BJV142" s="26"/>
      <c r="BJW142" s="26"/>
      <c r="BJX142" s="26"/>
      <c r="BJY142" s="26"/>
      <c r="BJZ142" s="26"/>
      <c r="BKA142" s="26"/>
      <c r="BKB142" s="26"/>
      <c r="BKC142" s="26"/>
      <c r="BKD142" s="26"/>
      <c r="BKE142" s="26"/>
      <c r="BKF142" s="26"/>
      <c r="BKG142" s="26"/>
      <c r="BKH142" s="26"/>
      <c r="BKI142" s="26"/>
      <c r="BKJ142" s="26"/>
      <c r="BKK142" s="26"/>
      <c r="BKL142" s="26"/>
      <c r="BKM142" s="26"/>
      <c r="BKN142" s="26"/>
      <c r="BKO142" s="26"/>
      <c r="BKP142" s="26"/>
      <c r="BKQ142" s="26"/>
      <c r="BKR142" s="26"/>
      <c r="BKS142" s="26"/>
      <c r="BKT142" s="26"/>
      <c r="BKU142" s="26"/>
      <c r="BKV142" s="26"/>
      <c r="BKW142" s="26"/>
      <c r="BKX142" s="26"/>
      <c r="BKY142" s="26"/>
      <c r="BKZ142" s="26"/>
      <c r="BLA142" s="26"/>
      <c r="BLB142" s="26"/>
      <c r="BLC142" s="26"/>
      <c r="BLD142" s="26"/>
      <c r="BLE142" s="26"/>
      <c r="BLF142" s="26"/>
      <c r="BLG142" s="26"/>
      <c r="BLH142" s="26"/>
      <c r="BLI142" s="26"/>
      <c r="BLJ142" s="26"/>
      <c r="BLK142" s="26"/>
      <c r="BLL142" s="26"/>
      <c r="BLM142" s="26"/>
      <c r="BLN142" s="26"/>
      <c r="BLO142" s="26"/>
      <c r="BLP142" s="26"/>
      <c r="BLQ142" s="26"/>
      <c r="BLR142" s="26"/>
      <c r="BLS142" s="26"/>
      <c r="BLT142" s="26"/>
      <c r="BLU142" s="26"/>
      <c r="BLV142" s="26"/>
      <c r="BLW142" s="26"/>
      <c r="BLX142" s="26"/>
      <c r="BLY142" s="26"/>
      <c r="BLZ142" s="26"/>
      <c r="BMA142" s="26"/>
      <c r="BMB142" s="26"/>
      <c r="BMC142" s="26"/>
      <c r="BMD142" s="26"/>
      <c r="BME142" s="26"/>
      <c r="BMF142" s="26"/>
      <c r="BMG142" s="26"/>
      <c r="BMH142" s="26"/>
      <c r="BMI142" s="26"/>
      <c r="BMJ142" s="26"/>
      <c r="BMK142" s="26"/>
      <c r="BML142" s="26"/>
      <c r="BMM142" s="26"/>
      <c r="BMN142" s="26"/>
      <c r="BMO142" s="26"/>
      <c r="BMP142" s="26"/>
      <c r="BMQ142" s="26"/>
      <c r="BMR142" s="26"/>
      <c r="BMS142" s="26"/>
      <c r="BMT142" s="26"/>
      <c r="BMU142" s="26"/>
      <c r="BMV142" s="26"/>
      <c r="BMW142" s="26"/>
      <c r="BMX142" s="26"/>
      <c r="BMY142" s="26"/>
      <c r="BMZ142" s="26"/>
      <c r="BNA142" s="26"/>
      <c r="BNB142" s="26"/>
      <c r="BNC142" s="26"/>
      <c r="BND142" s="26"/>
      <c r="BNE142" s="26"/>
      <c r="BNF142" s="26"/>
      <c r="BNG142" s="26"/>
      <c r="BNH142" s="26"/>
      <c r="BNI142" s="26"/>
      <c r="BNJ142" s="26"/>
      <c r="BNK142" s="26"/>
      <c r="BNL142" s="26"/>
      <c r="BNM142" s="26"/>
      <c r="BNN142" s="26"/>
      <c r="BNO142" s="26"/>
      <c r="BNP142" s="26"/>
      <c r="BNQ142" s="26"/>
      <c r="BNR142" s="26"/>
      <c r="BNS142" s="26"/>
      <c r="BNT142" s="26"/>
      <c r="BNU142" s="26"/>
      <c r="BNV142" s="26"/>
      <c r="BNW142" s="26"/>
      <c r="BNX142" s="26"/>
      <c r="BNY142" s="26"/>
      <c r="BNZ142" s="26"/>
      <c r="BOA142" s="26"/>
      <c r="BOB142" s="26"/>
      <c r="BOC142" s="26"/>
      <c r="BOD142" s="26"/>
      <c r="BOE142" s="26"/>
      <c r="BOF142" s="26"/>
      <c r="BOG142" s="26"/>
      <c r="BOH142" s="26"/>
      <c r="BOI142" s="26"/>
      <c r="BOJ142" s="26"/>
      <c r="BOK142" s="26"/>
      <c r="BOL142" s="26"/>
      <c r="BOM142" s="26"/>
      <c r="BON142" s="26"/>
      <c r="BOO142" s="26"/>
      <c r="BOP142" s="26"/>
      <c r="BOQ142" s="26"/>
      <c r="BOR142" s="26"/>
      <c r="BOS142" s="26"/>
      <c r="BOT142" s="26"/>
      <c r="BOU142" s="26"/>
      <c r="BOV142" s="26"/>
      <c r="BOW142" s="26"/>
      <c r="BOX142" s="26"/>
      <c r="BOY142" s="26"/>
      <c r="BOZ142" s="26"/>
      <c r="BPA142" s="26"/>
      <c r="BPB142" s="26"/>
      <c r="BPC142" s="26"/>
      <c r="BPD142" s="26"/>
      <c r="BPE142" s="26"/>
      <c r="BPF142" s="26"/>
      <c r="BPG142" s="26"/>
      <c r="BPH142" s="26"/>
      <c r="BPI142" s="26"/>
      <c r="BPJ142" s="26"/>
      <c r="BPK142" s="26"/>
      <c r="BPL142" s="26"/>
      <c r="BPM142" s="26"/>
      <c r="BPN142" s="26"/>
      <c r="BPO142" s="26"/>
      <c r="BPP142" s="26"/>
      <c r="BPQ142" s="26"/>
      <c r="BPR142" s="26"/>
      <c r="BPS142" s="26"/>
      <c r="BPT142" s="26"/>
      <c r="BPU142" s="26"/>
      <c r="BPV142" s="26"/>
      <c r="BPW142" s="26"/>
      <c r="BPX142" s="26"/>
      <c r="BPY142" s="26"/>
      <c r="BPZ142" s="26"/>
      <c r="BQA142" s="26"/>
      <c r="BQB142" s="26"/>
      <c r="BQC142" s="26"/>
      <c r="BQD142" s="26"/>
      <c r="BQE142" s="26"/>
      <c r="BQF142" s="26"/>
      <c r="BQG142" s="26"/>
      <c r="BQH142" s="26"/>
      <c r="BQI142" s="26"/>
      <c r="BQJ142" s="26"/>
      <c r="BQK142" s="26"/>
      <c r="BQL142" s="26"/>
      <c r="BQM142" s="26"/>
      <c r="BQN142" s="26"/>
      <c r="BQO142" s="26"/>
      <c r="BQP142" s="26"/>
      <c r="BQQ142" s="26"/>
      <c r="BQR142" s="26"/>
      <c r="BQS142" s="26"/>
      <c r="BQT142" s="26"/>
      <c r="BQU142" s="26"/>
      <c r="BQV142" s="26"/>
      <c r="BQW142" s="26"/>
      <c r="BQX142" s="26"/>
      <c r="BQY142" s="26"/>
      <c r="BQZ142" s="26"/>
      <c r="BRA142" s="26"/>
      <c r="BRB142" s="26"/>
      <c r="BRC142" s="26"/>
      <c r="BRD142" s="26"/>
      <c r="BRE142" s="26"/>
      <c r="BRF142" s="26"/>
      <c r="BRG142" s="26"/>
      <c r="BRH142" s="26"/>
      <c r="BRI142" s="26"/>
      <c r="BRJ142" s="26"/>
      <c r="BRK142" s="26"/>
      <c r="BRL142" s="26"/>
      <c r="BRM142" s="26"/>
      <c r="BRN142" s="26"/>
      <c r="BRO142" s="26"/>
      <c r="BRP142" s="26"/>
      <c r="BRQ142" s="26"/>
      <c r="BRR142" s="26"/>
      <c r="BRS142" s="26"/>
      <c r="BRT142" s="26"/>
      <c r="BRU142" s="26"/>
      <c r="BRV142" s="26"/>
      <c r="BRW142" s="26"/>
      <c r="BRX142" s="26"/>
      <c r="BRY142" s="26"/>
      <c r="BRZ142" s="26"/>
      <c r="BSA142" s="26"/>
      <c r="BSB142" s="26"/>
      <c r="BSC142" s="26"/>
      <c r="BSD142" s="26"/>
      <c r="BSE142" s="26"/>
      <c r="BSF142" s="26"/>
      <c r="BSG142" s="26"/>
      <c r="BSH142" s="26"/>
      <c r="BSI142" s="26"/>
      <c r="BSJ142" s="26"/>
      <c r="BSK142" s="26"/>
      <c r="BSL142" s="26"/>
      <c r="BSM142" s="26"/>
      <c r="BSN142" s="26"/>
      <c r="BSO142" s="26"/>
      <c r="BSP142" s="26"/>
      <c r="BSQ142" s="26"/>
      <c r="BSR142" s="26"/>
      <c r="BSS142" s="26"/>
      <c r="BST142" s="26"/>
      <c r="BSU142" s="26"/>
      <c r="BSV142" s="26"/>
      <c r="BSW142" s="26"/>
      <c r="BSX142" s="26"/>
      <c r="BSY142" s="26"/>
      <c r="BSZ142" s="26"/>
      <c r="BTA142" s="26"/>
      <c r="BTB142" s="26"/>
      <c r="BTC142" s="26"/>
      <c r="BTD142" s="26"/>
      <c r="BTE142" s="26"/>
      <c r="BTF142" s="26"/>
      <c r="BTG142" s="26"/>
      <c r="BTH142" s="26"/>
      <c r="BTI142" s="26"/>
      <c r="BTJ142" s="26"/>
      <c r="BTK142" s="26"/>
      <c r="BTL142" s="26"/>
      <c r="BTM142" s="26"/>
      <c r="BTN142" s="26"/>
      <c r="BTO142" s="26"/>
      <c r="BTP142" s="26"/>
      <c r="BTQ142" s="26"/>
      <c r="BTR142" s="26"/>
      <c r="BTS142" s="26"/>
      <c r="BTT142" s="26"/>
      <c r="BTU142" s="26"/>
      <c r="BTV142" s="26"/>
      <c r="BTW142" s="26"/>
      <c r="BTX142" s="26"/>
      <c r="BTY142" s="26"/>
      <c r="BTZ142" s="26"/>
      <c r="BUA142" s="26"/>
      <c r="BUB142" s="26"/>
      <c r="BUC142" s="26"/>
      <c r="BUD142" s="26"/>
      <c r="BUE142" s="26"/>
      <c r="BUF142" s="26"/>
      <c r="BUG142" s="26"/>
      <c r="BUH142" s="26"/>
      <c r="BUI142" s="26"/>
      <c r="BUJ142" s="26"/>
      <c r="BUK142" s="26"/>
      <c r="BUL142" s="26"/>
      <c r="BUM142" s="26"/>
      <c r="BUN142" s="26"/>
      <c r="BUO142" s="26"/>
      <c r="BUP142" s="26"/>
      <c r="BUQ142" s="26"/>
    </row>
    <row r="143" spans="1:1915" ht="38.25" customHeight="1">
      <c r="B143" s="151"/>
      <c r="C143" s="95" t="s">
        <v>263</v>
      </c>
      <c r="D143" s="95"/>
      <c r="E143" s="228"/>
      <c r="F143" s="229"/>
      <c r="G143" s="165"/>
      <c r="H143" s="199"/>
      <c r="I143" s="199">
        <f>IF(E154="yes",2,0)</f>
        <v>0</v>
      </c>
      <c r="J143" s="199"/>
      <c r="K143" s="199"/>
      <c r="L143" s="199"/>
      <c r="M143" s="200"/>
      <c r="N143" s="200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</row>
    <row r="144" spans="1:1915" s="46" customFormat="1" ht="9" customHeight="1">
      <c r="A144" s="23"/>
      <c r="B144" s="151"/>
      <c r="C144" s="95"/>
      <c r="D144" s="95"/>
      <c r="E144" s="142"/>
      <c r="F144" s="142"/>
      <c r="G144" s="152"/>
      <c r="H144" s="199"/>
      <c r="I144" s="199"/>
      <c r="J144" s="199"/>
      <c r="K144" s="199"/>
      <c r="L144" s="199"/>
      <c r="M144" s="200"/>
      <c r="N144" s="200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SQ144" s="26"/>
      <c r="SR144" s="26"/>
      <c r="SS144" s="26"/>
      <c r="ST144" s="26"/>
      <c r="SU144" s="26"/>
      <c r="SV144" s="26"/>
      <c r="SW144" s="26"/>
      <c r="SX144" s="26"/>
      <c r="SY144" s="26"/>
      <c r="SZ144" s="26"/>
      <c r="TA144" s="26"/>
      <c r="TB144" s="26"/>
      <c r="TC144" s="26"/>
      <c r="TD144" s="26"/>
      <c r="TE144" s="26"/>
      <c r="TF144" s="26"/>
      <c r="TG144" s="26"/>
      <c r="TH144" s="26"/>
      <c r="TI144" s="26"/>
      <c r="TJ144" s="26"/>
      <c r="TK144" s="26"/>
      <c r="TL144" s="26"/>
      <c r="TM144" s="26"/>
      <c r="TN144" s="26"/>
      <c r="TO144" s="26"/>
      <c r="TP144" s="26"/>
      <c r="TQ144" s="26"/>
      <c r="TR144" s="26"/>
      <c r="TS144" s="26"/>
      <c r="TT144" s="26"/>
      <c r="TU144" s="26"/>
      <c r="TV144" s="26"/>
      <c r="TW144" s="26"/>
      <c r="TX144" s="26"/>
      <c r="TY144" s="26"/>
      <c r="TZ144" s="26"/>
      <c r="UA144" s="26"/>
      <c r="UB144" s="26"/>
      <c r="UC144" s="26"/>
      <c r="UD144" s="26"/>
      <c r="UE144" s="26"/>
      <c r="UF144" s="26"/>
      <c r="UG144" s="26"/>
      <c r="UH144" s="26"/>
      <c r="UI144" s="26"/>
      <c r="UJ144" s="26"/>
      <c r="UK144" s="26"/>
      <c r="UL144" s="26"/>
      <c r="UM144" s="26"/>
      <c r="UN144" s="26"/>
      <c r="UO144" s="26"/>
      <c r="UP144" s="26"/>
      <c r="UQ144" s="26"/>
      <c r="UR144" s="26"/>
      <c r="US144" s="26"/>
      <c r="UT144" s="26"/>
      <c r="UU144" s="26"/>
      <c r="UV144" s="26"/>
      <c r="UW144" s="26"/>
      <c r="UX144" s="26"/>
      <c r="UY144" s="26"/>
      <c r="UZ144" s="26"/>
      <c r="VA144" s="26"/>
      <c r="VB144" s="26"/>
      <c r="VC144" s="26"/>
      <c r="VD144" s="26"/>
      <c r="VE144" s="26"/>
      <c r="VF144" s="26"/>
      <c r="VG144" s="26"/>
      <c r="VH144" s="26"/>
      <c r="VI144" s="26"/>
      <c r="VJ144" s="26"/>
      <c r="VK144" s="26"/>
      <c r="VL144" s="26"/>
      <c r="VM144" s="26"/>
      <c r="VN144" s="26"/>
      <c r="VO144" s="26"/>
      <c r="VP144" s="26"/>
      <c r="VQ144" s="26"/>
      <c r="VR144" s="26"/>
      <c r="VS144" s="26"/>
      <c r="VT144" s="26"/>
      <c r="VU144" s="26"/>
      <c r="VV144" s="26"/>
      <c r="VW144" s="26"/>
      <c r="VX144" s="26"/>
      <c r="VY144" s="26"/>
      <c r="VZ144" s="26"/>
      <c r="WA144" s="26"/>
      <c r="WB144" s="26"/>
      <c r="WC144" s="26"/>
      <c r="WD144" s="26"/>
      <c r="WE144" s="26"/>
      <c r="WF144" s="26"/>
      <c r="WG144" s="26"/>
      <c r="WH144" s="26"/>
      <c r="WI144" s="26"/>
      <c r="WJ144" s="26"/>
      <c r="WK144" s="26"/>
      <c r="WL144" s="26"/>
      <c r="WM144" s="26"/>
      <c r="WN144" s="26"/>
      <c r="WO144" s="26"/>
      <c r="WP144" s="26"/>
      <c r="WQ144" s="26"/>
      <c r="WR144" s="26"/>
      <c r="WS144" s="26"/>
      <c r="WT144" s="26"/>
      <c r="WU144" s="26"/>
      <c r="WV144" s="26"/>
      <c r="WW144" s="26"/>
      <c r="WX144" s="26"/>
      <c r="WY144" s="26"/>
      <c r="WZ144" s="26"/>
      <c r="XA144" s="26"/>
      <c r="XB144" s="26"/>
      <c r="XC144" s="26"/>
      <c r="XD144" s="26"/>
      <c r="XE144" s="26"/>
      <c r="XF144" s="26"/>
      <c r="XG144" s="26"/>
      <c r="XH144" s="26"/>
      <c r="XI144" s="26"/>
      <c r="XJ144" s="26"/>
      <c r="XK144" s="26"/>
      <c r="XL144" s="26"/>
      <c r="XM144" s="26"/>
      <c r="XN144" s="26"/>
      <c r="XO144" s="26"/>
      <c r="XP144" s="26"/>
      <c r="XQ144" s="26"/>
      <c r="XR144" s="26"/>
      <c r="XS144" s="26"/>
      <c r="XT144" s="26"/>
      <c r="XU144" s="26"/>
      <c r="XV144" s="26"/>
      <c r="XW144" s="26"/>
      <c r="XX144" s="26"/>
      <c r="XY144" s="26"/>
      <c r="XZ144" s="26"/>
      <c r="YA144" s="26"/>
      <c r="YB144" s="26"/>
      <c r="YC144" s="26"/>
      <c r="YD144" s="26"/>
      <c r="YE144" s="26"/>
      <c r="YF144" s="26"/>
      <c r="YG144" s="26"/>
      <c r="YH144" s="26"/>
      <c r="YI144" s="26"/>
      <c r="YJ144" s="26"/>
      <c r="YK144" s="26"/>
      <c r="YL144" s="26"/>
      <c r="YM144" s="26"/>
      <c r="YN144" s="26"/>
      <c r="YO144" s="26"/>
      <c r="YP144" s="26"/>
      <c r="YQ144" s="26"/>
      <c r="YR144" s="26"/>
      <c r="YS144" s="26"/>
      <c r="YT144" s="26"/>
      <c r="YU144" s="26"/>
      <c r="YV144" s="26"/>
      <c r="YW144" s="26"/>
      <c r="YX144" s="26"/>
      <c r="YY144" s="26"/>
      <c r="YZ144" s="26"/>
      <c r="ZA144" s="26"/>
      <c r="ZB144" s="26"/>
      <c r="ZC144" s="26"/>
      <c r="ZD144" s="26"/>
      <c r="ZE144" s="26"/>
      <c r="ZF144" s="26"/>
      <c r="ZG144" s="26"/>
      <c r="ZH144" s="26"/>
      <c r="ZI144" s="26"/>
      <c r="ZJ144" s="26"/>
      <c r="ZK144" s="26"/>
      <c r="ZL144" s="26"/>
      <c r="ZM144" s="26"/>
      <c r="ZN144" s="26"/>
      <c r="ZO144" s="26"/>
      <c r="ZP144" s="26"/>
      <c r="ZQ144" s="26"/>
      <c r="ZR144" s="26"/>
      <c r="ZS144" s="26"/>
      <c r="ZT144" s="26"/>
      <c r="ZU144" s="26"/>
      <c r="ZV144" s="26"/>
      <c r="ZW144" s="26"/>
      <c r="ZX144" s="26"/>
      <c r="ZY144" s="26"/>
      <c r="ZZ144" s="26"/>
      <c r="AAA144" s="26"/>
      <c r="AAB144" s="26"/>
      <c r="AAC144" s="26"/>
      <c r="AAD144" s="26"/>
      <c r="AAE144" s="26"/>
      <c r="AAF144" s="26"/>
      <c r="AAG144" s="26"/>
      <c r="AAH144" s="26"/>
      <c r="AAI144" s="26"/>
      <c r="AAJ144" s="26"/>
      <c r="AAK144" s="26"/>
      <c r="AAL144" s="26"/>
      <c r="AAM144" s="26"/>
      <c r="AAN144" s="26"/>
      <c r="AAO144" s="26"/>
      <c r="AAP144" s="26"/>
      <c r="AAQ144" s="26"/>
      <c r="AAR144" s="26"/>
      <c r="AAS144" s="26"/>
      <c r="AAT144" s="26"/>
      <c r="AAU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  <c r="AGP144" s="26"/>
      <c r="AGQ144" s="26"/>
      <c r="AGR144" s="26"/>
      <c r="AGS144" s="26"/>
      <c r="AGT144" s="26"/>
      <c r="AGU144" s="26"/>
      <c r="AGV144" s="26"/>
      <c r="AGW144" s="26"/>
      <c r="AGX144" s="26"/>
      <c r="AGY144" s="26"/>
      <c r="AGZ144" s="26"/>
      <c r="AHA144" s="26"/>
      <c r="AHB144" s="26"/>
      <c r="AHC144" s="26"/>
      <c r="AHD144" s="26"/>
      <c r="AHE144" s="26"/>
      <c r="AHF144" s="26"/>
      <c r="AHG144" s="26"/>
      <c r="AHH144" s="26"/>
      <c r="AHI144" s="26"/>
      <c r="AHJ144" s="26"/>
      <c r="AHK144" s="26"/>
      <c r="AHL144" s="26"/>
      <c r="AHM144" s="26"/>
      <c r="AHN144" s="26"/>
      <c r="AHO144" s="26"/>
      <c r="AHP144" s="26"/>
      <c r="AHQ144" s="26"/>
      <c r="AHR144" s="26"/>
      <c r="AHS144" s="26"/>
      <c r="AHT144" s="26"/>
      <c r="AHU144" s="26"/>
      <c r="AHV144" s="26"/>
      <c r="AHW144" s="26"/>
      <c r="AHX144" s="26"/>
      <c r="AHY144" s="26"/>
      <c r="AHZ144" s="26"/>
      <c r="AIA144" s="26"/>
      <c r="AIB144" s="26"/>
      <c r="AIC144" s="26"/>
      <c r="AID144" s="26"/>
      <c r="AIE144" s="26"/>
      <c r="AIF144" s="26"/>
      <c r="AIG144" s="26"/>
      <c r="AIH144" s="26"/>
      <c r="AII144" s="26"/>
      <c r="AIJ144" s="26"/>
      <c r="AIK144" s="26"/>
      <c r="AIL144" s="26"/>
      <c r="AIM144" s="26"/>
      <c r="AIN144" s="26"/>
      <c r="AIO144" s="26"/>
      <c r="AIP144" s="26"/>
      <c r="AIQ144" s="26"/>
      <c r="AIR144" s="26"/>
      <c r="AIS144" s="26"/>
      <c r="AIT144" s="26"/>
      <c r="AIU144" s="26"/>
      <c r="AIV144" s="26"/>
      <c r="AIW144" s="26"/>
      <c r="AIX144" s="26"/>
      <c r="AIY144" s="26"/>
      <c r="AIZ144" s="26"/>
      <c r="AJA144" s="26"/>
      <c r="AJB144" s="26"/>
      <c r="AJC144" s="26"/>
      <c r="AJD144" s="26"/>
      <c r="AJE144" s="26"/>
      <c r="AJF144" s="26"/>
      <c r="AJG144" s="26"/>
      <c r="AJH144" s="26"/>
      <c r="AJI144" s="26"/>
      <c r="AJJ144" s="26"/>
      <c r="AJK144" s="26"/>
      <c r="AJL144" s="26"/>
      <c r="AJM144" s="26"/>
      <c r="AJN144" s="26"/>
      <c r="AJO144" s="26"/>
      <c r="AJP144" s="26"/>
      <c r="AJQ144" s="26"/>
      <c r="AJR144" s="26"/>
      <c r="AJS144" s="26"/>
      <c r="AJT144" s="26"/>
      <c r="AJU144" s="26"/>
      <c r="AJV144" s="26"/>
      <c r="AJW144" s="26"/>
      <c r="AJX144" s="26"/>
      <c r="AJY144" s="26"/>
      <c r="AJZ144" s="26"/>
      <c r="AKA144" s="26"/>
      <c r="AKB144" s="26"/>
      <c r="AKC144" s="26"/>
      <c r="AKD144" s="26"/>
      <c r="AKE144" s="26"/>
      <c r="AKF144" s="26"/>
      <c r="AKG144" s="26"/>
      <c r="AKH144" s="26"/>
      <c r="AKI144" s="26"/>
      <c r="AKJ144" s="26"/>
      <c r="AKK144" s="26"/>
      <c r="AKL144" s="26"/>
      <c r="AKM144" s="26"/>
      <c r="AKN144" s="26"/>
      <c r="AKO144" s="26"/>
      <c r="AKP144" s="26"/>
      <c r="AKQ144" s="26"/>
      <c r="AKR144" s="26"/>
      <c r="AKS144" s="26"/>
      <c r="AKT144" s="26"/>
      <c r="AKU144" s="26"/>
      <c r="AKV144" s="26"/>
      <c r="AKW144" s="26"/>
      <c r="AKX144" s="26"/>
      <c r="AKY144" s="26"/>
      <c r="AKZ144" s="26"/>
      <c r="ALA144" s="26"/>
      <c r="ALB144" s="26"/>
      <c r="ALC144" s="26"/>
      <c r="ALD144" s="26"/>
      <c r="ALE144" s="26"/>
      <c r="ALF144" s="26"/>
      <c r="ALG144" s="26"/>
      <c r="ALH144" s="26"/>
      <c r="ALI144" s="26"/>
      <c r="ALJ144" s="26"/>
      <c r="ALK144" s="26"/>
      <c r="ALL144" s="26"/>
      <c r="ALM144" s="26"/>
      <c r="ALN144" s="26"/>
      <c r="ALO144" s="26"/>
      <c r="ALP144" s="26"/>
      <c r="ALQ144" s="26"/>
      <c r="ALR144" s="26"/>
      <c r="ALS144" s="26"/>
      <c r="ALT144" s="26"/>
      <c r="ALU144" s="26"/>
      <c r="ALV144" s="26"/>
      <c r="ALW144" s="26"/>
      <c r="ALX144" s="26"/>
      <c r="ALY144" s="26"/>
      <c r="ALZ144" s="26"/>
      <c r="AMA144" s="26"/>
      <c r="AMB144" s="26"/>
      <c r="AMC144" s="26"/>
      <c r="AMD144" s="26"/>
      <c r="AME144" s="26"/>
      <c r="AMF144" s="26"/>
      <c r="AMG144" s="26"/>
      <c r="AMH144" s="26"/>
      <c r="AMI144" s="26"/>
      <c r="AMJ144" s="26"/>
      <c r="AMK144" s="26"/>
      <c r="AML144" s="26"/>
      <c r="AMM144" s="26"/>
      <c r="AMN144" s="26"/>
      <c r="AMO144" s="26"/>
      <c r="AMP144" s="26"/>
      <c r="AMQ144" s="26"/>
      <c r="AMR144" s="26"/>
      <c r="AMS144" s="26"/>
      <c r="AMT144" s="26"/>
      <c r="AMU144" s="26"/>
      <c r="AMV144" s="26"/>
      <c r="AMW144" s="26"/>
      <c r="AMX144" s="26"/>
      <c r="AMY144" s="26"/>
      <c r="AMZ144" s="26"/>
      <c r="ANA144" s="26"/>
      <c r="ANB144" s="26"/>
      <c r="ANC144" s="26"/>
      <c r="AND144" s="26"/>
      <c r="ANE144" s="26"/>
      <c r="ANF144" s="26"/>
      <c r="ANG144" s="26"/>
      <c r="ANH144" s="26"/>
      <c r="ANI144" s="26"/>
      <c r="ANJ144" s="26"/>
      <c r="ANK144" s="26"/>
      <c r="ANL144" s="26"/>
      <c r="ANM144" s="26"/>
      <c r="ANN144" s="26"/>
      <c r="ANO144" s="26"/>
      <c r="ANP144" s="26"/>
      <c r="ANQ144" s="26"/>
      <c r="ANR144" s="26"/>
      <c r="ANS144" s="26"/>
      <c r="ANT144" s="26"/>
      <c r="ANU144" s="26"/>
      <c r="ANV144" s="26"/>
      <c r="ANW144" s="26"/>
      <c r="ANX144" s="26"/>
      <c r="ANY144" s="26"/>
      <c r="ANZ144" s="26"/>
      <c r="AOA144" s="26"/>
      <c r="AOB144" s="26"/>
      <c r="AOC144" s="26"/>
      <c r="AOD144" s="26"/>
      <c r="AOE144" s="26"/>
      <c r="AOF144" s="26"/>
      <c r="AOG144" s="26"/>
      <c r="AOH144" s="26"/>
      <c r="AOI144" s="26"/>
      <c r="AOJ144" s="26"/>
      <c r="AOK144" s="26"/>
      <c r="AOL144" s="26"/>
      <c r="AOM144" s="26"/>
      <c r="AON144" s="26"/>
      <c r="AOO144" s="26"/>
      <c r="AOP144" s="26"/>
      <c r="AOQ144" s="26"/>
      <c r="AOR144" s="26"/>
      <c r="AOS144" s="26"/>
      <c r="AOT144" s="26"/>
      <c r="AOU144" s="26"/>
      <c r="AOV144" s="26"/>
      <c r="AOW144" s="26"/>
      <c r="AOX144" s="26"/>
      <c r="AOY144" s="26"/>
      <c r="AOZ144" s="26"/>
      <c r="APA144" s="26"/>
      <c r="APB144" s="26"/>
      <c r="APC144" s="26"/>
      <c r="APD144" s="26"/>
      <c r="APE144" s="26"/>
      <c r="APF144" s="26"/>
      <c r="APG144" s="26"/>
      <c r="APH144" s="26"/>
      <c r="API144" s="26"/>
      <c r="APJ144" s="26"/>
      <c r="APK144" s="26"/>
      <c r="APL144" s="26"/>
      <c r="APM144" s="26"/>
      <c r="APN144" s="26"/>
      <c r="APO144" s="26"/>
      <c r="APP144" s="26"/>
      <c r="APQ144" s="26"/>
      <c r="APR144" s="26"/>
      <c r="APS144" s="26"/>
      <c r="APT144" s="26"/>
      <c r="APU144" s="26"/>
      <c r="APV144" s="26"/>
      <c r="APW144" s="26"/>
      <c r="APX144" s="26"/>
      <c r="APY144" s="26"/>
      <c r="APZ144" s="26"/>
      <c r="AQA144" s="26"/>
      <c r="AQB144" s="26"/>
      <c r="AQC144" s="26"/>
      <c r="AQD144" s="26"/>
      <c r="AQE144" s="26"/>
      <c r="AQF144" s="26"/>
      <c r="AQG144" s="26"/>
      <c r="AQH144" s="26"/>
      <c r="AQI144" s="26"/>
      <c r="AQJ144" s="26"/>
      <c r="AQK144" s="26"/>
      <c r="AQL144" s="26"/>
      <c r="AQM144" s="26"/>
      <c r="AQN144" s="26"/>
      <c r="AQO144" s="26"/>
      <c r="AQP144" s="26"/>
      <c r="AQQ144" s="26"/>
      <c r="AQR144" s="26"/>
      <c r="AQS144" s="26"/>
      <c r="AQT144" s="26"/>
      <c r="AQU144" s="26"/>
      <c r="AQV144" s="26"/>
      <c r="AQW144" s="26"/>
      <c r="AQX144" s="26"/>
      <c r="AQY144" s="26"/>
      <c r="AQZ144" s="26"/>
      <c r="ARA144" s="26"/>
      <c r="ARB144" s="26"/>
      <c r="ARC144" s="26"/>
      <c r="ARD144" s="26"/>
      <c r="ARE144" s="26"/>
      <c r="ARF144" s="26"/>
      <c r="ARG144" s="26"/>
      <c r="ARH144" s="26"/>
      <c r="ARI144" s="26"/>
      <c r="ARJ144" s="26"/>
      <c r="ARK144" s="26"/>
      <c r="ARL144" s="26"/>
      <c r="ARM144" s="26"/>
      <c r="ARN144" s="26"/>
      <c r="ARO144" s="26"/>
      <c r="ARP144" s="26"/>
      <c r="ARQ144" s="26"/>
      <c r="ARR144" s="26"/>
      <c r="ARS144" s="26"/>
      <c r="ART144" s="26"/>
      <c r="ARU144" s="26"/>
      <c r="ARV144" s="26"/>
      <c r="ARW144" s="26"/>
      <c r="ARX144" s="26"/>
      <c r="ARY144" s="26"/>
      <c r="ARZ144" s="26"/>
      <c r="ASA144" s="26"/>
      <c r="ASB144" s="26"/>
      <c r="ASC144" s="26"/>
      <c r="ASD144" s="26"/>
      <c r="ASE144" s="26"/>
      <c r="ASF144" s="26"/>
      <c r="ASG144" s="26"/>
      <c r="ASH144" s="26"/>
      <c r="ASI144" s="26"/>
      <c r="ASJ144" s="26"/>
      <c r="ASK144" s="26"/>
      <c r="ASL144" s="26"/>
      <c r="ASM144" s="26"/>
      <c r="ASN144" s="26"/>
      <c r="ASO144" s="26"/>
      <c r="ASP144" s="26"/>
      <c r="ASQ144" s="26"/>
      <c r="ASR144" s="26"/>
      <c r="ASS144" s="26"/>
      <c r="AST144" s="26"/>
      <c r="ASU144" s="26"/>
      <c r="ASV144" s="26"/>
      <c r="ASW144" s="26"/>
      <c r="ASX144" s="26"/>
      <c r="ASY144" s="26"/>
      <c r="ASZ144" s="26"/>
      <c r="ATA144" s="26"/>
      <c r="ATB144" s="26"/>
      <c r="ATC144" s="26"/>
      <c r="ATD144" s="26"/>
      <c r="ATE144" s="26"/>
      <c r="ATF144" s="26"/>
      <c r="ATG144" s="26"/>
      <c r="ATH144" s="26"/>
      <c r="ATI144" s="26"/>
      <c r="ATJ144" s="26"/>
      <c r="ATK144" s="26"/>
      <c r="ATL144" s="26"/>
      <c r="ATM144" s="26"/>
      <c r="ATN144" s="26"/>
      <c r="ATO144" s="26"/>
      <c r="ATP144" s="26"/>
      <c r="ATQ144" s="26"/>
      <c r="ATR144" s="26"/>
      <c r="ATS144" s="26"/>
      <c r="ATT144" s="26"/>
      <c r="ATU144" s="26"/>
      <c r="ATV144" s="26"/>
      <c r="ATW144" s="26"/>
      <c r="ATX144" s="26"/>
      <c r="ATY144" s="26"/>
      <c r="ATZ144" s="26"/>
      <c r="AUA144" s="26"/>
      <c r="AUB144" s="26"/>
      <c r="AUC144" s="26"/>
      <c r="AUD144" s="26"/>
      <c r="AUE144" s="26"/>
      <c r="AUF144" s="26"/>
      <c r="AUG144" s="26"/>
      <c r="AUH144" s="26"/>
      <c r="AUI144" s="26"/>
      <c r="AUJ144" s="26"/>
      <c r="AUK144" s="26"/>
      <c r="AUL144" s="26"/>
      <c r="AUM144" s="26"/>
      <c r="AUN144" s="26"/>
      <c r="AUO144" s="26"/>
      <c r="AUP144" s="26"/>
      <c r="AUQ144" s="26"/>
      <c r="AUR144" s="26"/>
      <c r="AUS144" s="26"/>
      <c r="AUT144" s="26"/>
      <c r="AUU144" s="26"/>
      <c r="AUV144" s="26"/>
      <c r="AUW144" s="26"/>
      <c r="AUX144" s="26"/>
      <c r="AUY144" s="26"/>
      <c r="AUZ144" s="26"/>
      <c r="AVA144" s="26"/>
      <c r="AVB144" s="26"/>
      <c r="AVC144" s="26"/>
      <c r="AVD144" s="26"/>
      <c r="AVE144" s="26"/>
      <c r="AVF144" s="26"/>
      <c r="AVG144" s="26"/>
      <c r="AVH144" s="26"/>
      <c r="AVI144" s="26"/>
      <c r="AVJ144" s="26"/>
      <c r="AVK144" s="26"/>
      <c r="AVL144" s="26"/>
      <c r="AVM144" s="26"/>
      <c r="AVN144" s="26"/>
      <c r="AVO144" s="26"/>
      <c r="AVP144" s="26"/>
      <c r="AVQ144" s="26"/>
      <c r="AVR144" s="26"/>
      <c r="AVS144" s="26"/>
      <c r="AVT144" s="26"/>
      <c r="AVU144" s="26"/>
      <c r="AVV144" s="26"/>
      <c r="AVW144" s="26"/>
      <c r="AVX144" s="26"/>
      <c r="AVY144" s="26"/>
      <c r="AVZ144" s="26"/>
      <c r="AWA144" s="26"/>
      <c r="AWB144" s="26"/>
      <c r="AWC144" s="26"/>
      <c r="AWD144" s="26"/>
      <c r="AWE144" s="26"/>
      <c r="AWF144" s="26"/>
      <c r="AWG144" s="26"/>
      <c r="AWH144" s="26"/>
      <c r="AWI144" s="26"/>
      <c r="AWJ144" s="26"/>
      <c r="AWK144" s="26"/>
      <c r="AWL144" s="26"/>
      <c r="AWM144" s="26"/>
      <c r="AWN144" s="26"/>
      <c r="AWO144" s="26"/>
      <c r="AWP144" s="26"/>
      <c r="AWQ144" s="26"/>
      <c r="AWR144" s="26"/>
      <c r="AWS144" s="26"/>
      <c r="AWT144" s="26"/>
      <c r="AWU144" s="26"/>
      <c r="AWV144" s="26"/>
      <c r="AWW144" s="26"/>
      <c r="AWX144" s="26"/>
      <c r="AWY144" s="26"/>
      <c r="AWZ144" s="26"/>
      <c r="AXA144" s="26"/>
      <c r="AXB144" s="26"/>
      <c r="AXC144" s="26"/>
      <c r="AXD144" s="26"/>
      <c r="AXE144" s="26"/>
      <c r="AXF144" s="26"/>
      <c r="AXG144" s="26"/>
      <c r="AXH144" s="26"/>
      <c r="AXI144" s="26"/>
      <c r="AXJ144" s="26"/>
      <c r="AXK144" s="26"/>
      <c r="AXL144" s="26"/>
      <c r="AXM144" s="26"/>
      <c r="AXN144" s="26"/>
      <c r="AXO144" s="26"/>
      <c r="AXP144" s="26"/>
      <c r="AXQ144" s="26"/>
      <c r="AXR144" s="26"/>
      <c r="AXS144" s="26"/>
      <c r="AXT144" s="26"/>
      <c r="AXU144" s="26"/>
      <c r="AXV144" s="26"/>
      <c r="AXW144" s="26"/>
      <c r="AXX144" s="26"/>
      <c r="AXY144" s="26"/>
      <c r="AXZ144" s="26"/>
      <c r="AYA144" s="26"/>
      <c r="AYB144" s="26"/>
      <c r="AYC144" s="26"/>
      <c r="AYD144" s="26"/>
      <c r="AYE144" s="26"/>
      <c r="AYF144" s="26"/>
      <c r="AYG144" s="26"/>
      <c r="AYH144" s="26"/>
      <c r="AYI144" s="26"/>
      <c r="AYJ144" s="26"/>
      <c r="AYK144" s="26"/>
      <c r="AYL144" s="26"/>
      <c r="AYM144" s="26"/>
      <c r="AYN144" s="26"/>
      <c r="AYO144" s="26"/>
      <c r="AYP144" s="26"/>
      <c r="AYQ144" s="26"/>
      <c r="AYR144" s="26"/>
      <c r="AYS144" s="26"/>
      <c r="AYT144" s="26"/>
      <c r="AYU144" s="26"/>
      <c r="AYV144" s="26"/>
      <c r="AYW144" s="26"/>
      <c r="AYX144" s="26"/>
      <c r="AYY144" s="26"/>
      <c r="AYZ144" s="26"/>
      <c r="AZA144" s="26"/>
      <c r="AZB144" s="26"/>
      <c r="AZC144" s="26"/>
      <c r="AZD144" s="26"/>
      <c r="AZE144" s="26"/>
      <c r="AZF144" s="26"/>
      <c r="AZG144" s="26"/>
      <c r="AZH144" s="26"/>
      <c r="AZI144" s="26"/>
      <c r="AZJ144" s="26"/>
      <c r="AZK144" s="26"/>
      <c r="AZL144" s="26"/>
      <c r="AZM144" s="26"/>
      <c r="AZN144" s="26"/>
      <c r="AZO144" s="26"/>
      <c r="AZP144" s="26"/>
      <c r="AZQ144" s="26"/>
      <c r="AZR144" s="26"/>
      <c r="AZS144" s="26"/>
      <c r="AZT144" s="26"/>
      <c r="AZU144" s="26"/>
      <c r="AZV144" s="26"/>
      <c r="AZW144" s="26"/>
      <c r="AZX144" s="26"/>
      <c r="AZY144" s="26"/>
      <c r="AZZ144" s="26"/>
      <c r="BAA144" s="26"/>
      <c r="BAB144" s="26"/>
      <c r="BAC144" s="26"/>
      <c r="BAD144" s="26"/>
      <c r="BAE144" s="26"/>
      <c r="BAF144" s="26"/>
      <c r="BAG144" s="26"/>
      <c r="BAH144" s="26"/>
      <c r="BAI144" s="26"/>
      <c r="BAJ144" s="26"/>
      <c r="BAK144" s="26"/>
      <c r="BAL144" s="26"/>
      <c r="BAM144" s="26"/>
      <c r="BAN144" s="26"/>
      <c r="BAO144" s="26"/>
      <c r="BAP144" s="26"/>
      <c r="BAQ144" s="26"/>
      <c r="BAR144" s="26"/>
      <c r="BAS144" s="26"/>
      <c r="BAT144" s="26"/>
      <c r="BAU144" s="26"/>
      <c r="BAV144" s="26"/>
      <c r="BAW144" s="26"/>
      <c r="BAX144" s="26"/>
      <c r="BAY144" s="26"/>
      <c r="BAZ144" s="26"/>
      <c r="BBA144" s="26"/>
      <c r="BBB144" s="26"/>
      <c r="BBC144" s="26"/>
      <c r="BBD144" s="26"/>
      <c r="BBE144" s="26"/>
      <c r="BBF144" s="26"/>
      <c r="BBG144" s="26"/>
      <c r="BBH144" s="26"/>
      <c r="BBI144" s="26"/>
      <c r="BBJ144" s="26"/>
      <c r="BBK144" s="26"/>
      <c r="BBL144" s="26"/>
      <c r="BBM144" s="26"/>
      <c r="BBN144" s="26"/>
      <c r="BBO144" s="26"/>
      <c r="BBP144" s="26"/>
      <c r="BBQ144" s="26"/>
      <c r="BBR144" s="26"/>
      <c r="BBS144" s="26"/>
      <c r="BBT144" s="26"/>
      <c r="BBU144" s="26"/>
      <c r="BBV144" s="26"/>
      <c r="BBW144" s="26"/>
      <c r="BBX144" s="26"/>
      <c r="BBY144" s="26"/>
      <c r="BBZ144" s="26"/>
      <c r="BCA144" s="26"/>
      <c r="BCB144" s="26"/>
      <c r="BCC144" s="26"/>
      <c r="BCD144" s="26"/>
      <c r="BCE144" s="26"/>
      <c r="BCF144" s="26"/>
      <c r="BCG144" s="26"/>
      <c r="BCH144" s="26"/>
      <c r="BCI144" s="26"/>
      <c r="BCJ144" s="26"/>
      <c r="BCK144" s="26"/>
      <c r="BCL144" s="26"/>
      <c r="BCM144" s="26"/>
      <c r="BCN144" s="26"/>
      <c r="BCO144" s="26"/>
      <c r="BCP144" s="26"/>
      <c r="BCQ144" s="26"/>
      <c r="BCR144" s="26"/>
      <c r="BCS144" s="26"/>
      <c r="BCT144" s="26"/>
      <c r="BCU144" s="26"/>
      <c r="BCV144" s="26"/>
      <c r="BCW144" s="26"/>
      <c r="BCX144" s="26"/>
      <c r="BCY144" s="26"/>
      <c r="BCZ144" s="26"/>
      <c r="BDA144" s="26"/>
      <c r="BDB144" s="26"/>
      <c r="BDC144" s="26"/>
      <c r="BDD144" s="26"/>
      <c r="BDE144" s="26"/>
      <c r="BDF144" s="26"/>
      <c r="BDG144" s="26"/>
      <c r="BDH144" s="26"/>
      <c r="BDI144" s="26"/>
      <c r="BDJ144" s="26"/>
      <c r="BDK144" s="26"/>
      <c r="BDL144" s="26"/>
      <c r="BDM144" s="26"/>
      <c r="BDN144" s="26"/>
      <c r="BDO144" s="26"/>
      <c r="BDP144" s="26"/>
      <c r="BDQ144" s="26"/>
      <c r="BDR144" s="26"/>
      <c r="BDS144" s="26"/>
      <c r="BDT144" s="26"/>
      <c r="BDU144" s="26"/>
      <c r="BDV144" s="26"/>
      <c r="BDW144" s="26"/>
      <c r="BDX144" s="26"/>
      <c r="BDY144" s="26"/>
      <c r="BDZ144" s="26"/>
      <c r="BEA144" s="26"/>
      <c r="BEB144" s="26"/>
      <c r="BEC144" s="26"/>
      <c r="BED144" s="26"/>
      <c r="BEE144" s="26"/>
      <c r="BEF144" s="26"/>
      <c r="BEG144" s="26"/>
      <c r="BEH144" s="26"/>
      <c r="BEI144" s="26"/>
      <c r="BEJ144" s="26"/>
      <c r="BEK144" s="26"/>
      <c r="BEL144" s="26"/>
      <c r="BEM144" s="26"/>
      <c r="BEN144" s="26"/>
      <c r="BEO144" s="26"/>
      <c r="BEP144" s="26"/>
      <c r="BEQ144" s="26"/>
      <c r="BER144" s="26"/>
      <c r="BES144" s="26"/>
      <c r="BET144" s="26"/>
      <c r="BEU144" s="26"/>
      <c r="BEV144" s="26"/>
      <c r="BEW144" s="26"/>
      <c r="BEX144" s="26"/>
      <c r="BEY144" s="26"/>
      <c r="BEZ144" s="26"/>
      <c r="BFA144" s="26"/>
      <c r="BFB144" s="26"/>
      <c r="BFC144" s="26"/>
      <c r="BFD144" s="26"/>
      <c r="BFE144" s="26"/>
      <c r="BFF144" s="26"/>
      <c r="BFG144" s="26"/>
      <c r="BFH144" s="26"/>
      <c r="BFI144" s="26"/>
      <c r="BFJ144" s="26"/>
      <c r="BFK144" s="26"/>
      <c r="BFL144" s="26"/>
      <c r="BFM144" s="26"/>
      <c r="BFN144" s="26"/>
      <c r="BFO144" s="26"/>
      <c r="BFP144" s="26"/>
      <c r="BFQ144" s="26"/>
      <c r="BFR144" s="26"/>
      <c r="BFS144" s="26"/>
      <c r="BFT144" s="26"/>
      <c r="BFU144" s="26"/>
      <c r="BFV144" s="26"/>
      <c r="BFW144" s="26"/>
      <c r="BFX144" s="26"/>
      <c r="BFY144" s="26"/>
      <c r="BFZ144" s="26"/>
      <c r="BGA144" s="26"/>
      <c r="BGB144" s="26"/>
      <c r="BGC144" s="26"/>
      <c r="BGD144" s="26"/>
      <c r="BGE144" s="26"/>
      <c r="BGF144" s="26"/>
      <c r="BGG144" s="26"/>
      <c r="BGH144" s="26"/>
      <c r="BGI144" s="26"/>
      <c r="BGJ144" s="26"/>
      <c r="BGK144" s="26"/>
      <c r="BGL144" s="26"/>
      <c r="BGM144" s="26"/>
      <c r="BGN144" s="26"/>
      <c r="BGO144" s="26"/>
      <c r="BGP144" s="26"/>
      <c r="BGQ144" s="26"/>
      <c r="BGR144" s="26"/>
      <c r="BGS144" s="26"/>
      <c r="BGT144" s="26"/>
      <c r="BGU144" s="26"/>
      <c r="BGV144" s="26"/>
      <c r="BGW144" s="26"/>
      <c r="BGX144" s="26"/>
      <c r="BGY144" s="26"/>
      <c r="BGZ144" s="26"/>
      <c r="BHA144" s="26"/>
      <c r="BHB144" s="26"/>
      <c r="BHC144" s="26"/>
      <c r="BHD144" s="26"/>
      <c r="BHE144" s="26"/>
      <c r="BHF144" s="26"/>
      <c r="BHG144" s="26"/>
      <c r="BHH144" s="26"/>
      <c r="BHI144" s="26"/>
      <c r="BHJ144" s="26"/>
      <c r="BHK144" s="26"/>
      <c r="BHL144" s="26"/>
      <c r="BHM144" s="26"/>
      <c r="BHN144" s="26"/>
      <c r="BHO144" s="26"/>
      <c r="BHP144" s="26"/>
      <c r="BHQ144" s="26"/>
      <c r="BHR144" s="26"/>
      <c r="BHS144" s="26"/>
      <c r="BHT144" s="26"/>
      <c r="BHU144" s="26"/>
      <c r="BHV144" s="26"/>
      <c r="BHW144" s="26"/>
      <c r="BHX144" s="26"/>
      <c r="BHY144" s="26"/>
      <c r="BHZ144" s="26"/>
      <c r="BIA144" s="26"/>
      <c r="BIB144" s="26"/>
      <c r="BIC144" s="26"/>
      <c r="BID144" s="26"/>
      <c r="BIE144" s="26"/>
      <c r="BIF144" s="26"/>
      <c r="BIG144" s="26"/>
      <c r="BIH144" s="26"/>
      <c r="BII144" s="26"/>
      <c r="BIJ144" s="26"/>
      <c r="BIK144" s="26"/>
      <c r="BIL144" s="26"/>
      <c r="BIM144" s="26"/>
      <c r="BIN144" s="26"/>
      <c r="BIO144" s="26"/>
      <c r="BIP144" s="26"/>
      <c r="BIQ144" s="26"/>
      <c r="BIR144" s="26"/>
      <c r="BIS144" s="26"/>
      <c r="BIT144" s="26"/>
      <c r="BIU144" s="26"/>
      <c r="BIV144" s="26"/>
      <c r="BIW144" s="26"/>
      <c r="BIX144" s="26"/>
      <c r="BIY144" s="26"/>
      <c r="BIZ144" s="26"/>
      <c r="BJA144" s="26"/>
      <c r="BJB144" s="26"/>
      <c r="BJC144" s="26"/>
      <c r="BJD144" s="26"/>
      <c r="BJE144" s="26"/>
      <c r="BJF144" s="26"/>
      <c r="BJG144" s="26"/>
      <c r="BJH144" s="26"/>
      <c r="BJI144" s="26"/>
      <c r="BJJ144" s="26"/>
      <c r="BJK144" s="26"/>
      <c r="BJL144" s="26"/>
      <c r="BJM144" s="26"/>
      <c r="BJN144" s="26"/>
      <c r="BJO144" s="26"/>
      <c r="BJP144" s="26"/>
      <c r="BJQ144" s="26"/>
      <c r="BJR144" s="26"/>
      <c r="BJS144" s="26"/>
      <c r="BJT144" s="26"/>
      <c r="BJU144" s="26"/>
      <c r="BJV144" s="26"/>
      <c r="BJW144" s="26"/>
      <c r="BJX144" s="26"/>
      <c r="BJY144" s="26"/>
      <c r="BJZ144" s="26"/>
      <c r="BKA144" s="26"/>
      <c r="BKB144" s="26"/>
      <c r="BKC144" s="26"/>
      <c r="BKD144" s="26"/>
      <c r="BKE144" s="26"/>
      <c r="BKF144" s="26"/>
      <c r="BKG144" s="26"/>
      <c r="BKH144" s="26"/>
      <c r="BKI144" s="26"/>
      <c r="BKJ144" s="26"/>
      <c r="BKK144" s="26"/>
      <c r="BKL144" s="26"/>
      <c r="BKM144" s="26"/>
      <c r="BKN144" s="26"/>
      <c r="BKO144" s="26"/>
      <c r="BKP144" s="26"/>
      <c r="BKQ144" s="26"/>
      <c r="BKR144" s="26"/>
      <c r="BKS144" s="26"/>
      <c r="BKT144" s="26"/>
      <c r="BKU144" s="26"/>
      <c r="BKV144" s="26"/>
      <c r="BKW144" s="26"/>
      <c r="BKX144" s="26"/>
      <c r="BKY144" s="26"/>
      <c r="BKZ144" s="26"/>
      <c r="BLA144" s="26"/>
      <c r="BLB144" s="26"/>
      <c r="BLC144" s="26"/>
      <c r="BLD144" s="26"/>
      <c r="BLE144" s="26"/>
      <c r="BLF144" s="26"/>
      <c r="BLG144" s="26"/>
      <c r="BLH144" s="26"/>
      <c r="BLI144" s="26"/>
      <c r="BLJ144" s="26"/>
      <c r="BLK144" s="26"/>
      <c r="BLL144" s="26"/>
      <c r="BLM144" s="26"/>
      <c r="BLN144" s="26"/>
      <c r="BLO144" s="26"/>
      <c r="BLP144" s="26"/>
      <c r="BLQ144" s="26"/>
      <c r="BLR144" s="26"/>
      <c r="BLS144" s="26"/>
      <c r="BLT144" s="26"/>
      <c r="BLU144" s="26"/>
      <c r="BLV144" s="26"/>
      <c r="BLW144" s="26"/>
      <c r="BLX144" s="26"/>
      <c r="BLY144" s="26"/>
      <c r="BLZ144" s="26"/>
      <c r="BMA144" s="26"/>
      <c r="BMB144" s="26"/>
      <c r="BMC144" s="26"/>
      <c r="BMD144" s="26"/>
      <c r="BME144" s="26"/>
      <c r="BMF144" s="26"/>
      <c r="BMG144" s="26"/>
      <c r="BMH144" s="26"/>
      <c r="BMI144" s="26"/>
      <c r="BMJ144" s="26"/>
      <c r="BMK144" s="26"/>
      <c r="BML144" s="26"/>
      <c r="BMM144" s="26"/>
      <c r="BMN144" s="26"/>
      <c r="BMO144" s="26"/>
      <c r="BMP144" s="26"/>
      <c r="BMQ144" s="26"/>
      <c r="BMR144" s="26"/>
      <c r="BMS144" s="26"/>
      <c r="BMT144" s="26"/>
      <c r="BMU144" s="26"/>
      <c r="BMV144" s="26"/>
      <c r="BMW144" s="26"/>
      <c r="BMX144" s="26"/>
      <c r="BMY144" s="26"/>
      <c r="BMZ144" s="26"/>
      <c r="BNA144" s="26"/>
      <c r="BNB144" s="26"/>
      <c r="BNC144" s="26"/>
      <c r="BND144" s="26"/>
      <c r="BNE144" s="26"/>
      <c r="BNF144" s="26"/>
      <c r="BNG144" s="26"/>
      <c r="BNH144" s="26"/>
      <c r="BNI144" s="26"/>
      <c r="BNJ144" s="26"/>
      <c r="BNK144" s="26"/>
      <c r="BNL144" s="26"/>
      <c r="BNM144" s="26"/>
      <c r="BNN144" s="26"/>
      <c r="BNO144" s="26"/>
      <c r="BNP144" s="26"/>
      <c r="BNQ144" s="26"/>
      <c r="BNR144" s="26"/>
      <c r="BNS144" s="26"/>
      <c r="BNT144" s="26"/>
      <c r="BNU144" s="26"/>
      <c r="BNV144" s="26"/>
      <c r="BNW144" s="26"/>
      <c r="BNX144" s="26"/>
      <c r="BNY144" s="26"/>
      <c r="BNZ144" s="26"/>
      <c r="BOA144" s="26"/>
      <c r="BOB144" s="26"/>
      <c r="BOC144" s="26"/>
      <c r="BOD144" s="26"/>
      <c r="BOE144" s="26"/>
      <c r="BOF144" s="26"/>
      <c r="BOG144" s="26"/>
      <c r="BOH144" s="26"/>
      <c r="BOI144" s="26"/>
      <c r="BOJ144" s="26"/>
      <c r="BOK144" s="26"/>
      <c r="BOL144" s="26"/>
      <c r="BOM144" s="26"/>
      <c r="BON144" s="26"/>
      <c r="BOO144" s="26"/>
      <c r="BOP144" s="26"/>
      <c r="BOQ144" s="26"/>
      <c r="BOR144" s="26"/>
      <c r="BOS144" s="26"/>
      <c r="BOT144" s="26"/>
      <c r="BOU144" s="26"/>
      <c r="BOV144" s="26"/>
      <c r="BOW144" s="26"/>
      <c r="BOX144" s="26"/>
      <c r="BOY144" s="26"/>
      <c r="BOZ144" s="26"/>
      <c r="BPA144" s="26"/>
      <c r="BPB144" s="26"/>
      <c r="BPC144" s="26"/>
      <c r="BPD144" s="26"/>
      <c r="BPE144" s="26"/>
      <c r="BPF144" s="26"/>
      <c r="BPG144" s="26"/>
      <c r="BPH144" s="26"/>
      <c r="BPI144" s="26"/>
      <c r="BPJ144" s="26"/>
      <c r="BPK144" s="26"/>
      <c r="BPL144" s="26"/>
      <c r="BPM144" s="26"/>
      <c r="BPN144" s="26"/>
      <c r="BPO144" s="26"/>
      <c r="BPP144" s="26"/>
      <c r="BPQ144" s="26"/>
      <c r="BPR144" s="26"/>
      <c r="BPS144" s="26"/>
      <c r="BPT144" s="26"/>
      <c r="BPU144" s="26"/>
      <c r="BPV144" s="26"/>
      <c r="BPW144" s="26"/>
      <c r="BPX144" s="26"/>
      <c r="BPY144" s="26"/>
      <c r="BPZ144" s="26"/>
      <c r="BQA144" s="26"/>
      <c r="BQB144" s="26"/>
      <c r="BQC144" s="26"/>
      <c r="BQD144" s="26"/>
      <c r="BQE144" s="26"/>
      <c r="BQF144" s="26"/>
      <c r="BQG144" s="26"/>
      <c r="BQH144" s="26"/>
      <c r="BQI144" s="26"/>
      <c r="BQJ144" s="26"/>
      <c r="BQK144" s="26"/>
      <c r="BQL144" s="26"/>
      <c r="BQM144" s="26"/>
      <c r="BQN144" s="26"/>
      <c r="BQO144" s="26"/>
      <c r="BQP144" s="26"/>
      <c r="BQQ144" s="26"/>
      <c r="BQR144" s="26"/>
      <c r="BQS144" s="26"/>
      <c r="BQT144" s="26"/>
      <c r="BQU144" s="26"/>
      <c r="BQV144" s="26"/>
      <c r="BQW144" s="26"/>
      <c r="BQX144" s="26"/>
      <c r="BQY144" s="26"/>
      <c r="BQZ144" s="26"/>
      <c r="BRA144" s="26"/>
      <c r="BRB144" s="26"/>
      <c r="BRC144" s="26"/>
      <c r="BRD144" s="26"/>
      <c r="BRE144" s="26"/>
      <c r="BRF144" s="26"/>
      <c r="BRG144" s="26"/>
      <c r="BRH144" s="26"/>
      <c r="BRI144" s="26"/>
      <c r="BRJ144" s="26"/>
      <c r="BRK144" s="26"/>
      <c r="BRL144" s="26"/>
      <c r="BRM144" s="26"/>
      <c r="BRN144" s="26"/>
      <c r="BRO144" s="26"/>
      <c r="BRP144" s="26"/>
      <c r="BRQ144" s="26"/>
      <c r="BRR144" s="26"/>
      <c r="BRS144" s="26"/>
      <c r="BRT144" s="26"/>
      <c r="BRU144" s="26"/>
      <c r="BRV144" s="26"/>
      <c r="BRW144" s="26"/>
      <c r="BRX144" s="26"/>
      <c r="BRY144" s="26"/>
      <c r="BRZ144" s="26"/>
      <c r="BSA144" s="26"/>
      <c r="BSB144" s="26"/>
      <c r="BSC144" s="26"/>
      <c r="BSD144" s="26"/>
      <c r="BSE144" s="26"/>
      <c r="BSF144" s="26"/>
      <c r="BSG144" s="26"/>
      <c r="BSH144" s="26"/>
      <c r="BSI144" s="26"/>
      <c r="BSJ144" s="26"/>
      <c r="BSK144" s="26"/>
      <c r="BSL144" s="26"/>
      <c r="BSM144" s="26"/>
      <c r="BSN144" s="26"/>
      <c r="BSO144" s="26"/>
      <c r="BSP144" s="26"/>
      <c r="BSQ144" s="26"/>
      <c r="BSR144" s="26"/>
      <c r="BSS144" s="26"/>
      <c r="BST144" s="26"/>
      <c r="BSU144" s="26"/>
      <c r="BSV144" s="26"/>
      <c r="BSW144" s="26"/>
      <c r="BSX144" s="26"/>
      <c r="BSY144" s="26"/>
      <c r="BSZ144" s="26"/>
      <c r="BTA144" s="26"/>
      <c r="BTB144" s="26"/>
      <c r="BTC144" s="26"/>
      <c r="BTD144" s="26"/>
      <c r="BTE144" s="26"/>
      <c r="BTF144" s="26"/>
      <c r="BTG144" s="26"/>
      <c r="BTH144" s="26"/>
      <c r="BTI144" s="26"/>
      <c r="BTJ144" s="26"/>
      <c r="BTK144" s="26"/>
      <c r="BTL144" s="26"/>
      <c r="BTM144" s="26"/>
      <c r="BTN144" s="26"/>
      <c r="BTO144" s="26"/>
      <c r="BTP144" s="26"/>
      <c r="BTQ144" s="26"/>
      <c r="BTR144" s="26"/>
      <c r="BTS144" s="26"/>
      <c r="BTT144" s="26"/>
      <c r="BTU144" s="26"/>
      <c r="BTV144" s="26"/>
      <c r="BTW144" s="26"/>
      <c r="BTX144" s="26"/>
      <c r="BTY144" s="26"/>
      <c r="BTZ144" s="26"/>
      <c r="BUA144" s="26"/>
      <c r="BUB144" s="26"/>
      <c r="BUC144" s="26"/>
      <c r="BUD144" s="26"/>
      <c r="BUE144" s="26"/>
      <c r="BUF144" s="26"/>
      <c r="BUG144" s="26"/>
      <c r="BUH144" s="26"/>
      <c r="BUI144" s="26"/>
      <c r="BUJ144" s="26"/>
      <c r="BUK144" s="26"/>
      <c r="BUL144" s="26"/>
      <c r="BUM144" s="26"/>
      <c r="BUN144" s="26"/>
      <c r="BUO144" s="26"/>
      <c r="BUP144" s="26"/>
      <c r="BUQ144" s="26"/>
    </row>
    <row r="145" spans="1:1915" ht="65.099999999999994" customHeight="1">
      <c r="B145" s="174"/>
      <c r="C145" s="138"/>
      <c r="D145" s="138"/>
      <c r="E145" s="139"/>
      <c r="F145" s="139"/>
      <c r="G145" s="173"/>
      <c r="H145" s="199"/>
      <c r="I145" s="216" t="s">
        <v>207</v>
      </c>
      <c r="J145" s="213" t="e">
        <f>SUM(I147:I149,I151:I155)</f>
        <v>#DIV/0!</v>
      </c>
      <c r="K145" s="199"/>
      <c r="L145" s="199"/>
      <c r="M145" s="200"/>
      <c r="N145" s="200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</row>
    <row r="146" spans="1:1915" ht="6" customHeight="1">
      <c r="B146" s="155"/>
      <c r="C146" s="95"/>
      <c r="D146" s="95"/>
      <c r="E146" s="122"/>
      <c r="F146" s="122"/>
      <c r="G146" s="152"/>
      <c r="H146" s="199"/>
      <c r="I146" s="199"/>
      <c r="J146" s="212"/>
      <c r="K146" s="199"/>
      <c r="L146" s="199"/>
      <c r="M146" s="200"/>
      <c r="N146" s="200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</row>
    <row r="147" spans="1:1915" ht="12.75">
      <c r="B147" s="151"/>
      <c r="C147" s="95" t="s">
        <v>277</v>
      </c>
      <c r="D147" s="95"/>
      <c r="E147" s="226"/>
      <c r="F147" s="227"/>
      <c r="G147" s="152"/>
      <c r="H147" s="199"/>
      <c r="I147" s="199">
        <f>IF(E147="yes",1,0)</f>
        <v>0</v>
      </c>
      <c r="J147" s="199"/>
      <c r="K147" s="199"/>
      <c r="L147" s="199"/>
      <c r="M147" s="200"/>
      <c r="N147" s="200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</row>
    <row r="148" spans="1:1915" ht="12.75">
      <c r="B148" s="151"/>
      <c r="C148" s="95" t="s">
        <v>47</v>
      </c>
      <c r="D148" s="95"/>
      <c r="E148" s="226"/>
      <c r="F148" s="227"/>
      <c r="G148" s="165" t="s">
        <v>204</v>
      </c>
      <c r="H148" s="199"/>
      <c r="I148" s="199"/>
      <c r="J148" s="199"/>
      <c r="K148" s="199"/>
      <c r="L148" s="199"/>
      <c r="M148" s="200"/>
      <c r="N148" s="200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</row>
    <row r="149" spans="1:1915" ht="12.75">
      <c r="B149" s="151"/>
      <c r="C149" s="95" t="s">
        <v>228</v>
      </c>
      <c r="D149" s="95"/>
      <c r="E149" s="233"/>
      <c r="F149" s="234"/>
      <c r="G149" s="180" t="s">
        <v>79</v>
      </c>
      <c r="H149" s="199"/>
      <c r="I149" s="199">
        <f>IF(ISBLANK(E149),0,1)</f>
        <v>0</v>
      </c>
      <c r="J149" s="199"/>
      <c r="K149" s="199"/>
      <c r="L149" s="199"/>
      <c r="M149" s="200"/>
      <c r="N149" s="200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</row>
    <row r="150" spans="1:1915" ht="12.75">
      <c r="B150" s="151"/>
      <c r="C150" s="95" t="s">
        <v>229</v>
      </c>
      <c r="D150" s="95"/>
      <c r="E150" s="246">
        <f>(E149*2204.62)/E44</f>
        <v>0</v>
      </c>
      <c r="F150" s="247"/>
      <c r="G150" s="181" t="s">
        <v>226</v>
      </c>
      <c r="H150" s="199"/>
      <c r="I150" s="199"/>
      <c r="J150" s="199"/>
      <c r="K150" s="199"/>
      <c r="L150" s="199"/>
      <c r="M150" s="200"/>
      <c r="N150" s="200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</row>
    <row r="151" spans="1:1915" ht="12.75">
      <c r="B151" s="151"/>
      <c r="C151" s="95" t="s">
        <v>230</v>
      </c>
      <c r="D151" s="95"/>
      <c r="E151" s="241">
        <f>Sheet1!U77</f>
        <v>0</v>
      </c>
      <c r="F151" s="242"/>
      <c r="G151" s="175"/>
      <c r="H151" s="199"/>
      <c r="I151" s="199"/>
      <c r="J151" s="199"/>
      <c r="K151" s="199"/>
      <c r="L151" s="199"/>
      <c r="M151" s="200"/>
      <c r="N151" s="200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</row>
    <row r="152" spans="1:1915" ht="12.75" customHeight="1">
      <c r="B152" s="151"/>
      <c r="C152" s="95" t="s">
        <v>231</v>
      </c>
      <c r="D152" s="95"/>
      <c r="E152" s="243" t="e">
        <f>IF(ISBLANK(E150),blank,1-(E150/E151))</f>
        <v>#DIV/0!</v>
      </c>
      <c r="F152" s="244"/>
      <c r="G152" s="175"/>
      <c r="H152" s="199"/>
      <c r="I152" s="199" t="e">
        <f>IF(E152&gt;0.4,2,0)</f>
        <v>#DIV/0!</v>
      </c>
      <c r="J152" s="199"/>
      <c r="K152" s="199"/>
      <c r="L152" s="199"/>
      <c r="M152" s="200"/>
      <c r="N152" s="200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</row>
    <row r="153" spans="1:1915" ht="12.75">
      <c r="B153" s="151"/>
      <c r="C153" s="95" t="s">
        <v>67</v>
      </c>
      <c r="D153" s="95"/>
      <c r="E153" s="226"/>
      <c r="F153" s="227"/>
      <c r="G153" s="152"/>
      <c r="H153" s="199"/>
      <c r="I153" s="199">
        <f>IF(E153="yes",2,0)</f>
        <v>0</v>
      </c>
      <c r="J153" s="199"/>
      <c r="K153" s="199"/>
      <c r="L153" s="199"/>
      <c r="M153" s="200"/>
      <c r="N153" s="200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</row>
    <row r="154" spans="1:1915" ht="12.75">
      <c r="B154" s="151"/>
      <c r="C154" s="230" t="s">
        <v>264</v>
      </c>
      <c r="D154" s="231"/>
      <c r="E154" s="226"/>
      <c r="F154" s="227"/>
      <c r="G154" s="222"/>
      <c r="H154" s="199"/>
      <c r="I154" s="199">
        <f>IF(E154="yes",2,0)</f>
        <v>0</v>
      </c>
      <c r="J154" s="199"/>
      <c r="K154" s="199"/>
      <c r="L154" s="199"/>
      <c r="M154" s="200"/>
      <c r="N154" s="200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</row>
    <row r="155" spans="1:1915" ht="12.75" customHeight="1">
      <c r="B155" s="151"/>
      <c r="C155" s="95" t="s">
        <v>265</v>
      </c>
      <c r="D155" s="194"/>
      <c r="E155" s="226"/>
      <c r="F155" s="227"/>
      <c r="G155" s="164"/>
      <c r="H155" s="199"/>
      <c r="I155" s="199">
        <f>IF(E155="yes",2,0)</f>
        <v>0</v>
      </c>
      <c r="J155" s="199"/>
      <c r="K155" s="199"/>
      <c r="L155" s="199"/>
      <c r="M155" s="200"/>
      <c r="N155" s="200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</row>
    <row r="156" spans="1:1915" ht="38.25" customHeight="1">
      <c r="B156" s="151"/>
      <c r="C156" s="95" t="s">
        <v>278</v>
      </c>
      <c r="D156" s="95"/>
      <c r="E156" s="228"/>
      <c r="F156" s="229"/>
      <c r="G156" s="165"/>
      <c r="H156" s="199"/>
      <c r="I156" s="199"/>
      <c r="J156" s="199"/>
      <c r="K156" s="199"/>
      <c r="L156" s="199"/>
      <c r="M156" s="200"/>
      <c r="N156" s="200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</row>
    <row r="157" spans="1:1915" ht="12.75" customHeight="1">
      <c r="B157" s="151"/>
      <c r="C157" s="194"/>
      <c r="D157" s="194"/>
      <c r="E157" s="140"/>
      <c r="F157" s="140"/>
      <c r="G157" s="164"/>
      <c r="H157" s="199"/>
      <c r="I157" s="199"/>
      <c r="J157" s="199"/>
      <c r="K157" s="199"/>
      <c r="L157" s="199"/>
      <c r="M157" s="200"/>
      <c r="N157" s="200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</row>
    <row r="158" spans="1:1915" ht="6" customHeight="1">
      <c r="B158" s="151"/>
      <c r="C158" s="194"/>
      <c r="D158" s="194"/>
      <c r="E158" s="119"/>
      <c r="F158" s="119"/>
      <c r="G158" s="164"/>
      <c r="H158" s="199"/>
      <c r="I158" s="199"/>
      <c r="J158" s="199"/>
      <c r="K158" s="199"/>
      <c r="L158" s="199"/>
      <c r="M158" s="200"/>
      <c r="N158" s="200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1915" s="46" customFormat="1" ht="65.099999999999994" customHeight="1">
      <c r="A159" s="23"/>
      <c r="B159" s="174"/>
      <c r="C159" s="138"/>
      <c r="D159" s="138"/>
      <c r="E159" s="147"/>
      <c r="F159" s="147"/>
      <c r="G159" s="173"/>
      <c r="H159" s="199"/>
      <c r="I159" s="216" t="s">
        <v>219</v>
      </c>
      <c r="J159" s="213">
        <f>SUM(I160:I167)</f>
        <v>0</v>
      </c>
      <c r="K159" s="199"/>
      <c r="L159" s="199"/>
      <c r="M159" s="200"/>
      <c r="N159" s="200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SQ159" s="26"/>
      <c r="SR159" s="26"/>
      <c r="SS159" s="26"/>
      <c r="ST159" s="26"/>
      <c r="SU159" s="26"/>
      <c r="SV159" s="26"/>
      <c r="SW159" s="26"/>
      <c r="SX159" s="26"/>
      <c r="SY159" s="26"/>
      <c r="SZ159" s="26"/>
      <c r="TA159" s="26"/>
      <c r="TB159" s="26"/>
      <c r="TC159" s="26"/>
      <c r="TD159" s="26"/>
      <c r="TE159" s="26"/>
      <c r="TF159" s="26"/>
      <c r="TG159" s="26"/>
      <c r="TH159" s="26"/>
      <c r="TI159" s="26"/>
      <c r="TJ159" s="26"/>
      <c r="TK159" s="26"/>
      <c r="TL159" s="26"/>
      <c r="TM159" s="26"/>
      <c r="TN159" s="26"/>
      <c r="TO159" s="26"/>
      <c r="TP159" s="26"/>
      <c r="TQ159" s="26"/>
      <c r="TR159" s="26"/>
      <c r="TS159" s="26"/>
      <c r="TT159" s="26"/>
      <c r="TU159" s="26"/>
      <c r="TV159" s="26"/>
      <c r="TW159" s="26"/>
      <c r="TX159" s="26"/>
      <c r="TY159" s="26"/>
      <c r="TZ159" s="26"/>
      <c r="UA159" s="26"/>
      <c r="UB159" s="26"/>
      <c r="UC159" s="26"/>
      <c r="UD159" s="26"/>
      <c r="UE159" s="26"/>
      <c r="UF159" s="26"/>
      <c r="UG159" s="26"/>
      <c r="UH159" s="26"/>
      <c r="UI159" s="26"/>
      <c r="UJ159" s="26"/>
      <c r="UK159" s="26"/>
      <c r="UL159" s="26"/>
      <c r="UM159" s="26"/>
      <c r="UN159" s="26"/>
      <c r="UO159" s="26"/>
      <c r="UP159" s="26"/>
      <c r="UQ159" s="26"/>
      <c r="UR159" s="26"/>
      <c r="US159" s="26"/>
      <c r="UT159" s="26"/>
      <c r="UU159" s="26"/>
      <c r="UV159" s="26"/>
      <c r="UW159" s="26"/>
      <c r="UX159" s="26"/>
      <c r="UY159" s="26"/>
      <c r="UZ159" s="26"/>
      <c r="VA159" s="26"/>
      <c r="VB159" s="26"/>
      <c r="VC159" s="26"/>
      <c r="VD159" s="26"/>
      <c r="VE159" s="26"/>
      <c r="VF159" s="26"/>
      <c r="VG159" s="26"/>
      <c r="VH159" s="26"/>
      <c r="VI159" s="26"/>
      <c r="VJ159" s="26"/>
      <c r="VK159" s="26"/>
      <c r="VL159" s="26"/>
      <c r="VM159" s="26"/>
      <c r="VN159" s="26"/>
      <c r="VO159" s="26"/>
      <c r="VP159" s="26"/>
      <c r="VQ159" s="26"/>
      <c r="VR159" s="26"/>
      <c r="VS159" s="26"/>
      <c r="VT159" s="26"/>
      <c r="VU159" s="26"/>
      <c r="VV159" s="26"/>
      <c r="VW159" s="26"/>
      <c r="VX159" s="26"/>
      <c r="VY159" s="26"/>
      <c r="VZ159" s="26"/>
      <c r="WA159" s="26"/>
      <c r="WB159" s="26"/>
      <c r="WC159" s="26"/>
      <c r="WD159" s="26"/>
      <c r="WE159" s="26"/>
      <c r="WF159" s="26"/>
      <c r="WG159" s="26"/>
      <c r="WH159" s="26"/>
      <c r="WI159" s="26"/>
      <c r="WJ159" s="26"/>
      <c r="WK159" s="26"/>
      <c r="WL159" s="26"/>
      <c r="WM159" s="26"/>
      <c r="WN159" s="26"/>
      <c r="WO159" s="26"/>
      <c r="WP159" s="26"/>
      <c r="WQ159" s="26"/>
      <c r="WR159" s="26"/>
      <c r="WS159" s="26"/>
      <c r="WT159" s="26"/>
      <c r="WU159" s="26"/>
      <c r="WV159" s="26"/>
      <c r="WW159" s="26"/>
      <c r="WX159" s="26"/>
      <c r="WY159" s="26"/>
      <c r="WZ159" s="26"/>
      <c r="XA159" s="26"/>
      <c r="XB159" s="26"/>
      <c r="XC159" s="26"/>
      <c r="XD159" s="26"/>
      <c r="XE159" s="26"/>
      <c r="XF159" s="26"/>
      <c r="XG159" s="26"/>
      <c r="XH159" s="26"/>
      <c r="XI159" s="26"/>
      <c r="XJ159" s="26"/>
      <c r="XK159" s="26"/>
      <c r="XL159" s="26"/>
      <c r="XM159" s="26"/>
      <c r="XN159" s="26"/>
      <c r="XO159" s="26"/>
      <c r="XP159" s="26"/>
      <c r="XQ159" s="26"/>
      <c r="XR159" s="26"/>
      <c r="XS159" s="26"/>
      <c r="XT159" s="26"/>
      <c r="XU159" s="26"/>
      <c r="XV159" s="26"/>
      <c r="XW159" s="26"/>
      <c r="XX159" s="26"/>
      <c r="XY159" s="26"/>
      <c r="XZ159" s="26"/>
      <c r="YA159" s="26"/>
      <c r="YB159" s="26"/>
      <c r="YC159" s="26"/>
      <c r="YD159" s="26"/>
      <c r="YE159" s="26"/>
      <c r="YF159" s="26"/>
      <c r="YG159" s="26"/>
      <c r="YH159" s="26"/>
      <c r="YI159" s="26"/>
      <c r="YJ159" s="26"/>
      <c r="YK159" s="26"/>
      <c r="YL159" s="26"/>
      <c r="YM159" s="26"/>
      <c r="YN159" s="26"/>
      <c r="YO159" s="26"/>
      <c r="YP159" s="26"/>
      <c r="YQ159" s="26"/>
      <c r="YR159" s="26"/>
      <c r="YS159" s="26"/>
      <c r="YT159" s="26"/>
      <c r="YU159" s="26"/>
      <c r="YV159" s="26"/>
      <c r="YW159" s="26"/>
      <c r="YX159" s="26"/>
      <c r="YY159" s="26"/>
      <c r="YZ159" s="26"/>
      <c r="ZA159" s="26"/>
      <c r="ZB159" s="26"/>
      <c r="ZC159" s="26"/>
      <c r="ZD159" s="26"/>
      <c r="ZE159" s="26"/>
      <c r="ZF159" s="26"/>
      <c r="ZG159" s="26"/>
      <c r="ZH159" s="26"/>
      <c r="ZI159" s="26"/>
      <c r="ZJ159" s="26"/>
      <c r="ZK159" s="26"/>
      <c r="ZL159" s="26"/>
      <c r="ZM159" s="26"/>
      <c r="ZN159" s="26"/>
      <c r="ZO159" s="26"/>
      <c r="ZP159" s="26"/>
      <c r="ZQ159" s="26"/>
      <c r="ZR159" s="26"/>
      <c r="ZS159" s="26"/>
      <c r="ZT159" s="26"/>
      <c r="ZU159" s="26"/>
      <c r="ZV159" s="26"/>
      <c r="ZW159" s="26"/>
      <c r="ZX159" s="26"/>
      <c r="ZY159" s="26"/>
      <c r="ZZ159" s="26"/>
      <c r="AAA159" s="26"/>
      <c r="AAB159" s="26"/>
      <c r="AAC159" s="26"/>
      <c r="AAD159" s="26"/>
      <c r="AAE159" s="26"/>
      <c r="AAF159" s="26"/>
      <c r="AAG159" s="26"/>
      <c r="AAH159" s="26"/>
      <c r="AAI159" s="26"/>
      <c r="AAJ159" s="26"/>
      <c r="AAK159" s="26"/>
      <c r="AAL159" s="26"/>
      <c r="AAM159" s="26"/>
      <c r="AAN159" s="26"/>
      <c r="AAO159" s="26"/>
      <c r="AAP159" s="26"/>
      <c r="AAQ159" s="26"/>
      <c r="AAR159" s="26"/>
      <c r="AAS159" s="26"/>
      <c r="AAT159" s="26"/>
      <c r="AAU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  <c r="AGP159" s="26"/>
      <c r="AGQ159" s="26"/>
      <c r="AGR159" s="26"/>
      <c r="AGS159" s="26"/>
      <c r="AGT159" s="26"/>
      <c r="AGU159" s="26"/>
      <c r="AGV159" s="26"/>
      <c r="AGW159" s="26"/>
      <c r="AGX159" s="26"/>
      <c r="AGY159" s="26"/>
      <c r="AGZ159" s="26"/>
      <c r="AHA159" s="26"/>
      <c r="AHB159" s="26"/>
      <c r="AHC159" s="26"/>
      <c r="AHD159" s="26"/>
      <c r="AHE159" s="26"/>
      <c r="AHF159" s="26"/>
      <c r="AHG159" s="26"/>
      <c r="AHH159" s="26"/>
      <c r="AHI159" s="26"/>
      <c r="AHJ159" s="26"/>
      <c r="AHK159" s="26"/>
      <c r="AHL159" s="26"/>
      <c r="AHM159" s="26"/>
      <c r="AHN159" s="26"/>
      <c r="AHO159" s="26"/>
      <c r="AHP159" s="26"/>
      <c r="AHQ159" s="26"/>
      <c r="AHR159" s="26"/>
      <c r="AHS159" s="26"/>
      <c r="AHT159" s="26"/>
      <c r="AHU159" s="26"/>
      <c r="AHV159" s="26"/>
      <c r="AHW159" s="26"/>
      <c r="AHX159" s="26"/>
      <c r="AHY159" s="26"/>
      <c r="AHZ159" s="26"/>
      <c r="AIA159" s="26"/>
      <c r="AIB159" s="26"/>
      <c r="AIC159" s="26"/>
      <c r="AID159" s="26"/>
      <c r="AIE159" s="26"/>
      <c r="AIF159" s="26"/>
      <c r="AIG159" s="26"/>
      <c r="AIH159" s="26"/>
      <c r="AII159" s="26"/>
      <c r="AIJ159" s="26"/>
      <c r="AIK159" s="26"/>
      <c r="AIL159" s="26"/>
      <c r="AIM159" s="26"/>
      <c r="AIN159" s="26"/>
      <c r="AIO159" s="26"/>
      <c r="AIP159" s="26"/>
      <c r="AIQ159" s="26"/>
      <c r="AIR159" s="26"/>
      <c r="AIS159" s="26"/>
      <c r="AIT159" s="26"/>
      <c r="AIU159" s="26"/>
      <c r="AIV159" s="26"/>
      <c r="AIW159" s="26"/>
      <c r="AIX159" s="26"/>
      <c r="AIY159" s="26"/>
      <c r="AIZ159" s="26"/>
      <c r="AJA159" s="26"/>
      <c r="AJB159" s="26"/>
      <c r="AJC159" s="26"/>
      <c r="AJD159" s="26"/>
      <c r="AJE159" s="26"/>
      <c r="AJF159" s="26"/>
      <c r="AJG159" s="26"/>
      <c r="AJH159" s="26"/>
      <c r="AJI159" s="26"/>
      <c r="AJJ159" s="26"/>
      <c r="AJK159" s="26"/>
      <c r="AJL159" s="26"/>
      <c r="AJM159" s="26"/>
      <c r="AJN159" s="26"/>
      <c r="AJO159" s="26"/>
      <c r="AJP159" s="26"/>
      <c r="AJQ159" s="26"/>
      <c r="AJR159" s="26"/>
      <c r="AJS159" s="26"/>
      <c r="AJT159" s="26"/>
      <c r="AJU159" s="26"/>
      <c r="AJV159" s="26"/>
      <c r="AJW159" s="26"/>
      <c r="AJX159" s="26"/>
      <c r="AJY159" s="26"/>
      <c r="AJZ159" s="26"/>
      <c r="AKA159" s="26"/>
      <c r="AKB159" s="26"/>
      <c r="AKC159" s="26"/>
      <c r="AKD159" s="26"/>
      <c r="AKE159" s="26"/>
      <c r="AKF159" s="26"/>
      <c r="AKG159" s="26"/>
      <c r="AKH159" s="26"/>
      <c r="AKI159" s="26"/>
      <c r="AKJ159" s="26"/>
      <c r="AKK159" s="26"/>
      <c r="AKL159" s="26"/>
      <c r="AKM159" s="26"/>
      <c r="AKN159" s="26"/>
      <c r="AKO159" s="26"/>
      <c r="AKP159" s="26"/>
      <c r="AKQ159" s="26"/>
      <c r="AKR159" s="26"/>
      <c r="AKS159" s="26"/>
      <c r="AKT159" s="26"/>
      <c r="AKU159" s="26"/>
      <c r="AKV159" s="26"/>
      <c r="AKW159" s="26"/>
      <c r="AKX159" s="26"/>
      <c r="AKY159" s="26"/>
      <c r="AKZ159" s="26"/>
      <c r="ALA159" s="26"/>
      <c r="ALB159" s="26"/>
      <c r="ALC159" s="26"/>
      <c r="ALD159" s="26"/>
      <c r="ALE159" s="26"/>
      <c r="ALF159" s="26"/>
      <c r="ALG159" s="26"/>
      <c r="ALH159" s="26"/>
      <c r="ALI159" s="26"/>
      <c r="ALJ159" s="26"/>
      <c r="ALK159" s="26"/>
      <c r="ALL159" s="26"/>
      <c r="ALM159" s="26"/>
      <c r="ALN159" s="26"/>
      <c r="ALO159" s="26"/>
      <c r="ALP159" s="26"/>
      <c r="ALQ159" s="26"/>
      <c r="ALR159" s="26"/>
      <c r="ALS159" s="26"/>
      <c r="ALT159" s="26"/>
      <c r="ALU159" s="26"/>
      <c r="ALV159" s="26"/>
      <c r="ALW159" s="26"/>
      <c r="ALX159" s="26"/>
      <c r="ALY159" s="26"/>
      <c r="ALZ159" s="26"/>
      <c r="AMA159" s="26"/>
      <c r="AMB159" s="26"/>
      <c r="AMC159" s="26"/>
      <c r="AMD159" s="26"/>
      <c r="AME159" s="26"/>
      <c r="AMF159" s="26"/>
      <c r="AMG159" s="26"/>
      <c r="AMH159" s="26"/>
      <c r="AMI159" s="26"/>
      <c r="AMJ159" s="26"/>
      <c r="AMK159" s="26"/>
      <c r="AML159" s="26"/>
      <c r="AMM159" s="26"/>
      <c r="AMN159" s="26"/>
      <c r="AMO159" s="26"/>
      <c r="AMP159" s="26"/>
      <c r="AMQ159" s="26"/>
      <c r="AMR159" s="26"/>
      <c r="AMS159" s="26"/>
      <c r="AMT159" s="26"/>
      <c r="AMU159" s="26"/>
      <c r="AMV159" s="26"/>
      <c r="AMW159" s="26"/>
      <c r="AMX159" s="26"/>
      <c r="AMY159" s="26"/>
      <c r="AMZ159" s="26"/>
      <c r="ANA159" s="26"/>
      <c r="ANB159" s="26"/>
      <c r="ANC159" s="26"/>
      <c r="AND159" s="26"/>
      <c r="ANE159" s="26"/>
      <c r="ANF159" s="26"/>
      <c r="ANG159" s="26"/>
      <c r="ANH159" s="26"/>
      <c r="ANI159" s="26"/>
      <c r="ANJ159" s="26"/>
      <c r="ANK159" s="26"/>
      <c r="ANL159" s="26"/>
      <c r="ANM159" s="26"/>
      <c r="ANN159" s="26"/>
      <c r="ANO159" s="26"/>
      <c r="ANP159" s="26"/>
      <c r="ANQ159" s="26"/>
      <c r="ANR159" s="26"/>
      <c r="ANS159" s="26"/>
      <c r="ANT159" s="26"/>
      <c r="ANU159" s="26"/>
      <c r="ANV159" s="26"/>
      <c r="ANW159" s="26"/>
      <c r="ANX159" s="26"/>
      <c r="ANY159" s="26"/>
      <c r="ANZ159" s="26"/>
      <c r="AOA159" s="26"/>
      <c r="AOB159" s="26"/>
      <c r="AOC159" s="26"/>
      <c r="AOD159" s="26"/>
      <c r="AOE159" s="26"/>
      <c r="AOF159" s="26"/>
      <c r="AOG159" s="26"/>
      <c r="AOH159" s="26"/>
      <c r="AOI159" s="26"/>
      <c r="AOJ159" s="26"/>
      <c r="AOK159" s="26"/>
      <c r="AOL159" s="26"/>
      <c r="AOM159" s="26"/>
      <c r="AON159" s="26"/>
      <c r="AOO159" s="26"/>
      <c r="AOP159" s="26"/>
      <c r="AOQ159" s="26"/>
      <c r="AOR159" s="26"/>
      <c r="AOS159" s="26"/>
      <c r="AOT159" s="26"/>
      <c r="AOU159" s="26"/>
      <c r="AOV159" s="26"/>
      <c r="AOW159" s="26"/>
      <c r="AOX159" s="26"/>
      <c r="AOY159" s="26"/>
      <c r="AOZ159" s="26"/>
      <c r="APA159" s="26"/>
      <c r="APB159" s="26"/>
      <c r="APC159" s="26"/>
      <c r="APD159" s="26"/>
      <c r="APE159" s="26"/>
      <c r="APF159" s="26"/>
      <c r="APG159" s="26"/>
      <c r="APH159" s="26"/>
      <c r="API159" s="26"/>
      <c r="APJ159" s="26"/>
      <c r="APK159" s="26"/>
      <c r="APL159" s="26"/>
      <c r="APM159" s="26"/>
      <c r="APN159" s="26"/>
      <c r="APO159" s="26"/>
      <c r="APP159" s="26"/>
      <c r="APQ159" s="26"/>
      <c r="APR159" s="26"/>
      <c r="APS159" s="26"/>
      <c r="APT159" s="26"/>
      <c r="APU159" s="26"/>
      <c r="APV159" s="26"/>
      <c r="APW159" s="26"/>
      <c r="APX159" s="26"/>
      <c r="APY159" s="26"/>
      <c r="APZ159" s="26"/>
      <c r="AQA159" s="26"/>
      <c r="AQB159" s="26"/>
      <c r="AQC159" s="26"/>
      <c r="AQD159" s="26"/>
      <c r="AQE159" s="26"/>
      <c r="AQF159" s="26"/>
      <c r="AQG159" s="26"/>
      <c r="AQH159" s="26"/>
      <c r="AQI159" s="26"/>
      <c r="AQJ159" s="26"/>
      <c r="AQK159" s="26"/>
      <c r="AQL159" s="26"/>
      <c r="AQM159" s="26"/>
      <c r="AQN159" s="26"/>
      <c r="AQO159" s="26"/>
      <c r="AQP159" s="26"/>
      <c r="AQQ159" s="26"/>
      <c r="AQR159" s="26"/>
      <c r="AQS159" s="26"/>
      <c r="AQT159" s="26"/>
      <c r="AQU159" s="26"/>
      <c r="AQV159" s="26"/>
      <c r="AQW159" s="26"/>
      <c r="AQX159" s="26"/>
      <c r="AQY159" s="26"/>
      <c r="AQZ159" s="26"/>
      <c r="ARA159" s="26"/>
      <c r="ARB159" s="26"/>
      <c r="ARC159" s="26"/>
      <c r="ARD159" s="26"/>
      <c r="ARE159" s="26"/>
      <c r="ARF159" s="26"/>
      <c r="ARG159" s="26"/>
      <c r="ARH159" s="26"/>
      <c r="ARI159" s="26"/>
      <c r="ARJ159" s="26"/>
      <c r="ARK159" s="26"/>
      <c r="ARL159" s="26"/>
      <c r="ARM159" s="26"/>
      <c r="ARN159" s="26"/>
      <c r="ARO159" s="26"/>
      <c r="ARP159" s="26"/>
      <c r="ARQ159" s="26"/>
      <c r="ARR159" s="26"/>
      <c r="ARS159" s="26"/>
      <c r="ART159" s="26"/>
      <c r="ARU159" s="26"/>
      <c r="ARV159" s="26"/>
      <c r="ARW159" s="26"/>
      <c r="ARX159" s="26"/>
      <c r="ARY159" s="26"/>
      <c r="ARZ159" s="26"/>
      <c r="ASA159" s="26"/>
      <c r="ASB159" s="26"/>
      <c r="ASC159" s="26"/>
      <c r="ASD159" s="26"/>
      <c r="ASE159" s="26"/>
      <c r="ASF159" s="26"/>
      <c r="ASG159" s="26"/>
      <c r="ASH159" s="26"/>
      <c r="ASI159" s="26"/>
      <c r="ASJ159" s="26"/>
      <c r="ASK159" s="26"/>
      <c r="ASL159" s="26"/>
      <c r="ASM159" s="26"/>
      <c r="ASN159" s="26"/>
      <c r="ASO159" s="26"/>
      <c r="ASP159" s="26"/>
      <c r="ASQ159" s="26"/>
      <c r="ASR159" s="26"/>
      <c r="ASS159" s="26"/>
      <c r="AST159" s="26"/>
      <c r="ASU159" s="26"/>
      <c r="ASV159" s="26"/>
      <c r="ASW159" s="26"/>
      <c r="ASX159" s="26"/>
      <c r="ASY159" s="26"/>
      <c r="ASZ159" s="26"/>
      <c r="ATA159" s="26"/>
      <c r="ATB159" s="26"/>
      <c r="ATC159" s="26"/>
      <c r="ATD159" s="26"/>
      <c r="ATE159" s="26"/>
      <c r="ATF159" s="26"/>
      <c r="ATG159" s="26"/>
      <c r="ATH159" s="26"/>
      <c r="ATI159" s="26"/>
      <c r="ATJ159" s="26"/>
      <c r="ATK159" s="26"/>
      <c r="ATL159" s="26"/>
      <c r="ATM159" s="26"/>
      <c r="ATN159" s="26"/>
      <c r="ATO159" s="26"/>
      <c r="ATP159" s="26"/>
      <c r="ATQ159" s="26"/>
      <c r="ATR159" s="26"/>
      <c r="ATS159" s="26"/>
      <c r="ATT159" s="26"/>
      <c r="ATU159" s="26"/>
      <c r="ATV159" s="26"/>
      <c r="ATW159" s="26"/>
      <c r="ATX159" s="26"/>
      <c r="ATY159" s="26"/>
      <c r="ATZ159" s="26"/>
      <c r="AUA159" s="26"/>
      <c r="AUB159" s="26"/>
      <c r="AUC159" s="26"/>
      <c r="AUD159" s="26"/>
      <c r="AUE159" s="26"/>
      <c r="AUF159" s="26"/>
      <c r="AUG159" s="26"/>
      <c r="AUH159" s="26"/>
      <c r="AUI159" s="26"/>
      <c r="AUJ159" s="26"/>
      <c r="AUK159" s="26"/>
      <c r="AUL159" s="26"/>
      <c r="AUM159" s="26"/>
      <c r="AUN159" s="26"/>
      <c r="AUO159" s="26"/>
      <c r="AUP159" s="26"/>
      <c r="AUQ159" s="26"/>
      <c r="AUR159" s="26"/>
      <c r="AUS159" s="26"/>
      <c r="AUT159" s="26"/>
      <c r="AUU159" s="26"/>
      <c r="AUV159" s="26"/>
      <c r="AUW159" s="26"/>
      <c r="AUX159" s="26"/>
      <c r="AUY159" s="26"/>
      <c r="AUZ159" s="26"/>
      <c r="AVA159" s="26"/>
      <c r="AVB159" s="26"/>
      <c r="AVC159" s="26"/>
      <c r="AVD159" s="26"/>
      <c r="AVE159" s="26"/>
      <c r="AVF159" s="26"/>
      <c r="AVG159" s="26"/>
      <c r="AVH159" s="26"/>
      <c r="AVI159" s="26"/>
      <c r="AVJ159" s="26"/>
      <c r="AVK159" s="26"/>
      <c r="AVL159" s="26"/>
      <c r="AVM159" s="26"/>
      <c r="AVN159" s="26"/>
      <c r="AVO159" s="26"/>
      <c r="AVP159" s="26"/>
      <c r="AVQ159" s="26"/>
      <c r="AVR159" s="26"/>
      <c r="AVS159" s="26"/>
      <c r="AVT159" s="26"/>
      <c r="AVU159" s="26"/>
      <c r="AVV159" s="26"/>
      <c r="AVW159" s="26"/>
      <c r="AVX159" s="26"/>
      <c r="AVY159" s="26"/>
      <c r="AVZ159" s="26"/>
      <c r="AWA159" s="26"/>
      <c r="AWB159" s="26"/>
      <c r="AWC159" s="26"/>
      <c r="AWD159" s="26"/>
      <c r="AWE159" s="26"/>
      <c r="AWF159" s="26"/>
      <c r="AWG159" s="26"/>
      <c r="AWH159" s="26"/>
      <c r="AWI159" s="26"/>
      <c r="AWJ159" s="26"/>
      <c r="AWK159" s="26"/>
      <c r="AWL159" s="26"/>
      <c r="AWM159" s="26"/>
      <c r="AWN159" s="26"/>
      <c r="AWO159" s="26"/>
      <c r="AWP159" s="26"/>
      <c r="AWQ159" s="26"/>
      <c r="AWR159" s="26"/>
      <c r="AWS159" s="26"/>
      <c r="AWT159" s="26"/>
      <c r="AWU159" s="26"/>
      <c r="AWV159" s="26"/>
      <c r="AWW159" s="26"/>
      <c r="AWX159" s="26"/>
      <c r="AWY159" s="26"/>
      <c r="AWZ159" s="26"/>
      <c r="AXA159" s="26"/>
      <c r="AXB159" s="26"/>
      <c r="AXC159" s="26"/>
      <c r="AXD159" s="26"/>
      <c r="AXE159" s="26"/>
      <c r="AXF159" s="26"/>
      <c r="AXG159" s="26"/>
      <c r="AXH159" s="26"/>
      <c r="AXI159" s="26"/>
      <c r="AXJ159" s="26"/>
      <c r="AXK159" s="26"/>
      <c r="AXL159" s="26"/>
      <c r="AXM159" s="26"/>
      <c r="AXN159" s="26"/>
      <c r="AXO159" s="26"/>
      <c r="AXP159" s="26"/>
      <c r="AXQ159" s="26"/>
      <c r="AXR159" s="26"/>
      <c r="AXS159" s="26"/>
      <c r="AXT159" s="26"/>
      <c r="AXU159" s="26"/>
      <c r="AXV159" s="26"/>
      <c r="AXW159" s="26"/>
      <c r="AXX159" s="26"/>
      <c r="AXY159" s="26"/>
      <c r="AXZ159" s="26"/>
      <c r="AYA159" s="26"/>
      <c r="AYB159" s="26"/>
      <c r="AYC159" s="26"/>
      <c r="AYD159" s="26"/>
      <c r="AYE159" s="26"/>
      <c r="AYF159" s="26"/>
      <c r="AYG159" s="26"/>
      <c r="AYH159" s="26"/>
      <c r="AYI159" s="26"/>
      <c r="AYJ159" s="26"/>
      <c r="AYK159" s="26"/>
      <c r="AYL159" s="26"/>
      <c r="AYM159" s="26"/>
      <c r="AYN159" s="26"/>
      <c r="AYO159" s="26"/>
      <c r="AYP159" s="26"/>
      <c r="AYQ159" s="26"/>
      <c r="AYR159" s="26"/>
      <c r="AYS159" s="26"/>
      <c r="AYT159" s="26"/>
      <c r="AYU159" s="26"/>
      <c r="AYV159" s="26"/>
      <c r="AYW159" s="26"/>
      <c r="AYX159" s="26"/>
      <c r="AYY159" s="26"/>
      <c r="AYZ159" s="26"/>
      <c r="AZA159" s="26"/>
      <c r="AZB159" s="26"/>
      <c r="AZC159" s="26"/>
      <c r="AZD159" s="26"/>
      <c r="AZE159" s="26"/>
      <c r="AZF159" s="26"/>
      <c r="AZG159" s="26"/>
      <c r="AZH159" s="26"/>
      <c r="AZI159" s="26"/>
      <c r="AZJ159" s="26"/>
      <c r="AZK159" s="26"/>
      <c r="AZL159" s="26"/>
      <c r="AZM159" s="26"/>
      <c r="AZN159" s="26"/>
      <c r="AZO159" s="26"/>
      <c r="AZP159" s="26"/>
      <c r="AZQ159" s="26"/>
      <c r="AZR159" s="26"/>
      <c r="AZS159" s="26"/>
      <c r="AZT159" s="26"/>
      <c r="AZU159" s="26"/>
      <c r="AZV159" s="26"/>
      <c r="AZW159" s="26"/>
      <c r="AZX159" s="26"/>
      <c r="AZY159" s="26"/>
      <c r="AZZ159" s="26"/>
      <c r="BAA159" s="26"/>
      <c r="BAB159" s="26"/>
      <c r="BAC159" s="26"/>
      <c r="BAD159" s="26"/>
      <c r="BAE159" s="26"/>
      <c r="BAF159" s="26"/>
      <c r="BAG159" s="26"/>
      <c r="BAH159" s="26"/>
      <c r="BAI159" s="26"/>
      <c r="BAJ159" s="26"/>
      <c r="BAK159" s="26"/>
      <c r="BAL159" s="26"/>
      <c r="BAM159" s="26"/>
      <c r="BAN159" s="26"/>
      <c r="BAO159" s="26"/>
      <c r="BAP159" s="26"/>
      <c r="BAQ159" s="26"/>
      <c r="BAR159" s="26"/>
      <c r="BAS159" s="26"/>
      <c r="BAT159" s="26"/>
      <c r="BAU159" s="26"/>
      <c r="BAV159" s="26"/>
      <c r="BAW159" s="26"/>
      <c r="BAX159" s="26"/>
      <c r="BAY159" s="26"/>
      <c r="BAZ159" s="26"/>
      <c r="BBA159" s="26"/>
      <c r="BBB159" s="26"/>
      <c r="BBC159" s="26"/>
      <c r="BBD159" s="26"/>
      <c r="BBE159" s="26"/>
      <c r="BBF159" s="26"/>
      <c r="BBG159" s="26"/>
      <c r="BBH159" s="26"/>
      <c r="BBI159" s="26"/>
      <c r="BBJ159" s="26"/>
      <c r="BBK159" s="26"/>
      <c r="BBL159" s="26"/>
      <c r="BBM159" s="26"/>
      <c r="BBN159" s="26"/>
      <c r="BBO159" s="26"/>
      <c r="BBP159" s="26"/>
      <c r="BBQ159" s="26"/>
      <c r="BBR159" s="26"/>
      <c r="BBS159" s="26"/>
      <c r="BBT159" s="26"/>
      <c r="BBU159" s="26"/>
      <c r="BBV159" s="26"/>
      <c r="BBW159" s="26"/>
      <c r="BBX159" s="26"/>
      <c r="BBY159" s="26"/>
      <c r="BBZ159" s="26"/>
      <c r="BCA159" s="26"/>
      <c r="BCB159" s="26"/>
      <c r="BCC159" s="26"/>
      <c r="BCD159" s="26"/>
      <c r="BCE159" s="26"/>
      <c r="BCF159" s="26"/>
      <c r="BCG159" s="26"/>
      <c r="BCH159" s="26"/>
      <c r="BCI159" s="26"/>
      <c r="BCJ159" s="26"/>
      <c r="BCK159" s="26"/>
      <c r="BCL159" s="26"/>
      <c r="BCM159" s="26"/>
      <c r="BCN159" s="26"/>
      <c r="BCO159" s="26"/>
      <c r="BCP159" s="26"/>
      <c r="BCQ159" s="26"/>
      <c r="BCR159" s="26"/>
      <c r="BCS159" s="26"/>
      <c r="BCT159" s="26"/>
      <c r="BCU159" s="26"/>
      <c r="BCV159" s="26"/>
      <c r="BCW159" s="26"/>
      <c r="BCX159" s="26"/>
      <c r="BCY159" s="26"/>
      <c r="BCZ159" s="26"/>
      <c r="BDA159" s="26"/>
      <c r="BDB159" s="26"/>
      <c r="BDC159" s="26"/>
      <c r="BDD159" s="26"/>
      <c r="BDE159" s="26"/>
      <c r="BDF159" s="26"/>
      <c r="BDG159" s="26"/>
      <c r="BDH159" s="26"/>
      <c r="BDI159" s="26"/>
      <c r="BDJ159" s="26"/>
      <c r="BDK159" s="26"/>
      <c r="BDL159" s="26"/>
      <c r="BDM159" s="26"/>
      <c r="BDN159" s="26"/>
      <c r="BDO159" s="26"/>
      <c r="BDP159" s="26"/>
      <c r="BDQ159" s="26"/>
      <c r="BDR159" s="26"/>
      <c r="BDS159" s="26"/>
      <c r="BDT159" s="26"/>
      <c r="BDU159" s="26"/>
      <c r="BDV159" s="26"/>
      <c r="BDW159" s="26"/>
      <c r="BDX159" s="26"/>
      <c r="BDY159" s="26"/>
      <c r="BDZ159" s="26"/>
      <c r="BEA159" s="26"/>
      <c r="BEB159" s="26"/>
      <c r="BEC159" s="26"/>
      <c r="BED159" s="26"/>
      <c r="BEE159" s="26"/>
      <c r="BEF159" s="26"/>
      <c r="BEG159" s="26"/>
      <c r="BEH159" s="26"/>
      <c r="BEI159" s="26"/>
      <c r="BEJ159" s="26"/>
      <c r="BEK159" s="26"/>
      <c r="BEL159" s="26"/>
      <c r="BEM159" s="26"/>
      <c r="BEN159" s="26"/>
      <c r="BEO159" s="26"/>
      <c r="BEP159" s="26"/>
      <c r="BEQ159" s="26"/>
      <c r="BER159" s="26"/>
      <c r="BES159" s="26"/>
      <c r="BET159" s="26"/>
      <c r="BEU159" s="26"/>
      <c r="BEV159" s="26"/>
      <c r="BEW159" s="26"/>
      <c r="BEX159" s="26"/>
      <c r="BEY159" s="26"/>
      <c r="BEZ159" s="26"/>
      <c r="BFA159" s="26"/>
      <c r="BFB159" s="26"/>
      <c r="BFC159" s="26"/>
      <c r="BFD159" s="26"/>
      <c r="BFE159" s="26"/>
      <c r="BFF159" s="26"/>
      <c r="BFG159" s="26"/>
      <c r="BFH159" s="26"/>
      <c r="BFI159" s="26"/>
      <c r="BFJ159" s="26"/>
      <c r="BFK159" s="26"/>
      <c r="BFL159" s="26"/>
      <c r="BFM159" s="26"/>
      <c r="BFN159" s="26"/>
      <c r="BFO159" s="26"/>
      <c r="BFP159" s="26"/>
      <c r="BFQ159" s="26"/>
      <c r="BFR159" s="26"/>
      <c r="BFS159" s="26"/>
      <c r="BFT159" s="26"/>
      <c r="BFU159" s="26"/>
      <c r="BFV159" s="26"/>
      <c r="BFW159" s="26"/>
      <c r="BFX159" s="26"/>
      <c r="BFY159" s="26"/>
      <c r="BFZ159" s="26"/>
      <c r="BGA159" s="26"/>
      <c r="BGB159" s="26"/>
      <c r="BGC159" s="26"/>
      <c r="BGD159" s="26"/>
      <c r="BGE159" s="26"/>
      <c r="BGF159" s="26"/>
      <c r="BGG159" s="26"/>
      <c r="BGH159" s="26"/>
      <c r="BGI159" s="26"/>
      <c r="BGJ159" s="26"/>
      <c r="BGK159" s="26"/>
      <c r="BGL159" s="26"/>
      <c r="BGM159" s="26"/>
      <c r="BGN159" s="26"/>
      <c r="BGO159" s="26"/>
      <c r="BGP159" s="26"/>
      <c r="BGQ159" s="26"/>
      <c r="BGR159" s="26"/>
      <c r="BGS159" s="26"/>
      <c r="BGT159" s="26"/>
      <c r="BGU159" s="26"/>
      <c r="BGV159" s="26"/>
      <c r="BGW159" s="26"/>
      <c r="BGX159" s="26"/>
      <c r="BGY159" s="26"/>
      <c r="BGZ159" s="26"/>
      <c r="BHA159" s="26"/>
      <c r="BHB159" s="26"/>
      <c r="BHC159" s="26"/>
      <c r="BHD159" s="26"/>
      <c r="BHE159" s="26"/>
      <c r="BHF159" s="26"/>
      <c r="BHG159" s="26"/>
      <c r="BHH159" s="26"/>
      <c r="BHI159" s="26"/>
      <c r="BHJ159" s="26"/>
      <c r="BHK159" s="26"/>
      <c r="BHL159" s="26"/>
      <c r="BHM159" s="26"/>
      <c r="BHN159" s="26"/>
      <c r="BHO159" s="26"/>
      <c r="BHP159" s="26"/>
      <c r="BHQ159" s="26"/>
      <c r="BHR159" s="26"/>
      <c r="BHS159" s="26"/>
      <c r="BHT159" s="26"/>
      <c r="BHU159" s="26"/>
      <c r="BHV159" s="26"/>
      <c r="BHW159" s="26"/>
      <c r="BHX159" s="26"/>
      <c r="BHY159" s="26"/>
      <c r="BHZ159" s="26"/>
      <c r="BIA159" s="26"/>
      <c r="BIB159" s="26"/>
      <c r="BIC159" s="26"/>
      <c r="BID159" s="26"/>
      <c r="BIE159" s="26"/>
      <c r="BIF159" s="26"/>
      <c r="BIG159" s="26"/>
      <c r="BIH159" s="26"/>
      <c r="BII159" s="26"/>
      <c r="BIJ159" s="26"/>
      <c r="BIK159" s="26"/>
      <c r="BIL159" s="26"/>
      <c r="BIM159" s="26"/>
      <c r="BIN159" s="26"/>
      <c r="BIO159" s="26"/>
      <c r="BIP159" s="26"/>
      <c r="BIQ159" s="26"/>
      <c r="BIR159" s="26"/>
      <c r="BIS159" s="26"/>
      <c r="BIT159" s="26"/>
      <c r="BIU159" s="26"/>
      <c r="BIV159" s="26"/>
      <c r="BIW159" s="26"/>
      <c r="BIX159" s="26"/>
      <c r="BIY159" s="26"/>
      <c r="BIZ159" s="26"/>
      <c r="BJA159" s="26"/>
      <c r="BJB159" s="26"/>
      <c r="BJC159" s="26"/>
      <c r="BJD159" s="26"/>
      <c r="BJE159" s="26"/>
      <c r="BJF159" s="26"/>
      <c r="BJG159" s="26"/>
      <c r="BJH159" s="26"/>
      <c r="BJI159" s="26"/>
      <c r="BJJ159" s="26"/>
      <c r="BJK159" s="26"/>
      <c r="BJL159" s="26"/>
      <c r="BJM159" s="26"/>
      <c r="BJN159" s="26"/>
      <c r="BJO159" s="26"/>
      <c r="BJP159" s="26"/>
      <c r="BJQ159" s="26"/>
      <c r="BJR159" s="26"/>
      <c r="BJS159" s="26"/>
      <c r="BJT159" s="26"/>
      <c r="BJU159" s="26"/>
      <c r="BJV159" s="26"/>
      <c r="BJW159" s="26"/>
      <c r="BJX159" s="26"/>
      <c r="BJY159" s="26"/>
      <c r="BJZ159" s="26"/>
      <c r="BKA159" s="26"/>
      <c r="BKB159" s="26"/>
      <c r="BKC159" s="26"/>
      <c r="BKD159" s="26"/>
      <c r="BKE159" s="26"/>
      <c r="BKF159" s="26"/>
      <c r="BKG159" s="26"/>
      <c r="BKH159" s="26"/>
      <c r="BKI159" s="26"/>
      <c r="BKJ159" s="26"/>
      <c r="BKK159" s="26"/>
      <c r="BKL159" s="26"/>
      <c r="BKM159" s="26"/>
      <c r="BKN159" s="26"/>
      <c r="BKO159" s="26"/>
      <c r="BKP159" s="26"/>
      <c r="BKQ159" s="26"/>
      <c r="BKR159" s="26"/>
      <c r="BKS159" s="26"/>
      <c r="BKT159" s="26"/>
      <c r="BKU159" s="26"/>
      <c r="BKV159" s="26"/>
      <c r="BKW159" s="26"/>
      <c r="BKX159" s="26"/>
      <c r="BKY159" s="26"/>
      <c r="BKZ159" s="26"/>
      <c r="BLA159" s="26"/>
      <c r="BLB159" s="26"/>
      <c r="BLC159" s="26"/>
      <c r="BLD159" s="26"/>
      <c r="BLE159" s="26"/>
      <c r="BLF159" s="26"/>
      <c r="BLG159" s="26"/>
      <c r="BLH159" s="26"/>
      <c r="BLI159" s="26"/>
      <c r="BLJ159" s="26"/>
      <c r="BLK159" s="26"/>
      <c r="BLL159" s="26"/>
      <c r="BLM159" s="26"/>
      <c r="BLN159" s="26"/>
      <c r="BLO159" s="26"/>
      <c r="BLP159" s="26"/>
      <c r="BLQ159" s="26"/>
      <c r="BLR159" s="26"/>
      <c r="BLS159" s="26"/>
      <c r="BLT159" s="26"/>
      <c r="BLU159" s="26"/>
      <c r="BLV159" s="26"/>
      <c r="BLW159" s="26"/>
      <c r="BLX159" s="26"/>
      <c r="BLY159" s="26"/>
      <c r="BLZ159" s="26"/>
      <c r="BMA159" s="26"/>
      <c r="BMB159" s="26"/>
      <c r="BMC159" s="26"/>
      <c r="BMD159" s="26"/>
      <c r="BME159" s="26"/>
      <c r="BMF159" s="26"/>
      <c r="BMG159" s="26"/>
      <c r="BMH159" s="26"/>
      <c r="BMI159" s="26"/>
      <c r="BMJ159" s="26"/>
      <c r="BMK159" s="26"/>
      <c r="BML159" s="26"/>
      <c r="BMM159" s="26"/>
      <c r="BMN159" s="26"/>
      <c r="BMO159" s="26"/>
      <c r="BMP159" s="26"/>
      <c r="BMQ159" s="26"/>
      <c r="BMR159" s="26"/>
      <c r="BMS159" s="26"/>
      <c r="BMT159" s="26"/>
      <c r="BMU159" s="26"/>
      <c r="BMV159" s="26"/>
      <c r="BMW159" s="26"/>
      <c r="BMX159" s="26"/>
      <c r="BMY159" s="26"/>
      <c r="BMZ159" s="26"/>
      <c r="BNA159" s="26"/>
      <c r="BNB159" s="26"/>
      <c r="BNC159" s="26"/>
      <c r="BND159" s="26"/>
      <c r="BNE159" s="26"/>
      <c r="BNF159" s="26"/>
      <c r="BNG159" s="26"/>
      <c r="BNH159" s="26"/>
      <c r="BNI159" s="26"/>
      <c r="BNJ159" s="26"/>
      <c r="BNK159" s="26"/>
      <c r="BNL159" s="26"/>
      <c r="BNM159" s="26"/>
      <c r="BNN159" s="26"/>
      <c r="BNO159" s="26"/>
      <c r="BNP159" s="26"/>
      <c r="BNQ159" s="26"/>
      <c r="BNR159" s="26"/>
      <c r="BNS159" s="26"/>
      <c r="BNT159" s="26"/>
      <c r="BNU159" s="26"/>
      <c r="BNV159" s="26"/>
      <c r="BNW159" s="26"/>
      <c r="BNX159" s="26"/>
      <c r="BNY159" s="26"/>
      <c r="BNZ159" s="26"/>
      <c r="BOA159" s="26"/>
      <c r="BOB159" s="26"/>
      <c r="BOC159" s="26"/>
      <c r="BOD159" s="26"/>
      <c r="BOE159" s="26"/>
      <c r="BOF159" s="26"/>
      <c r="BOG159" s="26"/>
      <c r="BOH159" s="26"/>
      <c r="BOI159" s="26"/>
      <c r="BOJ159" s="26"/>
      <c r="BOK159" s="26"/>
      <c r="BOL159" s="26"/>
      <c r="BOM159" s="26"/>
      <c r="BON159" s="26"/>
      <c r="BOO159" s="26"/>
      <c r="BOP159" s="26"/>
      <c r="BOQ159" s="26"/>
      <c r="BOR159" s="26"/>
      <c r="BOS159" s="26"/>
      <c r="BOT159" s="26"/>
      <c r="BOU159" s="26"/>
      <c r="BOV159" s="26"/>
      <c r="BOW159" s="26"/>
      <c r="BOX159" s="26"/>
      <c r="BOY159" s="26"/>
      <c r="BOZ159" s="26"/>
      <c r="BPA159" s="26"/>
      <c r="BPB159" s="26"/>
      <c r="BPC159" s="26"/>
      <c r="BPD159" s="26"/>
      <c r="BPE159" s="26"/>
      <c r="BPF159" s="26"/>
      <c r="BPG159" s="26"/>
      <c r="BPH159" s="26"/>
      <c r="BPI159" s="26"/>
      <c r="BPJ159" s="26"/>
      <c r="BPK159" s="26"/>
      <c r="BPL159" s="26"/>
      <c r="BPM159" s="26"/>
      <c r="BPN159" s="26"/>
      <c r="BPO159" s="26"/>
      <c r="BPP159" s="26"/>
      <c r="BPQ159" s="26"/>
      <c r="BPR159" s="26"/>
      <c r="BPS159" s="26"/>
      <c r="BPT159" s="26"/>
      <c r="BPU159" s="26"/>
      <c r="BPV159" s="26"/>
      <c r="BPW159" s="26"/>
      <c r="BPX159" s="26"/>
      <c r="BPY159" s="26"/>
      <c r="BPZ159" s="26"/>
      <c r="BQA159" s="26"/>
      <c r="BQB159" s="26"/>
      <c r="BQC159" s="26"/>
      <c r="BQD159" s="26"/>
      <c r="BQE159" s="26"/>
      <c r="BQF159" s="26"/>
      <c r="BQG159" s="26"/>
      <c r="BQH159" s="26"/>
      <c r="BQI159" s="26"/>
      <c r="BQJ159" s="26"/>
      <c r="BQK159" s="26"/>
      <c r="BQL159" s="26"/>
      <c r="BQM159" s="26"/>
      <c r="BQN159" s="26"/>
      <c r="BQO159" s="26"/>
      <c r="BQP159" s="26"/>
      <c r="BQQ159" s="26"/>
      <c r="BQR159" s="26"/>
      <c r="BQS159" s="26"/>
      <c r="BQT159" s="26"/>
      <c r="BQU159" s="26"/>
      <c r="BQV159" s="26"/>
      <c r="BQW159" s="26"/>
      <c r="BQX159" s="26"/>
      <c r="BQY159" s="26"/>
      <c r="BQZ159" s="26"/>
      <c r="BRA159" s="26"/>
      <c r="BRB159" s="26"/>
      <c r="BRC159" s="26"/>
      <c r="BRD159" s="26"/>
      <c r="BRE159" s="26"/>
      <c r="BRF159" s="26"/>
      <c r="BRG159" s="26"/>
      <c r="BRH159" s="26"/>
      <c r="BRI159" s="26"/>
      <c r="BRJ159" s="26"/>
      <c r="BRK159" s="26"/>
      <c r="BRL159" s="26"/>
      <c r="BRM159" s="26"/>
      <c r="BRN159" s="26"/>
      <c r="BRO159" s="26"/>
      <c r="BRP159" s="26"/>
      <c r="BRQ159" s="26"/>
      <c r="BRR159" s="26"/>
      <c r="BRS159" s="26"/>
      <c r="BRT159" s="26"/>
      <c r="BRU159" s="26"/>
      <c r="BRV159" s="26"/>
      <c r="BRW159" s="26"/>
      <c r="BRX159" s="26"/>
      <c r="BRY159" s="26"/>
      <c r="BRZ159" s="26"/>
      <c r="BSA159" s="26"/>
      <c r="BSB159" s="26"/>
      <c r="BSC159" s="26"/>
      <c r="BSD159" s="26"/>
      <c r="BSE159" s="26"/>
      <c r="BSF159" s="26"/>
      <c r="BSG159" s="26"/>
      <c r="BSH159" s="26"/>
      <c r="BSI159" s="26"/>
      <c r="BSJ159" s="26"/>
      <c r="BSK159" s="26"/>
      <c r="BSL159" s="26"/>
      <c r="BSM159" s="26"/>
      <c r="BSN159" s="26"/>
      <c r="BSO159" s="26"/>
      <c r="BSP159" s="26"/>
      <c r="BSQ159" s="26"/>
      <c r="BSR159" s="26"/>
      <c r="BSS159" s="26"/>
      <c r="BST159" s="26"/>
      <c r="BSU159" s="26"/>
      <c r="BSV159" s="26"/>
      <c r="BSW159" s="26"/>
      <c r="BSX159" s="26"/>
      <c r="BSY159" s="26"/>
      <c r="BSZ159" s="26"/>
      <c r="BTA159" s="26"/>
      <c r="BTB159" s="26"/>
      <c r="BTC159" s="26"/>
      <c r="BTD159" s="26"/>
      <c r="BTE159" s="26"/>
      <c r="BTF159" s="26"/>
      <c r="BTG159" s="26"/>
      <c r="BTH159" s="26"/>
      <c r="BTI159" s="26"/>
      <c r="BTJ159" s="26"/>
      <c r="BTK159" s="26"/>
      <c r="BTL159" s="26"/>
      <c r="BTM159" s="26"/>
      <c r="BTN159" s="26"/>
      <c r="BTO159" s="26"/>
      <c r="BTP159" s="26"/>
      <c r="BTQ159" s="26"/>
      <c r="BTR159" s="26"/>
      <c r="BTS159" s="26"/>
      <c r="BTT159" s="26"/>
      <c r="BTU159" s="26"/>
      <c r="BTV159" s="26"/>
      <c r="BTW159" s="26"/>
      <c r="BTX159" s="26"/>
      <c r="BTY159" s="26"/>
      <c r="BTZ159" s="26"/>
      <c r="BUA159" s="26"/>
      <c r="BUB159" s="26"/>
      <c r="BUC159" s="26"/>
      <c r="BUD159" s="26"/>
      <c r="BUE159" s="26"/>
      <c r="BUF159" s="26"/>
      <c r="BUG159" s="26"/>
      <c r="BUH159" s="26"/>
      <c r="BUI159" s="26"/>
      <c r="BUJ159" s="26"/>
      <c r="BUK159" s="26"/>
      <c r="BUL159" s="26"/>
      <c r="BUM159" s="26"/>
      <c r="BUN159" s="26"/>
      <c r="BUO159" s="26"/>
      <c r="BUP159" s="26"/>
      <c r="BUQ159" s="26"/>
    </row>
    <row r="160" spans="1:1915" s="46" customFormat="1" ht="6" customHeight="1">
      <c r="A160" s="23"/>
      <c r="B160" s="155"/>
      <c r="C160" s="95"/>
      <c r="D160" s="95"/>
      <c r="E160" s="143"/>
      <c r="F160" s="144"/>
      <c r="G160" s="152"/>
      <c r="H160" s="199"/>
      <c r="I160" s="199">
        <f>I147</f>
        <v>0</v>
      </c>
      <c r="J160" s="212"/>
      <c r="K160" s="199"/>
      <c r="L160" s="199"/>
      <c r="M160" s="200"/>
      <c r="N160" s="200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SQ160" s="26"/>
      <c r="SR160" s="26"/>
      <c r="SS160" s="26"/>
      <c r="ST160" s="26"/>
      <c r="SU160" s="26"/>
      <c r="SV160" s="26"/>
      <c r="SW160" s="26"/>
      <c r="SX160" s="26"/>
      <c r="SY160" s="26"/>
      <c r="SZ160" s="26"/>
      <c r="TA160" s="26"/>
      <c r="TB160" s="26"/>
      <c r="TC160" s="26"/>
      <c r="TD160" s="26"/>
      <c r="TE160" s="26"/>
      <c r="TF160" s="26"/>
      <c r="TG160" s="26"/>
      <c r="TH160" s="26"/>
      <c r="TI160" s="26"/>
      <c r="TJ160" s="26"/>
      <c r="TK160" s="26"/>
      <c r="TL160" s="26"/>
      <c r="TM160" s="26"/>
      <c r="TN160" s="26"/>
      <c r="TO160" s="26"/>
      <c r="TP160" s="26"/>
      <c r="TQ160" s="26"/>
      <c r="TR160" s="26"/>
      <c r="TS160" s="26"/>
      <c r="TT160" s="26"/>
      <c r="TU160" s="26"/>
      <c r="TV160" s="26"/>
      <c r="TW160" s="26"/>
      <c r="TX160" s="26"/>
      <c r="TY160" s="26"/>
      <c r="TZ160" s="26"/>
      <c r="UA160" s="26"/>
      <c r="UB160" s="26"/>
      <c r="UC160" s="26"/>
      <c r="UD160" s="26"/>
      <c r="UE160" s="26"/>
      <c r="UF160" s="26"/>
      <c r="UG160" s="26"/>
      <c r="UH160" s="26"/>
      <c r="UI160" s="26"/>
      <c r="UJ160" s="26"/>
      <c r="UK160" s="26"/>
      <c r="UL160" s="26"/>
      <c r="UM160" s="26"/>
      <c r="UN160" s="26"/>
      <c r="UO160" s="26"/>
      <c r="UP160" s="26"/>
      <c r="UQ160" s="26"/>
      <c r="UR160" s="26"/>
      <c r="US160" s="26"/>
      <c r="UT160" s="26"/>
      <c r="UU160" s="26"/>
      <c r="UV160" s="26"/>
      <c r="UW160" s="26"/>
      <c r="UX160" s="26"/>
      <c r="UY160" s="26"/>
      <c r="UZ160" s="26"/>
      <c r="VA160" s="26"/>
      <c r="VB160" s="26"/>
      <c r="VC160" s="26"/>
      <c r="VD160" s="26"/>
      <c r="VE160" s="26"/>
      <c r="VF160" s="26"/>
      <c r="VG160" s="26"/>
      <c r="VH160" s="26"/>
      <c r="VI160" s="26"/>
      <c r="VJ160" s="26"/>
      <c r="VK160" s="26"/>
      <c r="VL160" s="26"/>
      <c r="VM160" s="26"/>
      <c r="VN160" s="26"/>
      <c r="VO160" s="26"/>
      <c r="VP160" s="26"/>
      <c r="VQ160" s="26"/>
      <c r="VR160" s="26"/>
      <c r="VS160" s="26"/>
      <c r="VT160" s="26"/>
      <c r="VU160" s="26"/>
      <c r="VV160" s="26"/>
      <c r="VW160" s="26"/>
      <c r="VX160" s="26"/>
      <c r="VY160" s="26"/>
      <c r="VZ160" s="26"/>
      <c r="WA160" s="26"/>
      <c r="WB160" s="26"/>
      <c r="WC160" s="26"/>
      <c r="WD160" s="26"/>
      <c r="WE160" s="26"/>
      <c r="WF160" s="26"/>
      <c r="WG160" s="26"/>
      <c r="WH160" s="26"/>
      <c r="WI160" s="26"/>
      <c r="WJ160" s="26"/>
      <c r="WK160" s="26"/>
      <c r="WL160" s="26"/>
      <c r="WM160" s="26"/>
      <c r="WN160" s="26"/>
      <c r="WO160" s="26"/>
      <c r="WP160" s="26"/>
      <c r="WQ160" s="26"/>
      <c r="WR160" s="26"/>
      <c r="WS160" s="26"/>
      <c r="WT160" s="26"/>
      <c r="WU160" s="26"/>
      <c r="WV160" s="26"/>
      <c r="WW160" s="26"/>
      <c r="WX160" s="26"/>
      <c r="WY160" s="26"/>
      <c r="WZ160" s="26"/>
      <c r="XA160" s="26"/>
      <c r="XB160" s="26"/>
      <c r="XC160" s="26"/>
      <c r="XD160" s="26"/>
      <c r="XE160" s="26"/>
      <c r="XF160" s="26"/>
      <c r="XG160" s="26"/>
      <c r="XH160" s="26"/>
      <c r="XI160" s="26"/>
      <c r="XJ160" s="26"/>
      <c r="XK160" s="26"/>
      <c r="XL160" s="26"/>
      <c r="XM160" s="26"/>
      <c r="XN160" s="26"/>
      <c r="XO160" s="26"/>
      <c r="XP160" s="26"/>
      <c r="XQ160" s="26"/>
      <c r="XR160" s="26"/>
      <c r="XS160" s="26"/>
      <c r="XT160" s="26"/>
      <c r="XU160" s="26"/>
      <c r="XV160" s="26"/>
      <c r="XW160" s="26"/>
      <c r="XX160" s="26"/>
      <c r="XY160" s="26"/>
      <c r="XZ160" s="26"/>
      <c r="YA160" s="26"/>
      <c r="YB160" s="26"/>
      <c r="YC160" s="26"/>
      <c r="YD160" s="26"/>
      <c r="YE160" s="26"/>
      <c r="YF160" s="26"/>
      <c r="YG160" s="26"/>
      <c r="YH160" s="26"/>
      <c r="YI160" s="26"/>
      <c r="YJ160" s="26"/>
      <c r="YK160" s="26"/>
      <c r="YL160" s="26"/>
      <c r="YM160" s="26"/>
      <c r="YN160" s="26"/>
      <c r="YO160" s="26"/>
      <c r="YP160" s="26"/>
      <c r="YQ160" s="26"/>
      <c r="YR160" s="26"/>
      <c r="YS160" s="26"/>
      <c r="YT160" s="26"/>
      <c r="YU160" s="26"/>
      <c r="YV160" s="26"/>
      <c r="YW160" s="26"/>
      <c r="YX160" s="26"/>
      <c r="YY160" s="26"/>
      <c r="YZ160" s="26"/>
      <c r="ZA160" s="26"/>
      <c r="ZB160" s="26"/>
      <c r="ZC160" s="26"/>
      <c r="ZD160" s="26"/>
      <c r="ZE160" s="26"/>
      <c r="ZF160" s="26"/>
      <c r="ZG160" s="26"/>
      <c r="ZH160" s="26"/>
      <c r="ZI160" s="26"/>
      <c r="ZJ160" s="26"/>
      <c r="ZK160" s="26"/>
      <c r="ZL160" s="26"/>
      <c r="ZM160" s="26"/>
      <c r="ZN160" s="26"/>
      <c r="ZO160" s="26"/>
      <c r="ZP160" s="26"/>
      <c r="ZQ160" s="26"/>
      <c r="ZR160" s="26"/>
      <c r="ZS160" s="26"/>
      <c r="ZT160" s="26"/>
      <c r="ZU160" s="26"/>
      <c r="ZV160" s="26"/>
      <c r="ZW160" s="26"/>
      <c r="ZX160" s="26"/>
      <c r="ZY160" s="26"/>
      <c r="ZZ160" s="26"/>
      <c r="AAA160" s="26"/>
      <c r="AAB160" s="26"/>
      <c r="AAC160" s="26"/>
      <c r="AAD160" s="26"/>
      <c r="AAE160" s="26"/>
      <c r="AAF160" s="26"/>
      <c r="AAG160" s="26"/>
      <c r="AAH160" s="26"/>
      <c r="AAI160" s="26"/>
      <c r="AAJ160" s="26"/>
      <c r="AAK160" s="26"/>
      <c r="AAL160" s="26"/>
      <c r="AAM160" s="26"/>
      <c r="AAN160" s="26"/>
      <c r="AAO160" s="26"/>
      <c r="AAP160" s="26"/>
      <c r="AAQ160" s="26"/>
      <c r="AAR160" s="26"/>
      <c r="AAS160" s="26"/>
      <c r="AAT160" s="26"/>
      <c r="AAU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  <c r="AGP160" s="26"/>
      <c r="AGQ160" s="26"/>
      <c r="AGR160" s="26"/>
      <c r="AGS160" s="26"/>
      <c r="AGT160" s="26"/>
      <c r="AGU160" s="26"/>
      <c r="AGV160" s="26"/>
      <c r="AGW160" s="26"/>
      <c r="AGX160" s="26"/>
      <c r="AGY160" s="26"/>
      <c r="AGZ160" s="26"/>
      <c r="AHA160" s="26"/>
      <c r="AHB160" s="26"/>
      <c r="AHC160" s="26"/>
      <c r="AHD160" s="26"/>
      <c r="AHE160" s="26"/>
      <c r="AHF160" s="26"/>
      <c r="AHG160" s="26"/>
      <c r="AHH160" s="26"/>
      <c r="AHI160" s="26"/>
      <c r="AHJ160" s="26"/>
      <c r="AHK160" s="26"/>
      <c r="AHL160" s="26"/>
      <c r="AHM160" s="26"/>
      <c r="AHN160" s="26"/>
      <c r="AHO160" s="26"/>
      <c r="AHP160" s="26"/>
      <c r="AHQ160" s="26"/>
      <c r="AHR160" s="26"/>
      <c r="AHS160" s="26"/>
      <c r="AHT160" s="26"/>
      <c r="AHU160" s="26"/>
      <c r="AHV160" s="26"/>
      <c r="AHW160" s="26"/>
      <c r="AHX160" s="26"/>
      <c r="AHY160" s="26"/>
      <c r="AHZ160" s="26"/>
      <c r="AIA160" s="26"/>
      <c r="AIB160" s="26"/>
      <c r="AIC160" s="26"/>
      <c r="AID160" s="26"/>
      <c r="AIE160" s="26"/>
      <c r="AIF160" s="26"/>
      <c r="AIG160" s="26"/>
      <c r="AIH160" s="26"/>
      <c r="AII160" s="26"/>
      <c r="AIJ160" s="26"/>
      <c r="AIK160" s="26"/>
      <c r="AIL160" s="26"/>
      <c r="AIM160" s="26"/>
      <c r="AIN160" s="26"/>
      <c r="AIO160" s="26"/>
      <c r="AIP160" s="26"/>
      <c r="AIQ160" s="26"/>
      <c r="AIR160" s="26"/>
      <c r="AIS160" s="26"/>
      <c r="AIT160" s="26"/>
      <c r="AIU160" s="26"/>
      <c r="AIV160" s="26"/>
      <c r="AIW160" s="26"/>
      <c r="AIX160" s="26"/>
      <c r="AIY160" s="26"/>
      <c r="AIZ160" s="26"/>
      <c r="AJA160" s="26"/>
      <c r="AJB160" s="26"/>
      <c r="AJC160" s="26"/>
      <c r="AJD160" s="26"/>
      <c r="AJE160" s="26"/>
      <c r="AJF160" s="26"/>
      <c r="AJG160" s="26"/>
      <c r="AJH160" s="26"/>
      <c r="AJI160" s="26"/>
      <c r="AJJ160" s="26"/>
      <c r="AJK160" s="26"/>
      <c r="AJL160" s="26"/>
      <c r="AJM160" s="26"/>
      <c r="AJN160" s="26"/>
      <c r="AJO160" s="26"/>
      <c r="AJP160" s="26"/>
      <c r="AJQ160" s="26"/>
      <c r="AJR160" s="26"/>
      <c r="AJS160" s="26"/>
      <c r="AJT160" s="26"/>
      <c r="AJU160" s="26"/>
      <c r="AJV160" s="26"/>
      <c r="AJW160" s="26"/>
      <c r="AJX160" s="26"/>
      <c r="AJY160" s="26"/>
      <c r="AJZ160" s="26"/>
      <c r="AKA160" s="26"/>
      <c r="AKB160" s="26"/>
      <c r="AKC160" s="26"/>
      <c r="AKD160" s="26"/>
      <c r="AKE160" s="26"/>
      <c r="AKF160" s="26"/>
      <c r="AKG160" s="26"/>
      <c r="AKH160" s="26"/>
      <c r="AKI160" s="26"/>
      <c r="AKJ160" s="26"/>
      <c r="AKK160" s="26"/>
      <c r="AKL160" s="26"/>
      <c r="AKM160" s="26"/>
      <c r="AKN160" s="26"/>
      <c r="AKO160" s="26"/>
      <c r="AKP160" s="26"/>
      <c r="AKQ160" s="26"/>
      <c r="AKR160" s="26"/>
      <c r="AKS160" s="26"/>
      <c r="AKT160" s="26"/>
      <c r="AKU160" s="26"/>
      <c r="AKV160" s="26"/>
      <c r="AKW160" s="26"/>
      <c r="AKX160" s="26"/>
      <c r="AKY160" s="26"/>
      <c r="AKZ160" s="26"/>
      <c r="ALA160" s="26"/>
      <c r="ALB160" s="26"/>
      <c r="ALC160" s="26"/>
      <c r="ALD160" s="26"/>
      <c r="ALE160" s="26"/>
      <c r="ALF160" s="26"/>
      <c r="ALG160" s="26"/>
      <c r="ALH160" s="26"/>
      <c r="ALI160" s="26"/>
      <c r="ALJ160" s="26"/>
      <c r="ALK160" s="26"/>
      <c r="ALL160" s="26"/>
      <c r="ALM160" s="26"/>
      <c r="ALN160" s="26"/>
      <c r="ALO160" s="26"/>
      <c r="ALP160" s="26"/>
      <c r="ALQ160" s="26"/>
      <c r="ALR160" s="26"/>
      <c r="ALS160" s="26"/>
      <c r="ALT160" s="26"/>
      <c r="ALU160" s="26"/>
      <c r="ALV160" s="26"/>
      <c r="ALW160" s="26"/>
      <c r="ALX160" s="26"/>
      <c r="ALY160" s="26"/>
      <c r="ALZ160" s="26"/>
      <c r="AMA160" s="26"/>
      <c r="AMB160" s="26"/>
      <c r="AMC160" s="26"/>
      <c r="AMD160" s="26"/>
      <c r="AME160" s="26"/>
      <c r="AMF160" s="26"/>
      <c r="AMG160" s="26"/>
      <c r="AMH160" s="26"/>
      <c r="AMI160" s="26"/>
      <c r="AMJ160" s="26"/>
      <c r="AMK160" s="26"/>
      <c r="AML160" s="26"/>
      <c r="AMM160" s="26"/>
      <c r="AMN160" s="26"/>
      <c r="AMO160" s="26"/>
      <c r="AMP160" s="26"/>
      <c r="AMQ160" s="26"/>
      <c r="AMR160" s="26"/>
      <c r="AMS160" s="26"/>
      <c r="AMT160" s="26"/>
      <c r="AMU160" s="26"/>
      <c r="AMV160" s="26"/>
      <c r="AMW160" s="26"/>
      <c r="AMX160" s="26"/>
      <c r="AMY160" s="26"/>
      <c r="AMZ160" s="26"/>
      <c r="ANA160" s="26"/>
      <c r="ANB160" s="26"/>
      <c r="ANC160" s="26"/>
      <c r="AND160" s="26"/>
      <c r="ANE160" s="26"/>
      <c r="ANF160" s="26"/>
      <c r="ANG160" s="26"/>
      <c r="ANH160" s="26"/>
      <c r="ANI160" s="26"/>
      <c r="ANJ160" s="26"/>
      <c r="ANK160" s="26"/>
      <c r="ANL160" s="26"/>
      <c r="ANM160" s="26"/>
      <c r="ANN160" s="26"/>
      <c r="ANO160" s="26"/>
      <c r="ANP160" s="26"/>
      <c r="ANQ160" s="26"/>
      <c r="ANR160" s="26"/>
      <c r="ANS160" s="26"/>
      <c r="ANT160" s="26"/>
      <c r="ANU160" s="26"/>
      <c r="ANV160" s="26"/>
      <c r="ANW160" s="26"/>
      <c r="ANX160" s="26"/>
      <c r="ANY160" s="26"/>
      <c r="ANZ160" s="26"/>
      <c r="AOA160" s="26"/>
      <c r="AOB160" s="26"/>
      <c r="AOC160" s="26"/>
      <c r="AOD160" s="26"/>
      <c r="AOE160" s="26"/>
      <c r="AOF160" s="26"/>
      <c r="AOG160" s="26"/>
      <c r="AOH160" s="26"/>
      <c r="AOI160" s="26"/>
      <c r="AOJ160" s="26"/>
      <c r="AOK160" s="26"/>
      <c r="AOL160" s="26"/>
      <c r="AOM160" s="26"/>
      <c r="AON160" s="26"/>
      <c r="AOO160" s="26"/>
      <c r="AOP160" s="26"/>
      <c r="AOQ160" s="26"/>
      <c r="AOR160" s="26"/>
      <c r="AOS160" s="26"/>
      <c r="AOT160" s="26"/>
      <c r="AOU160" s="26"/>
      <c r="AOV160" s="26"/>
      <c r="AOW160" s="26"/>
      <c r="AOX160" s="26"/>
      <c r="AOY160" s="26"/>
      <c r="AOZ160" s="26"/>
      <c r="APA160" s="26"/>
      <c r="APB160" s="26"/>
      <c r="APC160" s="26"/>
      <c r="APD160" s="26"/>
      <c r="APE160" s="26"/>
      <c r="APF160" s="26"/>
      <c r="APG160" s="26"/>
      <c r="APH160" s="26"/>
      <c r="API160" s="26"/>
      <c r="APJ160" s="26"/>
      <c r="APK160" s="26"/>
      <c r="APL160" s="26"/>
      <c r="APM160" s="26"/>
      <c r="APN160" s="26"/>
      <c r="APO160" s="26"/>
      <c r="APP160" s="26"/>
      <c r="APQ160" s="26"/>
      <c r="APR160" s="26"/>
      <c r="APS160" s="26"/>
      <c r="APT160" s="26"/>
      <c r="APU160" s="26"/>
      <c r="APV160" s="26"/>
      <c r="APW160" s="26"/>
      <c r="APX160" s="26"/>
      <c r="APY160" s="26"/>
      <c r="APZ160" s="26"/>
      <c r="AQA160" s="26"/>
      <c r="AQB160" s="26"/>
      <c r="AQC160" s="26"/>
      <c r="AQD160" s="26"/>
      <c r="AQE160" s="26"/>
      <c r="AQF160" s="26"/>
      <c r="AQG160" s="26"/>
      <c r="AQH160" s="26"/>
      <c r="AQI160" s="26"/>
      <c r="AQJ160" s="26"/>
      <c r="AQK160" s="26"/>
      <c r="AQL160" s="26"/>
      <c r="AQM160" s="26"/>
      <c r="AQN160" s="26"/>
      <c r="AQO160" s="26"/>
      <c r="AQP160" s="26"/>
      <c r="AQQ160" s="26"/>
      <c r="AQR160" s="26"/>
      <c r="AQS160" s="26"/>
      <c r="AQT160" s="26"/>
      <c r="AQU160" s="26"/>
      <c r="AQV160" s="26"/>
      <c r="AQW160" s="26"/>
      <c r="AQX160" s="26"/>
      <c r="AQY160" s="26"/>
      <c r="AQZ160" s="26"/>
      <c r="ARA160" s="26"/>
      <c r="ARB160" s="26"/>
      <c r="ARC160" s="26"/>
      <c r="ARD160" s="26"/>
      <c r="ARE160" s="26"/>
      <c r="ARF160" s="26"/>
      <c r="ARG160" s="26"/>
      <c r="ARH160" s="26"/>
      <c r="ARI160" s="26"/>
      <c r="ARJ160" s="26"/>
      <c r="ARK160" s="26"/>
      <c r="ARL160" s="26"/>
      <c r="ARM160" s="26"/>
      <c r="ARN160" s="26"/>
      <c r="ARO160" s="26"/>
      <c r="ARP160" s="26"/>
      <c r="ARQ160" s="26"/>
      <c r="ARR160" s="26"/>
      <c r="ARS160" s="26"/>
      <c r="ART160" s="26"/>
      <c r="ARU160" s="26"/>
      <c r="ARV160" s="26"/>
      <c r="ARW160" s="26"/>
      <c r="ARX160" s="26"/>
      <c r="ARY160" s="26"/>
      <c r="ARZ160" s="26"/>
      <c r="ASA160" s="26"/>
      <c r="ASB160" s="26"/>
      <c r="ASC160" s="26"/>
      <c r="ASD160" s="26"/>
      <c r="ASE160" s="26"/>
      <c r="ASF160" s="26"/>
      <c r="ASG160" s="26"/>
      <c r="ASH160" s="26"/>
      <c r="ASI160" s="26"/>
      <c r="ASJ160" s="26"/>
      <c r="ASK160" s="26"/>
      <c r="ASL160" s="26"/>
      <c r="ASM160" s="26"/>
      <c r="ASN160" s="26"/>
      <c r="ASO160" s="26"/>
      <c r="ASP160" s="26"/>
      <c r="ASQ160" s="26"/>
      <c r="ASR160" s="26"/>
      <c r="ASS160" s="26"/>
      <c r="AST160" s="26"/>
      <c r="ASU160" s="26"/>
      <c r="ASV160" s="26"/>
      <c r="ASW160" s="26"/>
      <c r="ASX160" s="26"/>
      <c r="ASY160" s="26"/>
      <c r="ASZ160" s="26"/>
      <c r="ATA160" s="26"/>
      <c r="ATB160" s="26"/>
      <c r="ATC160" s="26"/>
      <c r="ATD160" s="26"/>
      <c r="ATE160" s="26"/>
      <c r="ATF160" s="26"/>
      <c r="ATG160" s="26"/>
      <c r="ATH160" s="26"/>
      <c r="ATI160" s="26"/>
      <c r="ATJ160" s="26"/>
      <c r="ATK160" s="26"/>
      <c r="ATL160" s="26"/>
      <c r="ATM160" s="26"/>
      <c r="ATN160" s="26"/>
      <c r="ATO160" s="26"/>
      <c r="ATP160" s="26"/>
      <c r="ATQ160" s="26"/>
      <c r="ATR160" s="26"/>
      <c r="ATS160" s="26"/>
      <c r="ATT160" s="26"/>
      <c r="ATU160" s="26"/>
      <c r="ATV160" s="26"/>
      <c r="ATW160" s="26"/>
      <c r="ATX160" s="26"/>
      <c r="ATY160" s="26"/>
      <c r="ATZ160" s="26"/>
      <c r="AUA160" s="26"/>
      <c r="AUB160" s="26"/>
      <c r="AUC160" s="26"/>
      <c r="AUD160" s="26"/>
      <c r="AUE160" s="26"/>
      <c r="AUF160" s="26"/>
      <c r="AUG160" s="26"/>
      <c r="AUH160" s="26"/>
      <c r="AUI160" s="26"/>
      <c r="AUJ160" s="26"/>
      <c r="AUK160" s="26"/>
      <c r="AUL160" s="26"/>
      <c r="AUM160" s="26"/>
      <c r="AUN160" s="26"/>
      <c r="AUO160" s="26"/>
      <c r="AUP160" s="26"/>
      <c r="AUQ160" s="26"/>
      <c r="AUR160" s="26"/>
      <c r="AUS160" s="26"/>
      <c r="AUT160" s="26"/>
      <c r="AUU160" s="26"/>
      <c r="AUV160" s="26"/>
      <c r="AUW160" s="26"/>
      <c r="AUX160" s="26"/>
      <c r="AUY160" s="26"/>
      <c r="AUZ160" s="26"/>
      <c r="AVA160" s="26"/>
      <c r="AVB160" s="26"/>
      <c r="AVC160" s="26"/>
      <c r="AVD160" s="26"/>
      <c r="AVE160" s="26"/>
      <c r="AVF160" s="26"/>
      <c r="AVG160" s="26"/>
      <c r="AVH160" s="26"/>
      <c r="AVI160" s="26"/>
      <c r="AVJ160" s="26"/>
      <c r="AVK160" s="26"/>
      <c r="AVL160" s="26"/>
      <c r="AVM160" s="26"/>
      <c r="AVN160" s="26"/>
      <c r="AVO160" s="26"/>
      <c r="AVP160" s="26"/>
      <c r="AVQ160" s="26"/>
      <c r="AVR160" s="26"/>
      <c r="AVS160" s="26"/>
      <c r="AVT160" s="26"/>
      <c r="AVU160" s="26"/>
      <c r="AVV160" s="26"/>
      <c r="AVW160" s="26"/>
      <c r="AVX160" s="26"/>
      <c r="AVY160" s="26"/>
      <c r="AVZ160" s="26"/>
      <c r="AWA160" s="26"/>
      <c r="AWB160" s="26"/>
      <c r="AWC160" s="26"/>
      <c r="AWD160" s="26"/>
      <c r="AWE160" s="26"/>
      <c r="AWF160" s="26"/>
      <c r="AWG160" s="26"/>
      <c r="AWH160" s="26"/>
      <c r="AWI160" s="26"/>
      <c r="AWJ160" s="26"/>
      <c r="AWK160" s="26"/>
      <c r="AWL160" s="26"/>
      <c r="AWM160" s="26"/>
      <c r="AWN160" s="26"/>
      <c r="AWO160" s="26"/>
      <c r="AWP160" s="26"/>
      <c r="AWQ160" s="26"/>
      <c r="AWR160" s="26"/>
      <c r="AWS160" s="26"/>
      <c r="AWT160" s="26"/>
      <c r="AWU160" s="26"/>
      <c r="AWV160" s="26"/>
      <c r="AWW160" s="26"/>
      <c r="AWX160" s="26"/>
      <c r="AWY160" s="26"/>
      <c r="AWZ160" s="26"/>
      <c r="AXA160" s="26"/>
      <c r="AXB160" s="26"/>
      <c r="AXC160" s="26"/>
      <c r="AXD160" s="26"/>
      <c r="AXE160" s="26"/>
      <c r="AXF160" s="26"/>
      <c r="AXG160" s="26"/>
      <c r="AXH160" s="26"/>
      <c r="AXI160" s="26"/>
      <c r="AXJ160" s="26"/>
      <c r="AXK160" s="26"/>
      <c r="AXL160" s="26"/>
      <c r="AXM160" s="26"/>
      <c r="AXN160" s="26"/>
      <c r="AXO160" s="26"/>
      <c r="AXP160" s="26"/>
      <c r="AXQ160" s="26"/>
      <c r="AXR160" s="26"/>
      <c r="AXS160" s="26"/>
      <c r="AXT160" s="26"/>
      <c r="AXU160" s="26"/>
      <c r="AXV160" s="26"/>
      <c r="AXW160" s="26"/>
      <c r="AXX160" s="26"/>
      <c r="AXY160" s="26"/>
      <c r="AXZ160" s="26"/>
      <c r="AYA160" s="26"/>
      <c r="AYB160" s="26"/>
      <c r="AYC160" s="26"/>
      <c r="AYD160" s="26"/>
      <c r="AYE160" s="26"/>
      <c r="AYF160" s="26"/>
      <c r="AYG160" s="26"/>
      <c r="AYH160" s="26"/>
      <c r="AYI160" s="26"/>
      <c r="AYJ160" s="26"/>
      <c r="AYK160" s="26"/>
      <c r="AYL160" s="26"/>
      <c r="AYM160" s="26"/>
      <c r="AYN160" s="26"/>
      <c r="AYO160" s="26"/>
      <c r="AYP160" s="26"/>
      <c r="AYQ160" s="26"/>
      <c r="AYR160" s="26"/>
      <c r="AYS160" s="26"/>
      <c r="AYT160" s="26"/>
      <c r="AYU160" s="26"/>
      <c r="AYV160" s="26"/>
      <c r="AYW160" s="26"/>
      <c r="AYX160" s="26"/>
      <c r="AYY160" s="26"/>
      <c r="AYZ160" s="26"/>
      <c r="AZA160" s="26"/>
      <c r="AZB160" s="26"/>
      <c r="AZC160" s="26"/>
      <c r="AZD160" s="26"/>
      <c r="AZE160" s="26"/>
      <c r="AZF160" s="26"/>
      <c r="AZG160" s="26"/>
      <c r="AZH160" s="26"/>
      <c r="AZI160" s="26"/>
      <c r="AZJ160" s="26"/>
      <c r="AZK160" s="26"/>
      <c r="AZL160" s="26"/>
      <c r="AZM160" s="26"/>
      <c r="AZN160" s="26"/>
      <c r="AZO160" s="26"/>
      <c r="AZP160" s="26"/>
      <c r="AZQ160" s="26"/>
      <c r="AZR160" s="26"/>
      <c r="AZS160" s="26"/>
      <c r="AZT160" s="26"/>
      <c r="AZU160" s="26"/>
      <c r="AZV160" s="26"/>
      <c r="AZW160" s="26"/>
      <c r="AZX160" s="26"/>
      <c r="AZY160" s="26"/>
      <c r="AZZ160" s="26"/>
      <c r="BAA160" s="26"/>
      <c r="BAB160" s="26"/>
      <c r="BAC160" s="26"/>
      <c r="BAD160" s="26"/>
      <c r="BAE160" s="26"/>
      <c r="BAF160" s="26"/>
      <c r="BAG160" s="26"/>
      <c r="BAH160" s="26"/>
      <c r="BAI160" s="26"/>
      <c r="BAJ160" s="26"/>
      <c r="BAK160" s="26"/>
      <c r="BAL160" s="26"/>
      <c r="BAM160" s="26"/>
      <c r="BAN160" s="26"/>
      <c r="BAO160" s="26"/>
      <c r="BAP160" s="26"/>
      <c r="BAQ160" s="26"/>
      <c r="BAR160" s="26"/>
      <c r="BAS160" s="26"/>
      <c r="BAT160" s="26"/>
      <c r="BAU160" s="26"/>
      <c r="BAV160" s="26"/>
      <c r="BAW160" s="26"/>
      <c r="BAX160" s="26"/>
      <c r="BAY160" s="26"/>
      <c r="BAZ160" s="26"/>
      <c r="BBA160" s="26"/>
      <c r="BBB160" s="26"/>
      <c r="BBC160" s="26"/>
      <c r="BBD160" s="26"/>
      <c r="BBE160" s="26"/>
      <c r="BBF160" s="26"/>
      <c r="BBG160" s="26"/>
      <c r="BBH160" s="26"/>
      <c r="BBI160" s="26"/>
      <c r="BBJ160" s="26"/>
      <c r="BBK160" s="26"/>
      <c r="BBL160" s="26"/>
      <c r="BBM160" s="26"/>
      <c r="BBN160" s="26"/>
      <c r="BBO160" s="26"/>
      <c r="BBP160" s="26"/>
      <c r="BBQ160" s="26"/>
      <c r="BBR160" s="26"/>
      <c r="BBS160" s="26"/>
      <c r="BBT160" s="26"/>
      <c r="BBU160" s="26"/>
      <c r="BBV160" s="26"/>
      <c r="BBW160" s="26"/>
      <c r="BBX160" s="26"/>
      <c r="BBY160" s="26"/>
      <c r="BBZ160" s="26"/>
      <c r="BCA160" s="26"/>
      <c r="BCB160" s="26"/>
      <c r="BCC160" s="26"/>
      <c r="BCD160" s="26"/>
      <c r="BCE160" s="26"/>
      <c r="BCF160" s="26"/>
      <c r="BCG160" s="26"/>
      <c r="BCH160" s="26"/>
      <c r="BCI160" s="26"/>
      <c r="BCJ160" s="26"/>
      <c r="BCK160" s="26"/>
      <c r="BCL160" s="26"/>
      <c r="BCM160" s="26"/>
      <c r="BCN160" s="26"/>
      <c r="BCO160" s="26"/>
      <c r="BCP160" s="26"/>
      <c r="BCQ160" s="26"/>
      <c r="BCR160" s="26"/>
      <c r="BCS160" s="26"/>
      <c r="BCT160" s="26"/>
      <c r="BCU160" s="26"/>
      <c r="BCV160" s="26"/>
      <c r="BCW160" s="26"/>
      <c r="BCX160" s="26"/>
      <c r="BCY160" s="26"/>
      <c r="BCZ160" s="26"/>
      <c r="BDA160" s="26"/>
      <c r="BDB160" s="26"/>
      <c r="BDC160" s="26"/>
      <c r="BDD160" s="26"/>
      <c r="BDE160" s="26"/>
      <c r="BDF160" s="26"/>
      <c r="BDG160" s="26"/>
      <c r="BDH160" s="26"/>
      <c r="BDI160" s="26"/>
      <c r="BDJ160" s="26"/>
      <c r="BDK160" s="26"/>
      <c r="BDL160" s="26"/>
      <c r="BDM160" s="26"/>
      <c r="BDN160" s="26"/>
      <c r="BDO160" s="26"/>
      <c r="BDP160" s="26"/>
      <c r="BDQ160" s="26"/>
      <c r="BDR160" s="26"/>
      <c r="BDS160" s="26"/>
      <c r="BDT160" s="26"/>
      <c r="BDU160" s="26"/>
      <c r="BDV160" s="26"/>
      <c r="BDW160" s="26"/>
      <c r="BDX160" s="26"/>
      <c r="BDY160" s="26"/>
      <c r="BDZ160" s="26"/>
      <c r="BEA160" s="26"/>
      <c r="BEB160" s="26"/>
      <c r="BEC160" s="26"/>
      <c r="BED160" s="26"/>
      <c r="BEE160" s="26"/>
      <c r="BEF160" s="26"/>
      <c r="BEG160" s="26"/>
      <c r="BEH160" s="26"/>
      <c r="BEI160" s="26"/>
      <c r="BEJ160" s="26"/>
      <c r="BEK160" s="26"/>
      <c r="BEL160" s="26"/>
      <c r="BEM160" s="26"/>
      <c r="BEN160" s="26"/>
      <c r="BEO160" s="26"/>
      <c r="BEP160" s="26"/>
      <c r="BEQ160" s="26"/>
      <c r="BER160" s="26"/>
      <c r="BES160" s="26"/>
      <c r="BET160" s="26"/>
      <c r="BEU160" s="26"/>
      <c r="BEV160" s="26"/>
      <c r="BEW160" s="26"/>
      <c r="BEX160" s="26"/>
      <c r="BEY160" s="26"/>
      <c r="BEZ160" s="26"/>
      <c r="BFA160" s="26"/>
      <c r="BFB160" s="26"/>
      <c r="BFC160" s="26"/>
      <c r="BFD160" s="26"/>
      <c r="BFE160" s="26"/>
      <c r="BFF160" s="26"/>
      <c r="BFG160" s="26"/>
      <c r="BFH160" s="26"/>
      <c r="BFI160" s="26"/>
      <c r="BFJ160" s="26"/>
      <c r="BFK160" s="26"/>
      <c r="BFL160" s="26"/>
      <c r="BFM160" s="26"/>
      <c r="BFN160" s="26"/>
      <c r="BFO160" s="26"/>
      <c r="BFP160" s="26"/>
      <c r="BFQ160" s="26"/>
      <c r="BFR160" s="26"/>
      <c r="BFS160" s="26"/>
      <c r="BFT160" s="26"/>
      <c r="BFU160" s="26"/>
      <c r="BFV160" s="26"/>
      <c r="BFW160" s="26"/>
      <c r="BFX160" s="26"/>
      <c r="BFY160" s="26"/>
      <c r="BFZ160" s="26"/>
      <c r="BGA160" s="26"/>
      <c r="BGB160" s="26"/>
      <c r="BGC160" s="26"/>
      <c r="BGD160" s="26"/>
      <c r="BGE160" s="26"/>
      <c r="BGF160" s="26"/>
      <c r="BGG160" s="26"/>
      <c r="BGH160" s="26"/>
      <c r="BGI160" s="26"/>
      <c r="BGJ160" s="26"/>
      <c r="BGK160" s="26"/>
      <c r="BGL160" s="26"/>
      <c r="BGM160" s="26"/>
      <c r="BGN160" s="26"/>
      <c r="BGO160" s="26"/>
      <c r="BGP160" s="26"/>
      <c r="BGQ160" s="26"/>
      <c r="BGR160" s="26"/>
      <c r="BGS160" s="26"/>
      <c r="BGT160" s="26"/>
      <c r="BGU160" s="26"/>
      <c r="BGV160" s="26"/>
      <c r="BGW160" s="26"/>
      <c r="BGX160" s="26"/>
      <c r="BGY160" s="26"/>
      <c r="BGZ160" s="26"/>
      <c r="BHA160" s="26"/>
      <c r="BHB160" s="26"/>
      <c r="BHC160" s="26"/>
      <c r="BHD160" s="26"/>
      <c r="BHE160" s="26"/>
      <c r="BHF160" s="26"/>
      <c r="BHG160" s="26"/>
      <c r="BHH160" s="26"/>
      <c r="BHI160" s="26"/>
      <c r="BHJ160" s="26"/>
      <c r="BHK160" s="26"/>
      <c r="BHL160" s="26"/>
      <c r="BHM160" s="26"/>
      <c r="BHN160" s="26"/>
      <c r="BHO160" s="26"/>
      <c r="BHP160" s="26"/>
      <c r="BHQ160" s="26"/>
      <c r="BHR160" s="26"/>
      <c r="BHS160" s="26"/>
      <c r="BHT160" s="26"/>
      <c r="BHU160" s="26"/>
      <c r="BHV160" s="26"/>
      <c r="BHW160" s="26"/>
      <c r="BHX160" s="26"/>
      <c r="BHY160" s="26"/>
      <c r="BHZ160" s="26"/>
      <c r="BIA160" s="26"/>
      <c r="BIB160" s="26"/>
      <c r="BIC160" s="26"/>
      <c r="BID160" s="26"/>
      <c r="BIE160" s="26"/>
      <c r="BIF160" s="26"/>
      <c r="BIG160" s="26"/>
      <c r="BIH160" s="26"/>
      <c r="BII160" s="26"/>
      <c r="BIJ160" s="26"/>
      <c r="BIK160" s="26"/>
      <c r="BIL160" s="26"/>
      <c r="BIM160" s="26"/>
      <c r="BIN160" s="26"/>
      <c r="BIO160" s="26"/>
      <c r="BIP160" s="26"/>
      <c r="BIQ160" s="26"/>
      <c r="BIR160" s="26"/>
      <c r="BIS160" s="26"/>
      <c r="BIT160" s="26"/>
      <c r="BIU160" s="26"/>
      <c r="BIV160" s="26"/>
      <c r="BIW160" s="26"/>
      <c r="BIX160" s="26"/>
      <c r="BIY160" s="26"/>
      <c r="BIZ160" s="26"/>
      <c r="BJA160" s="26"/>
      <c r="BJB160" s="26"/>
      <c r="BJC160" s="26"/>
      <c r="BJD160" s="26"/>
      <c r="BJE160" s="26"/>
      <c r="BJF160" s="26"/>
      <c r="BJG160" s="26"/>
      <c r="BJH160" s="26"/>
      <c r="BJI160" s="26"/>
      <c r="BJJ160" s="26"/>
      <c r="BJK160" s="26"/>
      <c r="BJL160" s="26"/>
      <c r="BJM160" s="26"/>
      <c r="BJN160" s="26"/>
      <c r="BJO160" s="26"/>
      <c r="BJP160" s="26"/>
      <c r="BJQ160" s="26"/>
      <c r="BJR160" s="26"/>
      <c r="BJS160" s="26"/>
      <c r="BJT160" s="26"/>
      <c r="BJU160" s="26"/>
      <c r="BJV160" s="26"/>
      <c r="BJW160" s="26"/>
      <c r="BJX160" s="26"/>
      <c r="BJY160" s="26"/>
      <c r="BJZ160" s="26"/>
      <c r="BKA160" s="26"/>
      <c r="BKB160" s="26"/>
      <c r="BKC160" s="26"/>
      <c r="BKD160" s="26"/>
      <c r="BKE160" s="26"/>
      <c r="BKF160" s="26"/>
      <c r="BKG160" s="26"/>
      <c r="BKH160" s="26"/>
      <c r="BKI160" s="26"/>
      <c r="BKJ160" s="26"/>
      <c r="BKK160" s="26"/>
      <c r="BKL160" s="26"/>
      <c r="BKM160" s="26"/>
      <c r="BKN160" s="26"/>
      <c r="BKO160" s="26"/>
      <c r="BKP160" s="26"/>
      <c r="BKQ160" s="26"/>
      <c r="BKR160" s="26"/>
      <c r="BKS160" s="26"/>
      <c r="BKT160" s="26"/>
      <c r="BKU160" s="26"/>
      <c r="BKV160" s="26"/>
      <c r="BKW160" s="26"/>
      <c r="BKX160" s="26"/>
      <c r="BKY160" s="26"/>
      <c r="BKZ160" s="26"/>
      <c r="BLA160" s="26"/>
      <c r="BLB160" s="26"/>
      <c r="BLC160" s="26"/>
      <c r="BLD160" s="26"/>
      <c r="BLE160" s="26"/>
      <c r="BLF160" s="26"/>
      <c r="BLG160" s="26"/>
      <c r="BLH160" s="26"/>
      <c r="BLI160" s="26"/>
      <c r="BLJ160" s="26"/>
      <c r="BLK160" s="26"/>
      <c r="BLL160" s="26"/>
      <c r="BLM160" s="26"/>
      <c r="BLN160" s="26"/>
      <c r="BLO160" s="26"/>
      <c r="BLP160" s="26"/>
      <c r="BLQ160" s="26"/>
      <c r="BLR160" s="26"/>
      <c r="BLS160" s="26"/>
      <c r="BLT160" s="26"/>
      <c r="BLU160" s="26"/>
      <c r="BLV160" s="26"/>
      <c r="BLW160" s="26"/>
      <c r="BLX160" s="26"/>
      <c r="BLY160" s="26"/>
      <c r="BLZ160" s="26"/>
      <c r="BMA160" s="26"/>
      <c r="BMB160" s="26"/>
      <c r="BMC160" s="26"/>
      <c r="BMD160" s="26"/>
      <c r="BME160" s="26"/>
      <c r="BMF160" s="26"/>
      <c r="BMG160" s="26"/>
      <c r="BMH160" s="26"/>
      <c r="BMI160" s="26"/>
      <c r="BMJ160" s="26"/>
      <c r="BMK160" s="26"/>
      <c r="BML160" s="26"/>
      <c r="BMM160" s="26"/>
      <c r="BMN160" s="26"/>
      <c r="BMO160" s="26"/>
      <c r="BMP160" s="26"/>
      <c r="BMQ160" s="26"/>
      <c r="BMR160" s="26"/>
      <c r="BMS160" s="26"/>
      <c r="BMT160" s="26"/>
      <c r="BMU160" s="26"/>
      <c r="BMV160" s="26"/>
      <c r="BMW160" s="26"/>
      <c r="BMX160" s="26"/>
      <c r="BMY160" s="26"/>
      <c r="BMZ160" s="26"/>
      <c r="BNA160" s="26"/>
      <c r="BNB160" s="26"/>
      <c r="BNC160" s="26"/>
      <c r="BND160" s="26"/>
      <c r="BNE160" s="26"/>
      <c r="BNF160" s="26"/>
      <c r="BNG160" s="26"/>
      <c r="BNH160" s="26"/>
      <c r="BNI160" s="26"/>
      <c r="BNJ160" s="26"/>
      <c r="BNK160" s="26"/>
      <c r="BNL160" s="26"/>
      <c r="BNM160" s="26"/>
      <c r="BNN160" s="26"/>
      <c r="BNO160" s="26"/>
      <c r="BNP160" s="26"/>
      <c r="BNQ160" s="26"/>
      <c r="BNR160" s="26"/>
      <c r="BNS160" s="26"/>
      <c r="BNT160" s="26"/>
      <c r="BNU160" s="26"/>
      <c r="BNV160" s="26"/>
      <c r="BNW160" s="26"/>
      <c r="BNX160" s="26"/>
      <c r="BNY160" s="26"/>
      <c r="BNZ160" s="26"/>
      <c r="BOA160" s="26"/>
      <c r="BOB160" s="26"/>
      <c r="BOC160" s="26"/>
      <c r="BOD160" s="26"/>
      <c r="BOE160" s="26"/>
      <c r="BOF160" s="26"/>
      <c r="BOG160" s="26"/>
      <c r="BOH160" s="26"/>
      <c r="BOI160" s="26"/>
      <c r="BOJ160" s="26"/>
      <c r="BOK160" s="26"/>
      <c r="BOL160" s="26"/>
      <c r="BOM160" s="26"/>
      <c r="BON160" s="26"/>
      <c r="BOO160" s="26"/>
      <c r="BOP160" s="26"/>
      <c r="BOQ160" s="26"/>
      <c r="BOR160" s="26"/>
      <c r="BOS160" s="26"/>
      <c r="BOT160" s="26"/>
      <c r="BOU160" s="26"/>
      <c r="BOV160" s="26"/>
      <c r="BOW160" s="26"/>
      <c r="BOX160" s="26"/>
      <c r="BOY160" s="26"/>
      <c r="BOZ160" s="26"/>
      <c r="BPA160" s="26"/>
      <c r="BPB160" s="26"/>
      <c r="BPC160" s="26"/>
      <c r="BPD160" s="26"/>
      <c r="BPE160" s="26"/>
      <c r="BPF160" s="26"/>
      <c r="BPG160" s="26"/>
      <c r="BPH160" s="26"/>
      <c r="BPI160" s="26"/>
      <c r="BPJ160" s="26"/>
      <c r="BPK160" s="26"/>
      <c r="BPL160" s="26"/>
      <c r="BPM160" s="26"/>
      <c r="BPN160" s="26"/>
      <c r="BPO160" s="26"/>
      <c r="BPP160" s="26"/>
      <c r="BPQ160" s="26"/>
      <c r="BPR160" s="26"/>
      <c r="BPS160" s="26"/>
      <c r="BPT160" s="26"/>
      <c r="BPU160" s="26"/>
      <c r="BPV160" s="26"/>
      <c r="BPW160" s="26"/>
      <c r="BPX160" s="26"/>
      <c r="BPY160" s="26"/>
      <c r="BPZ160" s="26"/>
      <c r="BQA160" s="26"/>
      <c r="BQB160" s="26"/>
      <c r="BQC160" s="26"/>
      <c r="BQD160" s="26"/>
      <c r="BQE160" s="26"/>
      <c r="BQF160" s="26"/>
      <c r="BQG160" s="26"/>
      <c r="BQH160" s="26"/>
      <c r="BQI160" s="26"/>
      <c r="BQJ160" s="26"/>
      <c r="BQK160" s="26"/>
      <c r="BQL160" s="26"/>
      <c r="BQM160" s="26"/>
      <c r="BQN160" s="26"/>
      <c r="BQO160" s="26"/>
      <c r="BQP160" s="26"/>
      <c r="BQQ160" s="26"/>
      <c r="BQR160" s="26"/>
      <c r="BQS160" s="26"/>
      <c r="BQT160" s="26"/>
      <c r="BQU160" s="26"/>
      <c r="BQV160" s="26"/>
      <c r="BQW160" s="26"/>
      <c r="BQX160" s="26"/>
      <c r="BQY160" s="26"/>
      <c r="BQZ160" s="26"/>
      <c r="BRA160" s="26"/>
      <c r="BRB160" s="26"/>
      <c r="BRC160" s="26"/>
      <c r="BRD160" s="26"/>
      <c r="BRE160" s="26"/>
      <c r="BRF160" s="26"/>
      <c r="BRG160" s="26"/>
      <c r="BRH160" s="26"/>
      <c r="BRI160" s="26"/>
      <c r="BRJ160" s="26"/>
      <c r="BRK160" s="26"/>
      <c r="BRL160" s="26"/>
      <c r="BRM160" s="26"/>
      <c r="BRN160" s="26"/>
      <c r="BRO160" s="26"/>
      <c r="BRP160" s="26"/>
      <c r="BRQ160" s="26"/>
      <c r="BRR160" s="26"/>
      <c r="BRS160" s="26"/>
      <c r="BRT160" s="26"/>
      <c r="BRU160" s="26"/>
      <c r="BRV160" s="26"/>
      <c r="BRW160" s="26"/>
      <c r="BRX160" s="26"/>
      <c r="BRY160" s="26"/>
      <c r="BRZ160" s="26"/>
      <c r="BSA160" s="26"/>
      <c r="BSB160" s="26"/>
      <c r="BSC160" s="26"/>
      <c r="BSD160" s="26"/>
      <c r="BSE160" s="26"/>
      <c r="BSF160" s="26"/>
      <c r="BSG160" s="26"/>
      <c r="BSH160" s="26"/>
      <c r="BSI160" s="26"/>
      <c r="BSJ160" s="26"/>
      <c r="BSK160" s="26"/>
      <c r="BSL160" s="26"/>
      <c r="BSM160" s="26"/>
      <c r="BSN160" s="26"/>
      <c r="BSO160" s="26"/>
      <c r="BSP160" s="26"/>
      <c r="BSQ160" s="26"/>
      <c r="BSR160" s="26"/>
      <c r="BSS160" s="26"/>
      <c r="BST160" s="26"/>
      <c r="BSU160" s="26"/>
      <c r="BSV160" s="26"/>
      <c r="BSW160" s="26"/>
      <c r="BSX160" s="26"/>
      <c r="BSY160" s="26"/>
      <c r="BSZ160" s="26"/>
      <c r="BTA160" s="26"/>
      <c r="BTB160" s="26"/>
      <c r="BTC160" s="26"/>
      <c r="BTD160" s="26"/>
      <c r="BTE160" s="26"/>
      <c r="BTF160" s="26"/>
      <c r="BTG160" s="26"/>
      <c r="BTH160" s="26"/>
      <c r="BTI160" s="26"/>
      <c r="BTJ160" s="26"/>
      <c r="BTK160" s="26"/>
      <c r="BTL160" s="26"/>
      <c r="BTM160" s="26"/>
      <c r="BTN160" s="26"/>
      <c r="BTO160" s="26"/>
      <c r="BTP160" s="26"/>
      <c r="BTQ160" s="26"/>
      <c r="BTR160" s="26"/>
      <c r="BTS160" s="26"/>
      <c r="BTT160" s="26"/>
      <c r="BTU160" s="26"/>
      <c r="BTV160" s="26"/>
      <c r="BTW160" s="26"/>
      <c r="BTX160" s="26"/>
      <c r="BTY160" s="26"/>
      <c r="BTZ160" s="26"/>
      <c r="BUA160" s="26"/>
      <c r="BUB160" s="26"/>
      <c r="BUC160" s="26"/>
      <c r="BUD160" s="26"/>
      <c r="BUE160" s="26"/>
      <c r="BUF160" s="26"/>
      <c r="BUG160" s="26"/>
      <c r="BUH160" s="26"/>
      <c r="BUI160" s="26"/>
      <c r="BUJ160" s="26"/>
      <c r="BUK160" s="26"/>
      <c r="BUL160" s="26"/>
      <c r="BUM160" s="26"/>
      <c r="BUN160" s="26"/>
      <c r="BUO160" s="26"/>
      <c r="BUP160" s="26"/>
      <c r="BUQ160" s="26"/>
    </row>
    <row r="161" spans="1:1915" s="46" customFormat="1" ht="12.75" customHeight="1">
      <c r="A161" s="23"/>
      <c r="B161" s="151"/>
      <c r="C161" s="95" t="s">
        <v>220</v>
      </c>
      <c r="D161" s="95"/>
      <c r="E161" s="226"/>
      <c r="F161" s="227"/>
      <c r="G161" s="165" t="s">
        <v>222</v>
      </c>
      <c r="H161" s="199"/>
      <c r="I161" s="199">
        <f>IF(E161&gt;=100,2,0)</f>
        <v>0</v>
      </c>
      <c r="J161" s="199"/>
      <c r="K161" s="199"/>
      <c r="L161" s="199"/>
      <c r="M161" s="200"/>
      <c r="N161" s="200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SQ161" s="26"/>
      <c r="SR161" s="26"/>
      <c r="SS161" s="26"/>
      <c r="ST161" s="26"/>
      <c r="SU161" s="26"/>
      <c r="SV161" s="26"/>
      <c r="SW161" s="26"/>
      <c r="SX161" s="26"/>
      <c r="SY161" s="26"/>
      <c r="SZ161" s="26"/>
      <c r="TA161" s="26"/>
      <c r="TB161" s="26"/>
      <c r="TC161" s="26"/>
      <c r="TD161" s="26"/>
      <c r="TE161" s="26"/>
      <c r="TF161" s="26"/>
      <c r="TG161" s="26"/>
      <c r="TH161" s="26"/>
      <c r="TI161" s="26"/>
      <c r="TJ161" s="26"/>
      <c r="TK161" s="26"/>
      <c r="TL161" s="26"/>
      <c r="TM161" s="26"/>
      <c r="TN161" s="26"/>
      <c r="TO161" s="26"/>
      <c r="TP161" s="26"/>
      <c r="TQ161" s="26"/>
      <c r="TR161" s="26"/>
      <c r="TS161" s="26"/>
      <c r="TT161" s="26"/>
      <c r="TU161" s="26"/>
      <c r="TV161" s="26"/>
      <c r="TW161" s="26"/>
      <c r="TX161" s="26"/>
      <c r="TY161" s="26"/>
      <c r="TZ161" s="26"/>
      <c r="UA161" s="26"/>
      <c r="UB161" s="26"/>
      <c r="UC161" s="26"/>
      <c r="UD161" s="26"/>
      <c r="UE161" s="26"/>
      <c r="UF161" s="26"/>
      <c r="UG161" s="26"/>
      <c r="UH161" s="26"/>
      <c r="UI161" s="26"/>
      <c r="UJ161" s="26"/>
      <c r="UK161" s="26"/>
      <c r="UL161" s="26"/>
      <c r="UM161" s="26"/>
      <c r="UN161" s="26"/>
      <c r="UO161" s="26"/>
      <c r="UP161" s="26"/>
      <c r="UQ161" s="26"/>
      <c r="UR161" s="26"/>
      <c r="US161" s="26"/>
      <c r="UT161" s="26"/>
      <c r="UU161" s="26"/>
      <c r="UV161" s="26"/>
      <c r="UW161" s="26"/>
      <c r="UX161" s="26"/>
      <c r="UY161" s="26"/>
      <c r="UZ161" s="26"/>
      <c r="VA161" s="26"/>
      <c r="VB161" s="26"/>
      <c r="VC161" s="26"/>
      <c r="VD161" s="26"/>
      <c r="VE161" s="26"/>
      <c r="VF161" s="26"/>
      <c r="VG161" s="26"/>
      <c r="VH161" s="26"/>
      <c r="VI161" s="26"/>
      <c r="VJ161" s="26"/>
      <c r="VK161" s="26"/>
      <c r="VL161" s="26"/>
      <c r="VM161" s="26"/>
      <c r="VN161" s="26"/>
      <c r="VO161" s="26"/>
      <c r="VP161" s="26"/>
      <c r="VQ161" s="26"/>
      <c r="VR161" s="26"/>
      <c r="VS161" s="26"/>
      <c r="VT161" s="26"/>
      <c r="VU161" s="26"/>
      <c r="VV161" s="26"/>
      <c r="VW161" s="26"/>
      <c r="VX161" s="26"/>
      <c r="VY161" s="26"/>
      <c r="VZ161" s="26"/>
      <c r="WA161" s="26"/>
      <c r="WB161" s="26"/>
      <c r="WC161" s="26"/>
      <c r="WD161" s="26"/>
      <c r="WE161" s="26"/>
      <c r="WF161" s="26"/>
      <c r="WG161" s="26"/>
      <c r="WH161" s="26"/>
      <c r="WI161" s="26"/>
      <c r="WJ161" s="26"/>
      <c r="WK161" s="26"/>
      <c r="WL161" s="26"/>
      <c r="WM161" s="26"/>
      <c r="WN161" s="26"/>
      <c r="WO161" s="26"/>
      <c r="WP161" s="26"/>
      <c r="WQ161" s="26"/>
      <c r="WR161" s="26"/>
      <c r="WS161" s="26"/>
      <c r="WT161" s="26"/>
      <c r="WU161" s="26"/>
      <c r="WV161" s="26"/>
      <c r="WW161" s="26"/>
      <c r="WX161" s="26"/>
      <c r="WY161" s="26"/>
      <c r="WZ161" s="26"/>
      <c r="XA161" s="26"/>
      <c r="XB161" s="26"/>
      <c r="XC161" s="26"/>
      <c r="XD161" s="26"/>
      <c r="XE161" s="26"/>
      <c r="XF161" s="26"/>
      <c r="XG161" s="26"/>
      <c r="XH161" s="26"/>
      <c r="XI161" s="26"/>
      <c r="XJ161" s="26"/>
      <c r="XK161" s="26"/>
      <c r="XL161" s="26"/>
      <c r="XM161" s="26"/>
      <c r="XN161" s="26"/>
      <c r="XO161" s="26"/>
      <c r="XP161" s="26"/>
      <c r="XQ161" s="26"/>
      <c r="XR161" s="26"/>
      <c r="XS161" s="26"/>
      <c r="XT161" s="26"/>
      <c r="XU161" s="26"/>
      <c r="XV161" s="26"/>
      <c r="XW161" s="26"/>
      <c r="XX161" s="26"/>
      <c r="XY161" s="26"/>
      <c r="XZ161" s="26"/>
      <c r="YA161" s="26"/>
      <c r="YB161" s="26"/>
      <c r="YC161" s="26"/>
      <c r="YD161" s="26"/>
      <c r="YE161" s="26"/>
      <c r="YF161" s="26"/>
      <c r="YG161" s="26"/>
      <c r="YH161" s="26"/>
      <c r="YI161" s="26"/>
      <c r="YJ161" s="26"/>
      <c r="YK161" s="26"/>
      <c r="YL161" s="26"/>
      <c r="YM161" s="26"/>
      <c r="YN161" s="26"/>
      <c r="YO161" s="26"/>
      <c r="YP161" s="26"/>
      <c r="YQ161" s="26"/>
      <c r="YR161" s="26"/>
      <c r="YS161" s="26"/>
      <c r="YT161" s="26"/>
      <c r="YU161" s="26"/>
      <c r="YV161" s="26"/>
      <c r="YW161" s="26"/>
      <c r="YX161" s="26"/>
      <c r="YY161" s="26"/>
      <c r="YZ161" s="26"/>
      <c r="ZA161" s="26"/>
      <c r="ZB161" s="26"/>
      <c r="ZC161" s="26"/>
      <c r="ZD161" s="26"/>
      <c r="ZE161" s="26"/>
      <c r="ZF161" s="26"/>
      <c r="ZG161" s="26"/>
      <c r="ZH161" s="26"/>
      <c r="ZI161" s="26"/>
      <c r="ZJ161" s="26"/>
      <c r="ZK161" s="26"/>
      <c r="ZL161" s="26"/>
      <c r="ZM161" s="26"/>
      <c r="ZN161" s="26"/>
      <c r="ZO161" s="26"/>
      <c r="ZP161" s="26"/>
      <c r="ZQ161" s="26"/>
      <c r="ZR161" s="26"/>
      <c r="ZS161" s="26"/>
      <c r="ZT161" s="26"/>
      <c r="ZU161" s="26"/>
      <c r="ZV161" s="26"/>
      <c r="ZW161" s="26"/>
      <c r="ZX161" s="26"/>
      <c r="ZY161" s="26"/>
      <c r="ZZ161" s="26"/>
      <c r="AAA161" s="26"/>
      <c r="AAB161" s="26"/>
      <c r="AAC161" s="26"/>
      <c r="AAD161" s="26"/>
      <c r="AAE161" s="26"/>
      <c r="AAF161" s="26"/>
      <c r="AAG161" s="26"/>
      <c r="AAH161" s="26"/>
      <c r="AAI161" s="26"/>
      <c r="AAJ161" s="26"/>
      <c r="AAK161" s="26"/>
      <c r="AAL161" s="26"/>
      <c r="AAM161" s="26"/>
      <c r="AAN161" s="26"/>
      <c r="AAO161" s="26"/>
      <c r="AAP161" s="26"/>
      <c r="AAQ161" s="26"/>
      <c r="AAR161" s="26"/>
      <c r="AAS161" s="26"/>
      <c r="AAT161" s="26"/>
      <c r="AAU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  <c r="AGP161" s="26"/>
      <c r="AGQ161" s="26"/>
      <c r="AGR161" s="26"/>
      <c r="AGS161" s="26"/>
      <c r="AGT161" s="26"/>
      <c r="AGU161" s="26"/>
      <c r="AGV161" s="26"/>
      <c r="AGW161" s="26"/>
      <c r="AGX161" s="26"/>
      <c r="AGY161" s="26"/>
      <c r="AGZ161" s="26"/>
      <c r="AHA161" s="26"/>
      <c r="AHB161" s="26"/>
      <c r="AHC161" s="26"/>
      <c r="AHD161" s="26"/>
      <c r="AHE161" s="26"/>
      <c r="AHF161" s="26"/>
      <c r="AHG161" s="26"/>
      <c r="AHH161" s="26"/>
      <c r="AHI161" s="26"/>
      <c r="AHJ161" s="26"/>
      <c r="AHK161" s="26"/>
      <c r="AHL161" s="26"/>
      <c r="AHM161" s="26"/>
      <c r="AHN161" s="26"/>
      <c r="AHO161" s="26"/>
      <c r="AHP161" s="26"/>
      <c r="AHQ161" s="26"/>
      <c r="AHR161" s="26"/>
      <c r="AHS161" s="26"/>
      <c r="AHT161" s="26"/>
      <c r="AHU161" s="26"/>
      <c r="AHV161" s="26"/>
      <c r="AHW161" s="26"/>
      <c r="AHX161" s="26"/>
      <c r="AHY161" s="26"/>
      <c r="AHZ161" s="26"/>
      <c r="AIA161" s="26"/>
      <c r="AIB161" s="26"/>
      <c r="AIC161" s="26"/>
      <c r="AID161" s="26"/>
      <c r="AIE161" s="26"/>
      <c r="AIF161" s="26"/>
      <c r="AIG161" s="26"/>
      <c r="AIH161" s="26"/>
      <c r="AII161" s="26"/>
      <c r="AIJ161" s="26"/>
      <c r="AIK161" s="26"/>
      <c r="AIL161" s="26"/>
      <c r="AIM161" s="26"/>
      <c r="AIN161" s="26"/>
      <c r="AIO161" s="26"/>
      <c r="AIP161" s="26"/>
      <c r="AIQ161" s="26"/>
      <c r="AIR161" s="26"/>
      <c r="AIS161" s="26"/>
      <c r="AIT161" s="26"/>
      <c r="AIU161" s="26"/>
      <c r="AIV161" s="26"/>
      <c r="AIW161" s="26"/>
      <c r="AIX161" s="26"/>
      <c r="AIY161" s="26"/>
      <c r="AIZ161" s="26"/>
      <c r="AJA161" s="26"/>
      <c r="AJB161" s="26"/>
      <c r="AJC161" s="26"/>
      <c r="AJD161" s="26"/>
      <c r="AJE161" s="26"/>
      <c r="AJF161" s="26"/>
      <c r="AJG161" s="26"/>
      <c r="AJH161" s="26"/>
      <c r="AJI161" s="26"/>
      <c r="AJJ161" s="26"/>
      <c r="AJK161" s="26"/>
      <c r="AJL161" s="26"/>
      <c r="AJM161" s="26"/>
      <c r="AJN161" s="26"/>
      <c r="AJO161" s="26"/>
      <c r="AJP161" s="26"/>
      <c r="AJQ161" s="26"/>
      <c r="AJR161" s="26"/>
      <c r="AJS161" s="26"/>
      <c r="AJT161" s="26"/>
      <c r="AJU161" s="26"/>
      <c r="AJV161" s="26"/>
      <c r="AJW161" s="26"/>
      <c r="AJX161" s="26"/>
      <c r="AJY161" s="26"/>
      <c r="AJZ161" s="26"/>
      <c r="AKA161" s="26"/>
      <c r="AKB161" s="26"/>
      <c r="AKC161" s="26"/>
      <c r="AKD161" s="26"/>
      <c r="AKE161" s="26"/>
      <c r="AKF161" s="26"/>
      <c r="AKG161" s="26"/>
      <c r="AKH161" s="26"/>
      <c r="AKI161" s="26"/>
      <c r="AKJ161" s="26"/>
      <c r="AKK161" s="26"/>
      <c r="AKL161" s="26"/>
      <c r="AKM161" s="26"/>
      <c r="AKN161" s="26"/>
      <c r="AKO161" s="26"/>
      <c r="AKP161" s="26"/>
      <c r="AKQ161" s="26"/>
      <c r="AKR161" s="26"/>
      <c r="AKS161" s="26"/>
      <c r="AKT161" s="26"/>
      <c r="AKU161" s="26"/>
      <c r="AKV161" s="26"/>
      <c r="AKW161" s="26"/>
      <c r="AKX161" s="26"/>
      <c r="AKY161" s="26"/>
      <c r="AKZ161" s="26"/>
      <c r="ALA161" s="26"/>
      <c r="ALB161" s="26"/>
      <c r="ALC161" s="26"/>
      <c r="ALD161" s="26"/>
      <c r="ALE161" s="26"/>
      <c r="ALF161" s="26"/>
      <c r="ALG161" s="26"/>
      <c r="ALH161" s="26"/>
      <c r="ALI161" s="26"/>
      <c r="ALJ161" s="26"/>
      <c r="ALK161" s="26"/>
      <c r="ALL161" s="26"/>
      <c r="ALM161" s="26"/>
      <c r="ALN161" s="26"/>
      <c r="ALO161" s="26"/>
      <c r="ALP161" s="26"/>
      <c r="ALQ161" s="26"/>
      <c r="ALR161" s="26"/>
      <c r="ALS161" s="26"/>
      <c r="ALT161" s="26"/>
      <c r="ALU161" s="26"/>
      <c r="ALV161" s="26"/>
      <c r="ALW161" s="26"/>
      <c r="ALX161" s="26"/>
      <c r="ALY161" s="26"/>
      <c r="ALZ161" s="26"/>
      <c r="AMA161" s="26"/>
      <c r="AMB161" s="26"/>
      <c r="AMC161" s="26"/>
      <c r="AMD161" s="26"/>
      <c r="AME161" s="26"/>
      <c r="AMF161" s="26"/>
      <c r="AMG161" s="26"/>
      <c r="AMH161" s="26"/>
      <c r="AMI161" s="26"/>
      <c r="AMJ161" s="26"/>
      <c r="AMK161" s="26"/>
      <c r="AML161" s="26"/>
      <c r="AMM161" s="26"/>
      <c r="AMN161" s="26"/>
      <c r="AMO161" s="26"/>
      <c r="AMP161" s="26"/>
      <c r="AMQ161" s="26"/>
      <c r="AMR161" s="26"/>
      <c r="AMS161" s="26"/>
      <c r="AMT161" s="26"/>
      <c r="AMU161" s="26"/>
      <c r="AMV161" s="26"/>
      <c r="AMW161" s="26"/>
      <c r="AMX161" s="26"/>
      <c r="AMY161" s="26"/>
      <c r="AMZ161" s="26"/>
      <c r="ANA161" s="26"/>
      <c r="ANB161" s="26"/>
      <c r="ANC161" s="26"/>
      <c r="AND161" s="26"/>
      <c r="ANE161" s="26"/>
      <c r="ANF161" s="26"/>
      <c r="ANG161" s="26"/>
      <c r="ANH161" s="26"/>
      <c r="ANI161" s="26"/>
      <c r="ANJ161" s="26"/>
      <c r="ANK161" s="26"/>
      <c r="ANL161" s="26"/>
      <c r="ANM161" s="26"/>
      <c r="ANN161" s="26"/>
      <c r="ANO161" s="26"/>
      <c r="ANP161" s="26"/>
      <c r="ANQ161" s="26"/>
      <c r="ANR161" s="26"/>
      <c r="ANS161" s="26"/>
      <c r="ANT161" s="26"/>
      <c r="ANU161" s="26"/>
      <c r="ANV161" s="26"/>
      <c r="ANW161" s="26"/>
      <c r="ANX161" s="26"/>
      <c r="ANY161" s="26"/>
      <c r="ANZ161" s="26"/>
      <c r="AOA161" s="26"/>
      <c r="AOB161" s="26"/>
      <c r="AOC161" s="26"/>
      <c r="AOD161" s="26"/>
      <c r="AOE161" s="26"/>
      <c r="AOF161" s="26"/>
      <c r="AOG161" s="26"/>
      <c r="AOH161" s="26"/>
      <c r="AOI161" s="26"/>
      <c r="AOJ161" s="26"/>
      <c r="AOK161" s="26"/>
      <c r="AOL161" s="26"/>
      <c r="AOM161" s="26"/>
      <c r="AON161" s="26"/>
      <c r="AOO161" s="26"/>
      <c r="AOP161" s="26"/>
      <c r="AOQ161" s="26"/>
      <c r="AOR161" s="26"/>
      <c r="AOS161" s="26"/>
      <c r="AOT161" s="26"/>
      <c r="AOU161" s="26"/>
      <c r="AOV161" s="26"/>
      <c r="AOW161" s="26"/>
      <c r="AOX161" s="26"/>
      <c r="AOY161" s="26"/>
      <c r="AOZ161" s="26"/>
      <c r="APA161" s="26"/>
      <c r="APB161" s="26"/>
      <c r="APC161" s="26"/>
      <c r="APD161" s="26"/>
      <c r="APE161" s="26"/>
      <c r="APF161" s="26"/>
      <c r="APG161" s="26"/>
      <c r="APH161" s="26"/>
      <c r="API161" s="26"/>
      <c r="APJ161" s="26"/>
      <c r="APK161" s="26"/>
      <c r="APL161" s="26"/>
      <c r="APM161" s="26"/>
      <c r="APN161" s="26"/>
      <c r="APO161" s="26"/>
      <c r="APP161" s="26"/>
      <c r="APQ161" s="26"/>
      <c r="APR161" s="26"/>
      <c r="APS161" s="26"/>
      <c r="APT161" s="26"/>
      <c r="APU161" s="26"/>
      <c r="APV161" s="26"/>
      <c r="APW161" s="26"/>
      <c r="APX161" s="26"/>
      <c r="APY161" s="26"/>
      <c r="APZ161" s="26"/>
      <c r="AQA161" s="26"/>
      <c r="AQB161" s="26"/>
      <c r="AQC161" s="26"/>
      <c r="AQD161" s="26"/>
      <c r="AQE161" s="26"/>
      <c r="AQF161" s="26"/>
      <c r="AQG161" s="26"/>
      <c r="AQH161" s="26"/>
      <c r="AQI161" s="26"/>
      <c r="AQJ161" s="26"/>
      <c r="AQK161" s="26"/>
      <c r="AQL161" s="26"/>
      <c r="AQM161" s="26"/>
      <c r="AQN161" s="26"/>
      <c r="AQO161" s="26"/>
      <c r="AQP161" s="26"/>
      <c r="AQQ161" s="26"/>
      <c r="AQR161" s="26"/>
      <c r="AQS161" s="26"/>
      <c r="AQT161" s="26"/>
      <c r="AQU161" s="26"/>
      <c r="AQV161" s="26"/>
      <c r="AQW161" s="26"/>
      <c r="AQX161" s="26"/>
      <c r="AQY161" s="26"/>
      <c r="AQZ161" s="26"/>
      <c r="ARA161" s="26"/>
      <c r="ARB161" s="26"/>
      <c r="ARC161" s="26"/>
      <c r="ARD161" s="26"/>
      <c r="ARE161" s="26"/>
      <c r="ARF161" s="26"/>
      <c r="ARG161" s="26"/>
      <c r="ARH161" s="26"/>
      <c r="ARI161" s="26"/>
      <c r="ARJ161" s="26"/>
      <c r="ARK161" s="26"/>
      <c r="ARL161" s="26"/>
      <c r="ARM161" s="26"/>
      <c r="ARN161" s="26"/>
      <c r="ARO161" s="26"/>
      <c r="ARP161" s="26"/>
      <c r="ARQ161" s="26"/>
      <c r="ARR161" s="26"/>
      <c r="ARS161" s="26"/>
      <c r="ART161" s="26"/>
      <c r="ARU161" s="26"/>
      <c r="ARV161" s="26"/>
      <c r="ARW161" s="26"/>
      <c r="ARX161" s="26"/>
      <c r="ARY161" s="26"/>
      <c r="ARZ161" s="26"/>
      <c r="ASA161" s="26"/>
      <c r="ASB161" s="26"/>
      <c r="ASC161" s="26"/>
      <c r="ASD161" s="26"/>
      <c r="ASE161" s="26"/>
      <c r="ASF161" s="26"/>
      <c r="ASG161" s="26"/>
      <c r="ASH161" s="26"/>
      <c r="ASI161" s="26"/>
      <c r="ASJ161" s="26"/>
      <c r="ASK161" s="26"/>
      <c r="ASL161" s="26"/>
      <c r="ASM161" s="26"/>
      <c r="ASN161" s="26"/>
      <c r="ASO161" s="26"/>
      <c r="ASP161" s="26"/>
      <c r="ASQ161" s="26"/>
      <c r="ASR161" s="26"/>
      <c r="ASS161" s="26"/>
      <c r="AST161" s="26"/>
      <c r="ASU161" s="26"/>
      <c r="ASV161" s="26"/>
      <c r="ASW161" s="26"/>
      <c r="ASX161" s="26"/>
      <c r="ASY161" s="26"/>
      <c r="ASZ161" s="26"/>
      <c r="ATA161" s="26"/>
      <c r="ATB161" s="26"/>
      <c r="ATC161" s="26"/>
      <c r="ATD161" s="26"/>
      <c r="ATE161" s="26"/>
      <c r="ATF161" s="26"/>
      <c r="ATG161" s="26"/>
      <c r="ATH161" s="26"/>
      <c r="ATI161" s="26"/>
      <c r="ATJ161" s="26"/>
      <c r="ATK161" s="26"/>
      <c r="ATL161" s="26"/>
      <c r="ATM161" s="26"/>
      <c r="ATN161" s="26"/>
      <c r="ATO161" s="26"/>
      <c r="ATP161" s="26"/>
      <c r="ATQ161" s="26"/>
      <c r="ATR161" s="26"/>
      <c r="ATS161" s="26"/>
      <c r="ATT161" s="26"/>
      <c r="ATU161" s="26"/>
      <c r="ATV161" s="26"/>
      <c r="ATW161" s="26"/>
      <c r="ATX161" s="26"/>
      <c r="ATY161" s="26"/>
      <c r="ATZ161" s="26"/>
      <c r="AUA161" s="26"/>
      <c r="AUB161" s="26"/>
      <c r="AUC161" s="26"/>
      <c r="AUD161" s="26"/>
      <c r="AUE161" s="26"/>
      <c r="AUF161" s="26"/>
      <c r="AUG161" s="26"/>
      <c r="AUH161" s="26"/>
      <c r="AUI161" s="26"/>
      <c r="AUJ161" s="26"/>
      <c r="AUK161" s="26"/>
      <c r="AUL161" s="26"/>
      <c r="AUM161" s="26"/>
      <c r="AUN161" s="26"/>
      <c r="AUO161" s="26"/>
      <c r="AUP161" s="26"/>
      <c r="AUQ161" s="26"/>
      <c r="AUR161" s="26"/>
      <c r="AUS161" s="26"/>
      <c r="AUT161" s="26"/>
      <c r="AUU161" s="26"/>
      <c r="AUV161" s="26"/>
      <c r="AUW161" s="26"/>
      <c r="AUX161" s="26"/>
      <c r="AUY161" s="26"/>
      <c r="AUZ161" s="26"/>
      <c r="AVA161" s="26"/>
      <c r="AVB161" s="26"/>
      <c r="AVC161" s="26"/>
      <c r="AVD161" s="26"/>
      <c r="AVE161" s="26"/>
      <c r="AVF161" s="26"/>
      <c r="AVG161" s="26"/>
      <c r="AVH161" s="26"/>
      <c r="AVI161" s="26"/>
      <c r="AVJ161" s="26"/>
      <c r="AVK161" s="26"/>
      <c r="AVL161" s="26"/>
      <c r="AVM161" s="26"/>
      <c r="AVN161" s="26"/>
      <c r="AVO161" s="26"/>
      <c r="AVP161" s="26"/>
      <c r="AVQ161" s="26"/>
      <c r="AVR161" s="26"/>
      <c r="AVS161" s="26"/>
      <c r="AVT161" s="26"/>
      <c r="AVU161" s="26"/>
      <c r="AVV161" s="26"/>
      <c r="AVW161" s="26"/>
      <c r="AVX161" s="26"/>
      <c r="AVY161" s="26"/>
      <c r="AVZ161" s="26"/>
      <c r="AWA161" s="26"/>
      <c r="AWB161" s="26"/>
      <c r="AWC161" s="26"/>
      <c r="AWD161" s="26"/>
      <c r="AWE161" s="26"/>
      <c r="AWF161" s="26"/>
      <c r="AWG161" s="26"/>
      <c r="AWH161" s="26"/>
      <c r="AWI161" s="26"/>
      <c r="AWJ161" s="26"/>
      <c r="AWK161" s="26"/>
      <c r="AWL161" s="26"/>
      <c r="AWM161" s="26"/>
      <c r="AWN161" s="26"/>
      <c r="AWO161" s="26"/>
      <c r="AWP161" s="26"/>
      <c r="AWQ161" s="26"/>
      <c r="AWR161" s="26"/>
      <c r="AWS161" s="26"/>
      <c r="AWT161" s="26"/>
      <c r="AWU161" s="26"/>
      <c r="AWV161" s="26"/>
      <c r="AWW161" s="26"/>
      <c r="AWX161" s="26"/>
      <c r="AWY161" s="26"/>
      <c r="AWZ161" s="26"/>
      <c r="AXA161" s="26"/>
      <c r="AXB161" s="26"/>
      <c r="AXC161" s="26"/>
      <c r="AXD161" s="26"/>
      <c r="AXE161" s="26"/>
      <c r="AXF161" s="26"/>
      <c r="AXG161" s="26"/>
      <c r="AXH161" s="26"/>
      <c r="AXI161" s="26"/>
      <c r="AXJ161" s="26"/>
      <c r="AXK161" s="26"/>
      <c r="AXL161" s="26"/>
      <c r="AXM161" s="26"/>
      <c r="AXN161" s="26"/>
      <c r="AXO161" s="26"/>
      <c r="AXP161" s="26"/>
      <c r="AXQ161" s="26"/>
      <c r="AXR161" s="26"/>
      <c r="AXS161" s="26"/>
      <c r="AXT161" s="26"/>
      <c r="AXU161" s="26"/>
      <c r="AXV161" s="26"/>
      <c r="AXW161" s="26"/>
      <c r="AXX161" s="26"/>
      <c r="AXY161" s="26"/>
      <c r="AXZ161" s="26"/>
      <c r="AYA161" s="26"/>
      <c r="AYB161" s="26"/>
      <c r="AYC161" s="26"/>
      <c r="AYD161" s="26"/>
      <c r="AYE161" s="26"/>
      <c r="AYF161" s="26"/>
      <c r="AYG161" s="26"/>
      <c r="AYH161" s="26"/>
      <c r="AYI161" s="26"/>
      <c r="AYJ161" s="26"/>
      <c r="AYK161" s="26"/>
      <c r="AYL161" s="26"/>
      <c r="AYM161" s="26"/>
      <c r="AYN161" s="26"/>
      <c r="AYO161" s="26"/>
      <c r="AYP161" s="26"/>
      <c r="AYQ161" s="26"/>
      <c r="AYR161" s="26"/>
      <c r="AYS161" s="26"/>
      <c r="AYT161" s="26"/>
      <c r="AYU161" s="26"/>
      <c r="AYV161" s="26"/>
      <c r="AYW161" s="26"/>
      <c r="AYX161" s="26"/>
      <c r="AYY161" s="26"/>
      <c r="AYZ161" s="26"/>
      <c r="AZA161" s="26"/>
      <c r="AZB161" s="26"/>
      <c r="AZC161" s="26"/>
      <c r="AZD161" s="26"/>
      <c r="AZE161" s="26"/>
      <c r="AZF161" s="26"/>
      <c r="AZG161" s="26"/>
      <c r="AZH161" s="26"/>
      <c r="AZI161" s="26"/>
      <c r="AZJ161" s="26"/>
      <c r="AZK161" s="26"/>
      <c r="AZL161" s="26"/>
      <c r="AZM161" s="26"/>
      <c r="AZN161" s="26"/>
      <c r="AZO161" s="26"/>
      <c r="AZP161" s="26"/>
      <c r="AZQ161" s="26"/>
      <c r="AZR161" s="26"/>
      <c r="AZS161" s="26"/>
      <c r="AZT161" s="26"/>
      <c r="AZU161" s="26"/>
      <c r="AZV161" s="26"/>
      <c r="AZW161" s="26"/>
      <c r="AZX161" s="26"/>
      <c r="AZY161" s="26"/>
      <c r="AZZ161" s="26"/>
      <c r="BAA161" s="26"/>
      <c r="BAB161" s="26"/>
      <c r="BAC161" s="26"/>
      <c r="BAD161" s="26"/>
      <c r="BAE161" s="26"/>
      <c r="BAF161" s="26"/>
      <c r="BAG161" s="26"/>
      <c r="BAH161" s="26"/>
      <c r="BAI161" s="26"/>
      <c r="BAJ161" s="26"/>
      <c r="BAK161" s="26"/>
      <c r="BAL161" s="26"/>
      <c r="BAM161" s="26"/>
      <c r="BAN161" s="26"/>
      <c r="BAO161" s="26"/>
      <c r="BAP161" s="26"/>
      <c r="BAQ161" s="26"/>
      <c r="BAR161" s="26"/>
      <c r="BAS161" s="26"/>
      <c r="BAT161" s="26"/>
      <c r="BAU161" s="26"/>
      <c r="BAV161" s="26"/>
      <c r="BAW161" s="26"/>
      <c r="BAX161" s="26"/>
      <c r="BAY161" s="26"/>
      <c r="BAZ161" s="26"/>
      <c r="BBA161" s="26"/>
      <c r="BBB161" s="26"/>
      <c r="BBC161" s="26"/>
      <c r="BBD161" s="26"/>
      <c r="BBE161" s="26"/>
      <c r="BBF161" s="26"/>
      <c r="BBG161" s="26"/>
      <c r="BBH161" s="26"/>
      <c r="BBI161" s="26"/>
      <c r="BBJ161" s="26"/>
      <c r="BBK161" s="26"/>
      <c r="BBL161" s="26"/>
      <c r="BBM161" s="26"/>
      <c r="BBN161" s="26"/>
      <c r="BBO161" s="26"/>
      <c r="BBP161" s="26"/>
      <c r="BBQ161" s="26"/>
      <c r="BBR161" s="26"/>
      <c r="BBS161" s="26"/>
      <c r="BBT161" s="26"/>
      <c r="BBU161" s="26"/>
      <c r="BBV161" s="26"/>
      <c r="BBW161" s="26"/>
      <c r="BBX161" s="26"/>
      <c r="BBY161" s="26"/>
      <c r="BBZ161" s="26"/>
      <c r="BCA161" s="26"/>
      <c r="BCB161" s="26"/>
      <c r="BCC161" s="26"/>
      <c r="BCD161" s="26"/>
      <c r="BCE161" s="26"/>
      <c r="BCF161" s="26"/>
      <c r="BCG161" s="26"/>
      <c r="BCH161" s="26"/>
      <c r="BCI161" s="26"/>
      <c r="BCJ161" s="26"/>
      <c r="BCK161" s="26"/>
      <c r="BCL161" s="26"/>
      <c r="BCM161" s="26"/>
      <c r="BCN161" s="26"/>
      <c r="BCO161" s="26"/>
      <c r="BCP161" s="26"/>
      <c r="BCQ161" s="26"/>
      <c r="BCR161" s="26"/>
      <c r="BCS161" s="26"/>
      <c r="BCT161" s="26"/>
      <c r="BCU161" s="26"/>
      <c r="BCV161" s="26"/>
      <c r="BCW161" s="26"/>
      <c r="BCX161" s="26"/>
      <c r="BCY161" s="26"/>
      <c r="BCZ161" s="26"/>
      <c r="BDA161" s="26"/>
      <c r="BDB161" s="26"/>
      <c r="BDC161" s="26"/>
      <c r="BDD161" s="26"/>
      <c r="BDE161" s="26"/>
      <c r="BDF161" s="26"/>
      <c r="BDG161" s="26"/>
      <c r="BDH161" s="26"/>
      <c r="BDI161" s="26"/>
      <c r="BDJ161" s="26"/>
      <c r="BDK161" s="26"/>
      <c r="BDL161" s="26"/>
      <c r="BDM161" s="26"/>
      <c r="BDN161" s="26"/>
      <c r="BDO161" s="26"/>
      <c r="BDP161" s="26"/>
      <c r="BDQ161" s="26"/>
      <c r="BDR161" s="26"/>
      <c r="BDS161" s="26"/>
      <c r="BDT161" s="26"/>
      <c r="BDU161" s="26"/>
      <c r="BDV161" s="26"/>
      <c r="BDW161" s="26"/>
      <c r="BDX161" s="26"/>
      <c r="BDY161" s="26"/>
      <c r="BDZ161" s="26"/>
      <c r="BEA161" s="26"/>
      <c r="BEB161" s="26"/>
      <c r="BEC161" s="26"/>
      <c r="BED161" s="26"/>
      <c r="BEE161" s="26"/>
      <c r="BEF161" s="26"/>
      <c r="BEG161" s="26"/>
      <c r="BEH161" s="26"/>
      <c r="BEI161" s="26"/>
      <c r="BEJ161" s="26"/>
      <c r="BEK161" s="26"/>
      <c r="BEL161" s="26"/>
      <c r="BEM161" s="26"/>
      <c r="BEN161" s="26"/>
      <c r="BEO161" s="26"/>
      <c r="BEP161" s="26"/>
      <c r="BEQ161" s="26"/>
      <c r="BER161" s="26"/>
      <c r="BES161" s="26"/>
      <c r="BET161" s="26"/>
      <c r="BEU161" s="26"/>
      <c r="BEV161" s="26"/>
      <c r="BEW161" s="26"/>
      <c r="BEX161" s="26"/>
      <c r="BEY161" s="26"/>
      <c r="BEZ161" s="26"/>
      <c r="BFA161" s="26"/>
      <c r="BFB161" s="26"/>
      <c r="BFC161" s="26"/>
      <c r="BFD161" s="26"/>
      <c r="BFE161" s="26"/>
      <c r="BFF161" s="26"/>
      <c r="BFG161" s="26"/>
      <c r="BFH161" s="26"/>
      <c r="BFI161" s="26"/>
      <c r="BFJ161" s="26"/>
      <c r="BFK161" s="26"/>
      <c r="BFL161" s="26"/>
      <c r="BFM161" s="26"/>
      <c r="BFN161" s="26"/>
      <c r="BFO161" s="26"/>
      <c r="BFP161" s="26"/>
      <c r="BFQ161" s="26"/>
      <c r="BFR161" s="26"/>
      <c r="BFS161" s="26"/>
      <c r="BFT161" s="26"/>
      <c r="BFU161" s="26"/>
      <c r="BFV161" s="26"/>
      <c r="BFW161" s="26"/>
      <c r="BFX161" s="26"/>
      <c r="BFY161" s="26"/>
      <c r="BFZ161" s="26"/>
      <c r="BGA161" s="26"/>
      <c r="BGB161" s="26"/>
      <c r="BGC161" s="26"/>
      <c r="BGD161" s="26"/>
      <c r="BGE161" s="26"/>
      <c r="BGF161" s="26"/>
      <c r="BGG161" s="26"/>
      <c r="BGH161" s="26"/>
      <c r="BGI161" s="26"/>
      <c r="BGJ161" s="26"/>
      <c r="BGK161" s="26"/>
      <c r="BGL161" s="26"/>
      <c r="BGM161" s="26"/>
      <c r="BGN161" s="26"/>
      <c r="BGO161" s="26"/>
      <c r="BGP161" s="26"/>
      <c r="BGQ161" s="26"/>
      <c r="BGR161" s="26"/>
      <c r="BGS161" s="26"/>
      <c r="BGT161" s="26"/>
      <c r="BGU161" s="26"/>
      <c r="BGV161" s="26"/>
      <c r="BGW161" s="26"/>
      <c r="BGX161" s="26"/>
      <c r="BGY161" s="26"/>
      <c r="BGZ161" s="26"/>
      <c r="BHA161" s="26"/>
      <c r="BHB161" s="26"/>
      <c r="BHC161" s="26"/>
      <c r="BHD161" s="26"/>
      <c r="BHE161" s="26"/>
      <c r="BHF161" s="26"/>
      <c r="BHG161" s="26"/>
      <c r="BHH161" s="26"/>
      <c r="BHI161" s="26"/>
      <c r="BHJ161" s="26"/>
      <c r="BHK161" s="26"/>
      <c r="BHL161" s="26"/>
      <c r="BHM161" s="26"/>
      <c r="BHN161" s="26"/>
      <c r="BHO161" s="26"/>
      <c r="BHP161" s="26"/>
      <c r="BHQ161" s="26"/>
      <c r="BHR161" s="26"/>
      <c r="BHS161" s="26"/>
      <c r="BHT161" s="26"/>
      <c r="BHU161" s="26"/>
      <c r="BHV161" s="26"/>
      <c r="BHW161" s="26"/>
      <c r="BHX161" s="26"/>
      <c r="BHY161" s="26"/>
      <c r="BHZ161" s="26"/>
      <c r="BIA161" s="26"/>
      <c r="BIB161" s="26"/>
      <c r="BIC161" s="26"/>
      <c r="BID161" s="26"/>
      <c r="BIE161" s="26"/>
      <c r="BIF161" s="26"/>
      <c r="BIG161" s="26"/>
      <c r="BIH161" s="26"/>
      <c r="BII161" s="26"/>
      <c r="BIJ161" s="26"/>
      <c r="BIK161" s="26"/>
      <c r="BIL161" s="26"/>
      <c r="BIM161" s="26"/>
      <c r="BIN161" s="26"/>
      <c r="BIO161" s="26"/>
      <c r="BIP161" s="26"/>
      <c r="BIQ161" s="26"/>
      <c r="BIR161" s="26"/>
      <c r="BIS161" s="26"/>
      <c r="BIT161" s="26"/>
      <c r="BIU161" s="26"/>
      <c r="BIV161" s="26"/>
      <c r="BIW161" s="26"/>
      <c r="BIX161" s="26"/>
      <c r="BIY161" s="26"/>
      <c r="BIZ161" s="26"/>
      <c r="BJA161" s="26"/>
      <c r="BJB161" s="26"/>
      <c r="BJC161" s="26"/>
      <c r="BJD161" s="26"/>
      <c r="BJE161" s="26"/>
      <c r="BJF161" s="26"/>
      <c r="BJG161" s="26"/>
      <c r="BJH161" s="26"/>
      <c r="BJI161" s="26"/>
      <c r="BJJ161" s="26"/>
      <c r="BJK161" s="26"/>
      <c r="BJL161" s="26"/>
      <c r="BJM161" s="26"/>
      <c r="BJN161" s="26"/>
      <c r="BJO161" s="26"/>
      <c r="BJP161" s="26"/>
      <c r="BJQ161" s="26"/>
      <c r="BJR161" s="26"/>
      <c r="BJS161" s="26"/>
      <c r="BJT161" s="26"/>
      <c r="BJU161" s="26"/>
      <c r="BJV161" s="26"/>
      <c r="BJW161" s="26"/>
      <c r="BJX161" s="26"/>
      <c r="BJY161" s="26"/>
      <c r="BJZ161" s="26"/>
      <c r="BKA161" s="26"/>
      <c r="BKB161" s="26"/>
      <c r="BKC161" s="26"/>
      <c r="BKD161" s="26"/>
      <c r="BKE161" s="26"/>
      <c r="BKF161" s="26"/>
      <c r="BKG161" s="26"/>
      <c r="BKH161" s="26"/>
      <c r="BKI161" s="26"/>
      <c r="BKJ161" s="26"/>
      <c r="BKK161" s="26"/>
      <c r="BKL161" s="26"/>
      <c r="BKM161" s="26"/>
      <c r="BKN161" s="26"/>
      <c r="BKO161" s="26"/>
      <c r="BKP161" s="26"/>
      <c r="BKQ161" s="26"/>
      <c r="BKR161" s="26"/>
      <c r="BKS161" s="26"/>
      <c r="BKT161" s="26"/>
      <c r="BKU161" s="26"/>
      <c r="BKV161" s="26"/>
      <c r="BKW161" s="26"/>
      <c r="BKX161" s="26"/>
      <c r="BKY161" s="26"/>
      <c r="BKZ161" s="26"/>
      <c r="BLA161" s="26"/>
      <c r="BLB161" s="26"/>
      <c r="BLC161" s="26"/>
      <c r="BLD161" s="26"/>
      <c r="BLE161" s="26"/>
      <c r="BLF161" s="26"/>
      <c r="BLG161" s="26"/>
      <c r="BLH161" s="26"/>
      <c r="BLI161" s="26"/>
      <c r="BLJ161" s="26"/>
      <c r="BLK161" s="26"/>
      <c r="BLL161" s="26"/>
      <c r="BLM161" s="26"/>
      <c r="BLN161" s="26"/>
      <c r="BLO161" s="26"/>
      <c r="BLP161" s="26"/>
      <c r="BLQ161" s="26"/>
      <c r="BLR161" s="26"/>
      <c r="BLS161" s="26"/>
      <c r="BLT161" s="26"/>
      <c r="BLU161" s="26"/>
      <c r="BLV161" s="26"/>
      <c r="BLW161" s="26"/>
      <c r="BLX161" s="26"/>
      <c r="BLY161" s="26"/>
      <c r="BLZ161" s="26"/>
      <c r="BMA161" s="26"/>
      <c r="BMB161" s="26"/>
      <c r="BMC161" s="26"/>
      <c r="BMD161" s="26"/>
      <c r="BME161" s="26"/>
      <c r="BMF161" s="26"/>
      <c r="BMG161" s="26"/>
      <c r="BMH161" s="26"/>
      <c r="BMI161" s="26"/>
      <c r="BMJ161" s="26"/>
      <c r="BMK161" s="26"/>
      <c r="BML161" s="26"/>
      <c r="BMM161" s="26"/>
      <c r="BMN161" s="26"/>
      <c r="BMO161" s="26"/>
      <c r="BMP161" s="26"/>
      <c r="BMQ161" s="26"/>
      <c r="BMR161" s="26"/>
      <c r="BMS161" s="26"/>
      <c r="BMT161" s="26"/>
      <c r="BMU161" s="26"/>
      <c r="BMV161" s="26"/>
      <c r="BMW161" s="26"/>
      <c r="BMX161" s="26"/>
      <c r="BMY161" s="26"/>
      <c r="BMZ161" s="26"/>
      <c r="BNA161" s="26"/>
      <c r="BNB161" s="26"/>
      <c r="BNC161" s="26"/>
      <c r="BND161" s="26"/>
      <c r="BNE161" s="26"/>
      <c r="BNF161" s="26"/>
      <c r="BNG161" s="26"/>
      <c r="BNH161" s="26"/>
      <c r="BNI161" s="26"/>
      <c r="BNJ161" s="26"/>
      <c r="BNK161" s="26"/>
      <c r="BNL161" s="26"/>
      <c r="BNM161" s="26"/>
      <c r="BNN161" s="26"/>
      <c r="BNO161" s="26"/>
      <c r="BNP161" s="26"/>
      <c r="BNQ161" s="26"/>
      <c r="BNR161" s="26"/>
      <c r="BNS161" s="26"/>
      <c r="BNT161" s="26"/>
      <c r="BNU161" s="26"/>
      <c r="BNV161" s="26"/>
      <c r="BNW161" s="26"/>
      <c r="BNX161" s="26"/>
      <c r="BNY161" s="26"/>
      <c r="BNZ161" s="26"/>
      <c r="BOA161" s="26"/>
      <c r="BOB161" s="26"/>
      <c r="BOC161" s="26"/>
      <c r="BOD161" s="26"/>
      <c r="BOE161" s="26"/>
      <c r="BOF161" s="26"/>
      <c r="BOG161" s="26"/>
      <c r="BOH161" s="26"/>
      <c r="BOI161" s="26"/>
      <c r="BOJ161" s="26"/>
      <c r="BOK161" s="26"/>
      <c r="BOL161" s="26"/>
      <c r="BOM161" s="26"/>
      <c r="BON161" s="26"/>
      <c r="BOO161" s="26"/>
      <c r="BOP161" s="26"/>
      <c r="BOQ161" s="26"/>
      <c r="BOR161" s="26"/>
      <c r="BOS161" s="26"/>
      <c r="BOT161" s="26"/>
      <c r="BOU161" s="26"/>
      <c r="BOV161" s="26"/>
      <c r="BOW161" s="26"/>
      <c r="BOX161" s="26"/>
      <c r="BOY161" s="26"/>
      <c r="BOZ161" s="26"/>
      <c r="BPA161" s="26"/>
      <c r="BPB161" s="26"/>
      <c r="BPC161" s="26"/>
      <c r="BPD161" s="26"/>
      <c r="BPE161" s="26"/>
      <c r="BPF161" s="26"/>
      <c r="BPG161" s="26"/>
      <c r="BPH161" s="26"/>
      <c r="BPI161" s="26"/>
      <c r="BPJ161" s="26"/>
      <c r="BPK161" s="26"/>
      <c r="BPL161" s="26"/>
      <c r="BPM161" s="26"/>
      <c r="BPN161" s="26"/>
      <c r="BPO161" s="26"/>
      <c r="BPP161" s="26"/>
      <c r="BPQ161" s="26"/>
      <c r="BPR161" s="26"/>
      <c r="BPS161" s="26"/>
      <c r="BPT161" s="26"/>
      <c r="BPU161" s="26"/>
      <c r="BPV161" s="26"/>
      <c r="BPW161" s="26"/>
      <c r="BPX161" s="26"/>
      <c r="BPY161" s="26"/>
      <c r="BPZ161" s="26"/>
      <c r="BQA161" s="26"/>
      <c r="BQB161" s="26"/>
      <c r="BQC161" s="26"/>
      <c r="BQD161" s="26"/>
      <c r="BQE161" s="26"/>
      <c r="BQF161" s="26"/>
      <c r="BQG161" s="26"/>
      <c r="BQH161" s="26"/>
      <c r="BQI161" s="26"/>
      <c r="BQJ161" s="26"/>
      <c r="BQK161" s="26"/>
      <c r="BQL161" s="26"/>
      <c r="BQM161" s="26"/>
      <c r="BQN161" s="26"/>
      <c r="BQO161" s="26"/>
      <c r="BQP161" s="26"/>
      <c r="BQQ161" s="26"/>
      <c r="BQR161" s="26"/>
      <c r="BQS161" s="26"/>
      <c r="BQT161" s="26"/>
      <c r="BQU161" s="26"/>
      <c r="BQV161" s="26"/>
      <c r="BQW161" s="26"/>
      <c r="BQX161" s="26"/>
      <c r="BQY161" s="26"/>
      <c r="BQZ161" s="26"/>
      <c r="BRA161" s="26"/>
      <c r="BRB161" s="26"/>
      <c r="BRC161" s="26"/>
      <c r="BRD161" s="26"/>
      <c r="BRE161" s="26"/>
      <c r="BRF161" s="26"/>
      <c r="BRG161" s="26"/>
      <c r="BRH161" s="26"/>
      <c r="BRI161" s="26"/>
      <c r="BRJ161" s="26"/>
      <c r="BRK161" s="26"/>
      <c r="BRL161" s="26"/>
      <c r="BRM161" s="26"/>
      <c r="BRN161" s="26"/>
      <c r="BRO161" s="26"/>
      <c r="BRP161" s="26"/>
      <c r="BRQ161" s="26"/>
      <c r="BRR161" s="26"/>
      <c r="BRS161" s="26"/>
      <c r="BRT161" s="26"/>
      <c r="BRU161" s="26"/>
      <c r="BRV161" s="26"/>
      <c r="BRW161" s="26"/>
      <c r="BRX161" s="26"/>
      <c r="BRY161" s="26"/>
      <c r="BRZ161" s="26"/>
      <c r="BSA161" s="26"/>
      <c r="BSB161" s="26"/>
      <c r="BSC161" s="26"/>
      <c r="BSD161" s="26"/>
      <c r="BSE161" s="26"/>
      <c r="BSF161" s="26"/>
      <c r="BSG161" s="26"/>
      <c r="BSH161" s="26"/>
      <c r="BSI161" s="26"/>
      <c r="BSJ161" s="26"/>
      <c r="BSK161" s="26"/>
      <c r="BSL161" s="26"/>
      <c r="BSM161" s="26"/>
      <c r="BSN161" s="26"/>
      <c r="BSO161" s="26"/>
      <c r="BSP161" s="26"/>
      <c r="BSQ161" s="26"/>
      <c r="BSR161" s="26"/>
      <c r="BSS161" s="26"/>
      <c r="BST161" s="26"/>
      <c r="BSU161" s="26"/>
      <c r="BSV161" s="26"/>
      <c r="BSW161" s="26"/>
      <c r="BSX161" s="26"/>
      <c r="BSY161" s="26"/>
      <c r="BSZ161" s="26"/>
      <c r="BTA161" s="26"/>
      <c r="BTB161" s="26"/>
      <c r="BTC161" s="26"/>
      <c r="BTD161" s="26"/>
      <c r="BTE161" s="26"/>
      <c r="BTF161" s="26"/>
      <c r="BTG161" s="26"/>
      <c r="BTH161" s="26"/>
      <c r="BTI161" s="26"/>
      <c r="BTJ161" s="26"/>
      <c r="BTK161" s="26"/>
      <c r="BTL161" s="26"/>
      <c r="BTM161" s="26"/>
      <c r="BTN161" s="26"/>
      <c r="BTO161" s="26"/>
      <c r="BTP161" s="26"/>
      <c r="BTQ161" s="26"/>
      <c r="BTR161" s="26"/>
      <c r="BTS161" s="26"/>
      <c r="BTT161" s="26"/>
      <c r="BTU161" s="26"/>
      <c r="BTV161" s="26"/>
      <c r="BTW161" s="26"/>
      <c r="BTX161" s="26"/>
      <c r="BTY161" s="26"/>
      <c r="BTZ161" s="26"/>
      <c r="BUA161" s="26"/>
      <c r="BUB161" s="26"/>
      <c r="BUC161" s="26"/>
      <c r="BUD161" s="26"/>
      <c r="BUE161" s="26"/>
      <c r="BUF161" s="26"/>
      <c r="BUG161" s="26"/>
      <c r="BUH161" s="26"/>
      <c r="BUI161" s="26"/>
      <c r="BUJ161" s="26"/>
      <c r="BUK161" s="26"/>
      <c r="BUL161" s="26"/>
      <c r="BUM161" s="26"/>
      <c r="BUN161" s="26"/>
      <c r="BUO161" s="26"/>
      <c r="BUP161" s="26"/>
      <c r="BUQ161" s="26"/>
    </row>
    <row r="162" spans="1:1915" s="46" customFormat="1" ht="12.75">
      <c r="A162" s="23"/>
      <c r="B162" s="151"/>
      <c r="C162" s="95" t="s">
        <v>221</v>
      </c>
      <c r="D162" s="95"/>
      <c r="E162" s="226"/>
      <c r="F162" s="227"/>
      <c r="G162" s="152"/>
      <c r="H162" s="199"/>
      <c r="I162" s="199">
        <f>IF(E162="YES",2,0)</f>
        <v>0</v>
      </c>
      <c r="J162" s="199"/>
      <c r="K162" s="199"/>
      <c r="L162" s="199"/>
      <c r="M162" s="200"/>
      <c r="N162" s="200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SQ162" s="26"/>
      <c r="SR162" s="26"/>
      <c r="SS162" s="26"/>
      <c r="ST162" s="26"/>
      <c r="SU162" s="26"/>
      <c r="SV162" s="26"/>
      <c r="SW162" s="26"/>
      <c r="SX162" s="26"/>
      <c r="SY162" s="26"/>
      <c r="SZ162" s="26"/>
      <c r="TA162" s="26"/>
      <c r="TB162" s="26"/>
      <c r="TC162" s="26"/>
      <c r="TD162" s="26"/>
      <c r="TE162" s="26"/>
      <c r="TF162" s="26"/>
      <c r="TG162" s="26"/>
      <c r="TH162" s="26"/>
      <c r="TI162" s="26"/>
      <c r="TJ162" s="26"/>
      <c r="TK162" s="26"/>
      <c r="TL162" s="26"/>
      <c r="TM162" s="26"/>
      <c r="TN162" s="26"/>
      <c r="TO162" s="26"/>
      <c r="TP162" s="26"/>
      <c r="TQ162" s="26"/>
      <c r="TR162" s="26"/>
      <c r="TS162" s="26"/>
      <c r="TT162" s="26"/>
      <c r="TU162" s="26"/>
      <c r="TV162" s="26"/>
      <c r="TW162" s="26"/>
      <c r="TX162" s="26"/>
      <c r="TY162" s="26"/>
      <c r="TZ162" s="26"/>
      <c r="UA162" s="26"/>
      <c r="UB162" s="26"/>
      <c r="UC162" s="26"/>
      <c r="UD162" s="26"/>
      <c r="UE162" s="26"/>
      <c r="UF162" s="26"/>
      <c r="UG162" s="26"/>
      <c r="UH162" s="26"/>
      <c r="UI162" s="26"/>
      <c r="UJ162" s="26"/>
      <c r="UK162" s="26"/>
      <c r="UL162" s="26"/>
      <c r="UM162" s="26"/>
      <c r="UN162" s="26"/>
      <c r="UO162" s="26"/>
      <c r="UP162" s="26"/>
      <c r="UQ162" s="26"/>
      <c r="UR162" s="26"/>
      <c r="US162" s="26"/>
      <c r="UT162" s="26"/>
      <c r="UU162" s="26"/>
      <c r="UV162" s="26"/>
      <c r="UW162" s="26"/>
      <c r="UX162" s="26"/>
      <c r="UY162" s="26"/>
      <c r="UZ162" s="26"/>
      <c r="VA162" s="26"/>
      <c r="VB162" s="26"/>
      <c r="VC162" s="26"/>
      <c r="VD162" s="26"/>
      <c r="VE162" s="26"/>
      <c r="VF162" s="26"/>
      <c r="VG162" s="26"/>
      <c r="VH162" s="26"/>
      <c r="VI162" s="26"/>
      <c r="VJ162" s="26"/>
      <c r="VK162" s="26"/>
      <c r="VL162" s="26"/>
      <c r="VM162" s="26"/>
      <c r="VN162" s="26"/>
      <c r="VO162" s="26"/>
      <c r="VP162" s="26"/>
      <c r="VQ162" s="26"/>
      <c r="VR162" s="26"/>
      <c r="VS162" s="26"/>
      <c r="VT162" s="26"/>
      <c r="VU162" s="26"/>
      <c r="VV162" s="26"/>
      <c r="VW162" s="26"/>
      <c r="VX162" s="26"/>
      <c r="VY162" s="26"/>
      <c r="VZ162" s="26"/>
      <c r="WA162" s="26"/>
      <c r="WB162" s="26"/>
      <c r="WC162" s="26"/>
      <c r="WD162" s="26"/>
      <c r="WE162" s="26"/>
      <c r="WF162" s="26"/>
      <c r="WG162" s="26"/>
      <c r="WH162" s="26"/>
      <c r="WI162" s="26"/>
      <c r="WJ162" s="26"/>
      <c r="WK162" s="26"/>
      <c r="WL162" s="26"/>
      <c r="WM162" s="26"/>
      <c r="WN162" s="26"/>
      <c r="WO162" s="26"/>
      <c r="WP162" s="26"/>
      <c r="WQ162" s="26"/>
      <c r="WR162" s="26"/>
      <c r="WS162" s="26"/>
      <c r="WT162" s="26"/>
      <c r="WU162" s="26"/>
      <c r="WV162" s="26"/>
      <c r="WW162" s="26"/>
      <c r="WX162" s="26"/>
      <c r="WY162" s="26"/>
      <c r="WZ162" s="26"/>
      <c r="XA162" s="26"/>
      <c r="XB162" s="26"/>
      <c r="XC162" s="26"/>
      <c r="XD162" s="26"/>
      <c r="XE162" s="26"/>
      <c r="XF162" s="26"/>
      <c r="XG162" s="26"/>
      <c r="XH162" s="26"/>
      <c r="XI162" s="26"/>
      <c r="XJ162" s="26"/>
      <c r="XK162" s="26"/>
      <c r="XL162" s="26"/>
      <c r="XM162" s="26"/>
      <c r="XN162" s="26"/>
      <c r="XO162" s="26"/>
      <c r="XP162" s="26"/>
      <c r="XQ162" s="26"/>
      <c r="XR162" s="26"/>
      <c r="XS162" s="26"/>
      <c r="XT162" s="26"/>
      <c r="XU162" s="26"/>
      <c r="XV162" s="26"/>
      <c r="XW162" s="26"/>
      <c r="XX162" s="26"/>
      <c r="XY162" s="26"/>
      <c r="XZ162" s="26"/>
      <c r="YA162" s="26"/>
      <c r="YB162" s="26"/>
      <c r="YC162" s="26"/>
      <c r="YD162" s="26"/>
      <c r="YE162" s="26"/>
      <c r="YF162" s="26"/>
      <c r="YG162" s="26"/>
      <c r="YH162" s="26"/>
      <c r="YI162" s="26"/>
      <c r="YJ162" s="26"/>
      <c r="YK162" s="26"/>
      <c r="YL162" s="26"/>
      <c r="YM162" s="26"/>
      <c r="YN162" s="26"/>
      <c r="YO162" s="26"/>
      <c r="YP162" s="26"/>
      <c r="YQ162" s="26"/>
      <c r="YR162" s="26"/>
      <c r="YS162" s="26"/>
      <c r="YT162" s="26"/>
      <c r="YU162" s="26"/>
      <c r="YV162" s="26"/>
      <c r="YW162" s="26"/>
      <c r="YX162" s="26"/>
      <c r="YY162" s="26"/>
      <c r="YZ162" s="26"/>
      <c r="ZA162" s="26"/>
      <c r="ZB162" s="26"/>
      <c r="ZC162" s="26"/>
      <c r="ZD162" s="26"/>
      <c r="ZE162" s="26"/>
      <c r="ZF162" s="26"/>
      <c r="ZG162" s="26"/>
      <c r="ZH162" s="26"/>
      <c r="ZI162" s="26"/>
      <c r="ZJ162" s="26"/>
      <c r="ZK162" s="26"/>
      <c r="ZL162" s="26"/>
      <c r="ZM162" s="26"/>
      <c r="ZN162" s="26"/>
      <c r="ZO162" s="26"/>
      <c r="ZP162" s="26"/>
      <c r="ZQ162" s="26"/>
      <c r="ZR162" s="26"/>
      <c r="ZS162" s="26"/>
      <c r="ZT162" s="26"/>
      <c r="ZU162" s="26"/>
      <c r="ZV162" s="26"/>
      <c r="ZW162" s="26"/>
      <c r="ZX162" s="26"/>
      <c r="ZY162" s="26"/>
      <c r="ZZ162" s="26"/>
      <c r="AAA162" s="26"/>
      <c r="AAB162" s="26"/>
      <c r="AAC162" s="26"/>
      <c r="AAD162" s="26"/>
      <c r="AAE162" s="26"/>
      <c r="AAF162" s="26"/>
      <c r="AAG162" s="26"/>
      <c r="AAH162" s="26"/>
      <c r="AAI162" s="26"/>
      <c r="AAJ162" s="26"/>
      <c r="AAK162" s="26"/>
      <c r="AAL162" s="26"/>
      <c r="AAM162" s="26"/>
      <c r="AAN162" s="26"/>
      <c r="AAO162" s="26"/>
      <c r="AAP162" s="26"/>
      <c r="AAQ162" s="26"/>
      <c r="AAR162" s="26"/>
      <c r="AAS162" s="26"/>
      <c r="AAT162" s="26"/>
      <c r="AAU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  <c r="AGP162" s="26"/>
      <c r="AGQ162" s="26"/>
      <c r="AGR162" s="26"/>
      <c r="AGS162" s="26"/>
      <c r="AGT162" s="26"/>
      <c r="AGU162" s="26"/>
      <c r="AGV162" s="26"/>
      <c r="AGW162" s="26"/>
      <c r="AGX162" s="26"/>
      <c r="AGY162" s="26"/>
      <c r="AGZ162" s="26"/>
      <c r="AHA162" s="26"/>
      <c r="AHB162" s="26"/>
      <c r="AHC162" s="26"/>
      <c r="AHD162" s="26"/>
      <c r="AHE162" s="26"/>
      <c r="AHF162" s="26"/>
      <c r="AHG162" s="26"/>
      <c r="AHH162" s="26"/>
      <c r="AHI162" s="26"/>
      <c r="AHJ162" s="26"/>
      <c r="AHK162" s="26"/>
      <c r="AHL162" s="26"/>
      <c r="AHM162" s="26"/>
      <c r="AHN162" s="26"/>
      <c r="AHO162" s="26"/>
      <c r="AHP162" s="26"/>
      <c r="AHQ162" s="26"/>
      <c r="AHR162" s="26"/>
      <c r="AHS162" s="26"/>
      <c r="AHT162" s="26"/>
      <c r="AHU162" s="26"/>
      <c r="AHV162" s="26"/>
      <c r="AHW162" s="26"/>
      <c r="AHX162" s="26"/>
      <c r="AHY162" s="26"/>
      <c r="AHZ162" s="26"/>
      <c r="AIA162" s="26"/>
      <c r="AIB162" s="26"/>
      <c r="AIC162" s="26"/>
      <c r="AID162" s="26"/>
      <c r="AIE162" s="26"/>
      <c r="AIF162" s="26"/>
      <c r="AIG162" s="26"/>
      <c r="AIH162" s="26"/>
      <c r="AII162" s="26"/>
      <c r="AIJ162" s="26"/>
      <c r="AIK162" s="26"/>
      <c r="AIL162" s="26"/>
      <c r="AIM162" s="26"/>
      <c r="AIN162" s="26"/>
      <c r="AIO162" s="26"/>
      <c r="AIP162" s="26"/>
      <c r="AIQ162" s="26"/>
      <c r="AIR162" s="26"/>
      <c r="AIS162" s="26"/>
      <c r="AIT162" s="26"/>
      <c r="AIU162" s="26"/>
      <c r="AIV162" s="26"/>
      <c r="AIW162" s="26"/>
      <c r="AIX162" s="26"/>
      <c r="AIY162" s="26"/>
      <c r="AIZ162" s="26"/>
      <c r="AJA162" s="26"/>
      <c r="AJB162" s="26"/>
      <c r="AJC162" s="26"/>
      <c r="AJD162" s="26"/>
      <c r="AJE162" s="26"/>
      <c r="AJF162" s="26"/>
      <c r="AJG162" s="26"/>
      <c r="AJH162" s="26"/>
      <c r="AJI162" s="26"/>
      <c r="AJJ162" s="26"/>
      <c r="AJK162" s="26"/>
      <c r="AJL162" s="26"/>
      <c r="AJM162" s="26"/>
      <c r="AJN162" s="26"/>
      <c r="AJO162" s="26"/>
      <c r="AJP162" s="26"/>
      <c r="AJQ162" s="26"/>
      <c r="AJR162" s="26"/>
      <c r="AJS162" s="26"/>
      <c r="AJT162" s="26"/>
      <c r="AJU162" s="26"/>
      <c r="AJV162" s="26"/>
      <c r="AJW162" s="26"/>
      <c r="AJX162" s="26"/>
      <c r="AJY162" s="26"/>
      <c r="AJZ162" s="26"/>
      <c r="AKA162" s="26"/>
      <c r="AKB162" s="26"/>
      <c r="AKC162" s="26"/>
      <c r="AKD162" s="26"/>
      <c r="AKE162" s="26"/>
      <c r="AKF162" s="26"/>
      <c r="AKG162" s="26"/>
      <c r="AKH162" s="26"/>
      <c r="AKI162" s="26"/>
      <c r="AKJ162" s="26"/>
      <c r="AKK162" s="26"/>
      <c r="AKL162" s="26"/>
      <c r="AKM162" s="26"/>
      <c r="AKN162" s="26"/>
      <c r="AKO162" s="26"/>
      <c r="AKP162" s="26"/>
      <c r="AKQ162" s="26"/>
      <c r="AKR162" s="26"/>
      <c r="AKS162" s="26"/>
      <c r="AKT162" s="26"/>
      <c r="AKU162" s="26"/>
      <c r="AKV162" s="26"/>
      <c r="AKW162" s="26"/>
      <c r="AKX162" s="26"/>
      <c r="AKY162" s="26"/>
      <c r="AKZ162" s="26"/>
      <c r="ALA162" s="26"/>
      <c r="ALB162" s="26"/>
      <c r="ALC162" s="26"/>
      <c r="ALD162" s="26"/>
      <c r="ALE162" s="26"/>
      <c r="ALF162" s="26"/>
      <c r="ALG162" s="26"/>
      <c r="ALH162" s="26"/>
      <c r="ALI162" s="26"/>
      <c r="ALJ162" s="26"/>
      <c r="ALK162" s="26"/>
      <c r="ALL162" s="26"/>
      <c r="ALM162" s="26"/>
      <c r="ALN162" s="26"/>
      <c r="ALO162" s="26"/>
      <c r="ALP162" s="26"/>
      <c r="ALQ162" s="26"/>
      <c r="ALR162" s="26"/>
      <c r="ALS162" s="26"/>
      <c r="ALT162" s="26"/>
      <c r="ALU162" s="26"/>
      <c r="ALV162" s="26"/>
      <c r="ALW162" s="26"/>
      <c r="ALX162" s="26"/>
      <c r="ALY162" s="26"/>
      <c r="ALZ162" s="26"/>
      <c r="AMA162" s="26"/>
      <c r="AMB162" s="26"/>
      <c r="AMC162" s="26"/>
      <c r="AMD162" s="26"/>
      <c r="AME162" s="26"/>
      <c r="AMF162" s="26"/>
      <c r="AMG162" s="26"/>
      <c r="AMH162" s="26"/>
      <c r="AMI162" s="26"/>
      <c r="AMJ162" s="26"/>
      <c r="AMK162" s="26"/>
      <c r="AML162" s="26"/>
      <c r="AMM162" s="26"/>
      <c r="AMN162" s="26"/>
      <c r="AMO162" s="26"/>
      <c r="AMP162" s="26"/>
      <c r="AMQ162" s="26"/>
      <c r="AMR162" s="26"/>
      <c r="AMS162" s="26"/>
      <c r="AMT162" s="26"/>
      <c r="AMU162" s="26"/>
      <c r="AMV162" s="26"/>
      <c r="AMW162" s="26"/>
      <c r="AMX162" s="26"/>
      <c r="AMY162" s="26"/>
      <c r="AMZ162" s="26"/>
      <c r="ANA162" s="26"/>
      <c r="ANB162" s="26"/>
      <c r="ANC162" s="26"/>
      <c r="AND162" s="26"/>
      <c r="ANE162" s="26"/>
      <c r="ANF162" s="26"/>
      <c r="ANG162" s="26"/>
      <c r="ANH162" s="26"/>
      <c r="ANI162" s="26"/>
      <c r="ANJ162" s="26"/>
      <c r="ANK162" s="26"/>
      <c r="ANL162" s="26"/>
      <c r="ANM162" s="26"/>
      <c r="ANN162" s="26"/>
      <c r="ANO162" s="26"/>
      <c r="ANP162" s="26"/>
      <c r="ANQ162" s="26"/>
      <c r="ANR162" s="26"/>
      <c r="ANS162" s="26"/>
      <c r="ANT162" s="26"/>
      <c r="ANU162" s="26"/>
      <c r="ANV162" s="26"/>
      <c r="ANW162" s="26"/>
      <c r="ANX162" s="26"/>
      <c r="ANY162" s="26"/>
      <c r="ANZ162" s="26"/>
      <c r="AOA162" s="26"/>
      <c r="AOB162" s="26"/>
      <c r="AOC162" s="26"/>
      <c r="AOD162" s="26"/>
      <c r="AOE162" s="26"/>
      <c r="AOF162" s="26"/>
      <c r="AOG162" s="26"/>
      <c r="AOH162" s="26"/>
      <c r="AOI162" s="26"/>
      <c r="AOJ162" s="26"/>
      <c r="AOK162" s="26"/>
      <c r="AOL162" s="26"/>
      <c r="AOM162" s="26"/>
      <c r="AON162" s="26"/>
      <c r="AOO162" s="26"/>
      <c r="AOP162" s="26"/>
      <c r="AOQ162" s="26"/>
      <c r="AOR162" s="26"/>
      <c r="AOS162" s="26"/>
      <c r="AOT162" s="26"/>
      <c r="AOU162" s="26"/>
      <c r="AOV162" s="26"/>
      <c r="AOW162" s="26"/>
      <c r="AOX162" s="26"/>
      <c r="AOY162" s="26"/>
      <c r="AOZ162" s="26"/>
      <c r="APA162" s="26"/>
      <c r="APB162" s="26"/>
      <c r="APC162" s="26"/>
      <c r="APD162" s="26"/>
      <c r="APE162" s="26"/>
      <c r="APF162" s="26"/>
      <c r="APG162" s="26"/>
      <c r="APH162" s="26"/>
      <c r="API162" s="26"/>
      <c r="APJ162" s="26"/>
      <c r="APK162" s="26"/>
      <c r="APL162" s="26"/>
      <c r="APM162" s="26"/>
      <c r="APN162" s="26"/>
      <c r="APO162" s="26"/>
      <c r="APP162" s="26"/>
      <c r="APQ162" s="26"/>
      <c r="APR162" s="26"/>
      <c r="APS162" s="26"/>
      <c r="APT162" s="26"/>
      <c r="APU162" s="26"/>
      <c r="APV162" s="26"/>
      <c r="APW162" s="26"/>
      <c r="APX162" s="26"/>
      <c r="APY162" s="26"/>
      <c r="APZ162" s="26"/>
      <c r="AQA162" s="26"/>
      <c r="AQB162" s="26"/>
      <c r="AQC162" s="26"/>
      <c r="AQD162" s="26"/>
      <c r="AQE162" s="26"/>
      <c r="AQF162" s="26"/>
      <c r="AQG162" s="26"/>
      <c r="AQH162" s="26"/>
      <c r="AQI162" s="26"/>
      <c r="AQJ162" s="26"/>
      <c r="AQK162" s="26"/>
      <c r="AQL162" s="26"/>
      <c r="AQM162" s="26"/>
      <c r="AQN162" s="26"/>
      <c r="AQO162" s="26"/>
      <c r="AQP162" s="26"/>
      <c r="AQQ162" s="26"/>
      <c r="AQR162" s="26"/>
      <c r="AQS162" s="26"/>
      <c r="AQT162" s="26"/>
      <c r="AQU162" s="26"/>
      <c r="AQV162" s="26"/>
      <c r="AQW162" s="26"/>
      <c r="AQX162" s="26"/>
      <c r="AQY162" s="26"/>
      <c r="AQZ162" s="26"/>
      <c r="ARA162" s="26"/>
      <c r="ARB162" s="26"/>
      <c r="ARC162" s="26"/>
      <c r="ARD162" s="26"/>
      <c r="ARE162" s="26"/>
      <c r="ARF162" s="26"/>
      <c r="ARG162" s="26"/>
      <c r="ARH162" s="26"/>
      <c r="ARI162" s="26"/>
      <c r="ARJ162" s="26"/>
      <c r="ARK162" s="26"/>
      <c r="ARL162" s="26"/>
      <c r="ARM162" s="26"/>
      <c r="ARN162" s="26"/>
      <c r="ARO162" s="26"/>
      <c r="ARP162" s="26"/>
      <c r="ARQ162" s="26"/>
      <c r="ARR162" s="26"/>
      <c r="ARS162" s="26"/>
      <c r="ART162" s="26"/>
      <c r="ARU162" s="26"/>
      <c r="ARV162" s="26"/>
      <c r="ARW162" s="26"/>
      <c r="ARX162" s="26"/>
      <c r="ARY162" s="26"/>
      <c r="ARZ162" s="26"/>
      <c r="ASA162" s="26"/>
      <c r="ASB162" s="26"/>
      <c r="ASC162" s="26"/>
      <c r="ASD162" s="26"/>
      <c r="ASE162" s="26"/>
      <c r="ASF162" s="26"/>
      <c r="ASG162" s="26"/>
      <c r="ASH162" s="26"/>
      <c r="ASI162" s="26"/>
      <c r="ASJ162" s="26"/>
      <c r="ASK162" s="26"/>
      <c r="ASL162" s="26"/>
      <c r="ASM162" s="26"/>
      <c r="ASN162" s="26"/>
      <c r="ASO162" s="26"/>
      <c r="ASP162" s="26"/>
      <c r="ASQ162" s="26"/>
      <c r="ASR162" s="26"/>
      <c r="ASS162" s="26"/>
      <c r="AST162" s="26"/>
      <c r="ASU162" s="26"/>
      <c r="ASV162" s="26"/>
      <c r="ASW162" s="26"/>
      <c r="ASX162" s="26"/>
      <c r="ASY162" s="26"/>
      <c r="ASZ162" s="26"/>
      <c r="ATA162" s="26"/>
      <c r="ATB162" s="26"/>
      <c r="ATC162" s="26"/>
      <c r="ATD162" s="26"/>
      <c r="ATE162" s="26"/>
      <c r="ATF162" s="26"/>
      <c r="ATG162" s="26"/>
      <c r="ATH162" s="26"/>
      <c r="ATI162" s="26"/>
      <c r="ATJ162" s="26"/>
      <c r="ATK162" s="26"/>
      <c r="ATL162" s="26"/>
      <c r="ATM162" s="26"/>
      <c r="ATN162" s="26"/>
      <c r="ATO162" s="26"/>
      <c r="ATP162" s="26"/>
      <c r="ATQ162" s="26"/>
      <c r="ATR162" s="26"/>
      <c r="ATS162" s="26"/>
      <c r="ATT162" s="26"/>
      <c r="ATU162" s="26"/>
      <c r="ATV162" s="26"/>
      <c r="ATW162" s="26"/>
      <c r="ATX162" s="26"/>
      <c r="ATY162" s="26"/>
      <c r="ATZ162" s="26"/>
      <c r="AUA162" s="26"/>
      <c r="AUB162" s="26"/>
      <c r="AUC162" s="26"/>
      <c r="AUD162" s="26"/>
      <c r="AUE162" s="26"/>
      <c r="AUF162" s="26"/>
      <c r="AUG162" s="26"/>
      <c r="AUH162" s="26"/>
      <c r="AUI162" s="26"/>
      <c r="AUJ162" s="26"/>
      <c r="AUK162" s="26"/>
      <c r="AUL162" s="26"/>
      <c r="AUM162" s="26"/>
      <c r="AUN162" s="26"/>
      <c r="AUO162" s="26"/>
      <c r="AUP162" s="26"/>
      <c r="AUQ162" s="26"/>
      <c r="AUR162" s="26"/>
      <c r="AUS162" s="26"/>
      <c r="AUT162" s="26"/>
      <c r="AUU162" s="26"/>
      <c r="AUV162" s="26"/>
      <c r="AUW162" s="26"/>
      <c r="AUX162" s="26"/>
      <c r="AUY162" s="26"/>
      <c r="AUZ162" s="26"/>
      <c r="AVA162" s="26"/>
      <c r="AVB162" s="26"/>
      <c r="AVC162" s="26"/>
      <c r="AVD162" s="26"/>
      <c r="AVE162" s="26"/>
      <c r="AVF162" s="26"/>
      <c r="AVG162" s="26"/>
      <c r="AVH162" s="26"/>
      <c r="AVI162" s="26"/>
      <c r="AVJ162" s="26"/>
      <c r="AVK162" s="26"/>
      <c r="AVL162" s="26"/>
      <c r="AVM162" s="26"/>
      <c r="AVN162" s="26"/>
      <c r="AVO162" s="26"/>
      <c r="AVP162" s="26"/>
      <c r="AVQ162" s="26"/>
      <c r="AVR162" s="26"/>
      <c r="AVS162" s="26"/>
      <c r="AVT162" s="26"/>
      <c r="AVU162" s="26"/>
      <c r="AVV162" s="26"/>
      <c r="AVW162" s="26"/>
      <c r="AVX162" s="26"/>
      <c r="AVY162" s="26"/>
      <c r="AVZ162" s="26"/>
      <c r="AWA162" s="26"/>
      <c r="AWB162" s="26"/>
      <c r="AWC162" s="26"/>
      <c r="AWD162" s="26"/>
      <c r="AWE162" s="26"/>
      <c r="AWF162" s="26"/>
      <c r="AWG162" s="26"/>
      <c r="AWH162" s="26"/>
      <c r="AWI162" s="26"/>
      <c r="AWJ162" s="26"/>
      <c r="AWK162" s="26"/>
      <c r="AWL162" s="26"/>
      <c r="AWM162" s="26"/>
      <c r="AWN162" s="26"/>
      <c r="AWO162" s="26"/>
      <c r="AWP162" s="26"/>
      <c r="AWQ162" s="26"/>
      <c r="AWR162" s="26"/>
      <c r="AWS162" s="26"/>
      <c r="AWT162" s="26"/>
      <c r="AWU162" s="26"/>
      <c r="AWV162" s="26"/>
      <c r="AWW162" s="26"/>
      <c r="AWX162" s="26"/>
      <c r="AWY162" s="26"/>
      <c r="AWZ162" s="26"/>
      <c r="AXA162" s="26"/>
      <c r="AXB162" s="26"/>
      <c r="AXC162" s="26"/>
      <c r="AXD162" s="26"/>
      <c r="AXE162" s="26"/>
      <c r="AXF162" s="26"/>
      <c r="AXG162" s="26"/>
      <c r="AXH162" s="26"/>
      <c r="AXI162" s="26"/>
      <c r="AXJ162" s="26"/>
      <c r="AXK162" s="26"/>
      <c r="AXL162" s="26"/>
      <c r="AXM162" s="26"/>
      <c r="AXN162" s="26"/>
      <c r="AXO162" s="26"/>
      <c r="AXP162" s="26"/>
      <c r="AXQ162" s="26"/>
      <c r="AXR162" s="26"/>
      <c r="AXS162" s="26"/>
      <c r="AXT162" s="26"/>
      <c r="AXU162" s="26"/>
      <c r="AXV162" s="26"/>
      <c r="AXW162" s="26"/>
      <c r="AXX162" s="26"/>
      <c r="AXY162" s="26"/>
      <c r="AXZ162" s="26"/>
      <c r="AYA162" s="26"/>
      <c r="AYB162" s="26"/>
      <c r="AYC162" s="26"/>
      <c r="AYD162" s="26"/>
      <c r="AYE162" s="26"/>
      <c r="AYF162" s="26"/>
      <c r="AYG162" s="26"/>
      <c r="AYH162" s="26"/>
      <c r="AYI162" s="26"/>
      <c r="AYJ162" s="26"/>
      <c r="AYK162" s="26"/>
      <c r="AYL162" s="26"/>
      <c r="AYM162" s="26"/>
      <c r="AYN162" s="26"/>
      <c r="AYO162" s="26"/>
      <c r="AYP162" s="26"/>
      <c r="AYQ162" s="26"/>
      <c r="AYR162" s="26"/>
      <c r="AYS162" s="26"/>
      <c r="AYT162" s="26"/>
      <c r="AYU162" s="26"/>
      <c r="AYV162" s="26"/>
      <c r="AYW162" s="26"/>
      <c r="AYX162" s="26"/>
      <c r="AYY162" s="26"/>
      <c r="AYZ162" s="26"/>
      <c r="AZA162" s="26"/>
      <c r="AZB162" s="26"/>
      <c r="AZC162" s="26"/>
      <c r="AZD162" s="26"/>
      <c r="AZE162" s="26"/>
      <c r="AZF162" s="26"/>
      <c r="AZG162" s="26"/>
      <c r="AZH162" s="26"/>
      <c r="AZI162" s="26"/>
      <c r="AZJ162" s="26"/>
      <c r="AZK162" s="26"/>
      <c r="AZL162" s="26"/>
      <c r="AZM162" s="26"/>
      <c r="AZN162" s="26"/>
      <c r="AZO162" s="26"/>
      <c r="AZP162" s="26"/>
      <c r="AZQ162" s="26"/>
      <c r="AZR162" s="26"/>
      <c r="AZS162" s="26"/>
      <c r="AZT162" s="26"/>
      <c r="AZU162" s="26"/>
      <c r="AZV162" s="26"/>
      <c r="AZW162" s="26"/>
      <c r="AZX162" s="26"/>
      <c r="AZY162" s="26"/>
      <c r="AZZ162" s="26"/>
      <c r="BAA162" s="26"/>
      <c r="BAB162" s="26"/>
      <c r="BAC162" s="26"/>
      <c r="BAD162" s="26"/>
      <c r="BAE162" s="26"/>
      <c r="BAF162" s="26"/>
      <c r="BAG162" s="26"/>
      <c r="BAH162" s="26"/>
      <c r="BAI162" s="26"/>
      <c r="BAJ162" s="26"/>
      <c r="BAK162" s="26"/>
      <c r="BAL162" s="26"/>
      <c r="BAM162" s="26"/>
      <c r="BAN162" s="26"/>
      <c r="BAO162" s="26"/>
      <c r="BAP162" s="26"/>
      <c r="BAQ162" s="26"/>
      <c r="BAR162" s="26"/>
      <c r="BAS162" s="26"/>
      <c r="BAT162" s="26"/>
      <c r="BAU162" s="26"/>
      <c r="BAV162" s="26"/>
      <c r="BAW162" s="26"/>
      <c r="BAX162" s="26"/>
      <c r="BAY162" s="26"/>
      <c r="BAZ162" s="26"/>
      <c r="BBA162" s="26"/>
      <c r="BBB162" s="26"/>
      <c r="BBC162" s="26"/>
      <c r="BBD162" s="26"/>
      <c r="BBE162" s="26"/>
      <c r="BBF162" s="26"/>
      <c r="BBG162" s="26"/>
      <c r="BBH162" s="26"/>
      <c r="BBI162" s="26"/>
      <c r="BBJ162" s="26"/>
      <c r="BBK162" s="26"/>
      <c r="BBL162" s="26"/>
      <c r="BBM162" s="26"/>
      <c r="BBN162" s="26"/>
      <c r="BBO162" s="26"/>
      <c r="BBP162" s="26"/>
      <c r="BBQ162" s="26"/>
      <c r="BBR162" s="26"/>
      <c r="BBS162" s="26"/>
      <c r="BBT162" s="26"/>
      <c r="BBU162" s="26"/>
      <c r="BBV162" s="26"/>
      <c r="BBW162" s="26"/>
      <c r="BBX162" s="26"/>
      <c r="BBY162" s="26"/>
      <c r="BBZ162" s="26"/>
      <c r="BCA162" s="26"/>
      <c r="BCB162" s="26"/>
      <c r="BCC162" s="26"/>
      <c r="BCD162" s="26"/>
      <c r="BCE162" s="26"/>
      <c r="BCF162" s="26"/>
      <c r="BCG162" s="26"/>
      <c r="BCH162" s="26"/>
      <c r="BCI162" s="26"/>
      <c r="BCJ162" s="26"/>
      <c r="BCK162" s="26"/>
      <c r="BCL162" s="26"/>
      <c r="BCM162" s="26"/>
      <c r="BCN162" s="26"/>
      <c r="BCO162" s="26"/>
      <c r="BCP162" s="26"/>
      <c r="BCQ162" s="26"/>
      <c r="BCR162" s="26"/>
      <c r="BCS162" s="26"/>
      <c r="BCT162" s="26"/>
      <c r="BCU162" s="26"/>
      <c r="BCV162" s="26"/>
      <c r="BCW162" s="26"/>
      <c r="BCX162" s="26"/>
      <c r="BCY162" s="26"/>
      <c r="BCZ162" s="26"/>
      <c r="BDA162" s="26"/>
      <c r="BDB162" s="26"/>
      <c r="BDC162" s="26"/>
      <c r="BDD162" s="26"/>
      <c r="BDE162" s="26"/>
      <c r="BDF162" s="26"/>
      <c r="BDG162" s="26"/>
      <c r="BDH162" s="26"/>
      <c r="BDI162" s="26"/>
      <c r="BDJ162" s="26"/>
      <c r="BDK162" s="26"/>
      <c r="BDL162" s="26"/>
      <c r="BDM162" s="26"/>
      <c r="BDN162" s="26"/>
      <c r="BDO162" s="26"/>
      <c r="BDP162" s="26"/>
      <c r="BDQ162" s="26"/>
      <c r="BDR162" s="26"/>
      <c r="BDS162" s="26"/>
      <c r="BDT162" s="26"/>
      <c r="BDU162" s="26"/>
      <c r="BDV162" s="26"/>
      <c r="BDW162" s="26"/>
      <c r="BDX162" s="26"/>
      <c r="BDY162" s="26"/>
      <c r="BDZ162" s="26"/>
      <c r="BEA162" s="26"/>
      <c r="BEB162" s="26"/>
      <c r="BEC162" s="26"/>
      <c r="BED162" s="26"/>
      <c r="BEE162" s="26"/>
      <c r="BEF162" s="26"/>
      <c r="BEG162" s="26"/>
      <c r="BEH162" s="26"/>
      <c r="BEI162" s="26"/>
      <c r="BEJ162" s="26"/>
      <c r="BEK162" s="26"/>
      <c r="BEL162" s="26"/>
      <c r="BEM162" s="26"/>
      <c r="BEN162" s="26"/>
      <c r="BEO162" s="26"/>
      <c r="BEP162" s="26"/>
      <c r="BEQ162" s="26"/>
      <c r="BER162" s="26"/>
      <c r="BES162" s="26"/>
      <c r="BET162" s="26"/>
      <c r="BEU162" s="26"/>
      <c r="BEV162" s="26"/>
      <c r="BEW162" s="26"/>
      <c r="BEX162" s="26"/>
      <c r="BEY162" s="26"/>
      <c r="BEZ162" s="26"/>
      <c r="BFA162" s="26"/>
      <c r="BFB162" s="26"/>
      <c r="BFC162" s="26"/>
      <c r="BFD162" s="26"/>
      <c r="BFE162" s="26"/>
      <c r="BFF162" s="26"/>
      <c r="BFG162" s="26"/>
      <c r="BFH162" s="26"/>
      <c r="BFI162" s="26"/>
      <c r="BFJ162" s="26"/>
      <c r="BFK162" s="26"/>
      <c r="BFL162" s="26"/>
      <c r="BFM162" s="26"/>
      <c r="BFN162" s="26"/>
      <c r="BFO162" s="26"/>
      <c r="BFP162" s="26"/>
      <c r="BFQ162" s="26"/>
      <c r="BFR162" s="26"/>
      <c r="BFS162" s="26"/>
      <c r="BFT162" s="26"/>
      <c r="BFU162" s="26"/>
      <c r="BFV162" s="26"/>
      <c r="BFW162" s="26"/>
      <c r="BFX162" s="26"/>
      <c r="BFY162" s="26"/>
      <c r="BFZ162" s="26"/>
      <c r="BGA162" s="26"/>
      <c r="BGB162" s="26"/>
      <c r="BGC162" s="26"/>
      <c r="BGD162" s="26"/>
      <c r="BGE162" s="26"/>
      <c r="BGF162" s="26"/>
      <c r="BGG162" s="26"/>
      <c r="BGH162" s="26"/>
      <c r="BGI162" s="26"/>
      <c r="BGJ162" s="26"/>
      <c r="BGK162" s="26"/>
      <c r="BGL162" s="26"/>
      <c r="BGM162" s="26"/>
      <c r="BGN162" s="26"/>
      <c r="BGO162" s="26"/>
      <c r="BGP162" s="26"/>
      <c r="BGQ162" s="26"/>
      <c r="BGR162" s="26"/>
      <c r="BGS162" s="26"/>
      <c r="BGT162" s="26"/>
      <c r="BGU162" s="26"/>
      <c r="BGV162" s="26"/>
      <c r="BGW162" s="26"/>
      <c r="BGX162" s="26"/>
      <c r="BGY162" s="26"/>
      <c r="BGZ162" s="26"/>
      <c r="BHA162" s="26"/>
      <c r="BHB162" s="26"/>
      <c r="BHC162" s="26"/>
      <c r="BHD162" s="26"/>
      <c r="BHE162" s="26"/>
      <c r="BHF162" s="26"/>
      <c r="BHG162" s="26"/>
      <c r="BHH162" s="26"/>
      <c r="BHI162" s="26"/>
      <c r="BHJ162" s="26"/>
      <c r="BHK162" s="26"/>
      <c r="BHL162" s="26"/>
      <c r="BHM162" s="26"/>
      <c r="BHN162" s="26"/>
      <c r="BHO162" s="26"/>
      <c r="BHP162" s="26"/>
      <c r="BHQ162" s="26"/>
      <c r="BHR162" s="26"/>
      <c r="BHS162" s="26"/>
      <c r="BHT162" s="26"/>
      <c r="BHU162" s="26"/>
      <c r="BHV162" s="26"/>
      <c r="BHW162" s="26"/>
      <c r="BHX162" s="26"/>
      <c r="BHY162" s="26"/>
      <c r="BHZ162" s="26"/>
      <c r="BIA162" s="26"/>
      <c r="BIB162" s="26"/>
      <c r="BIC162" s="26"/>
      <c r="BID162" s="26"/>
      <c r="BIE162" s="26"/>
      <c r="BIF162" s="26"/>
      <c r="BIG162" s="26"/>
      <c r="BIH162" s="26"/>
      <c r="BII162" s="26"/>
      <c r="BIJ162" s="26"/>
      <c r="BIK162" s="26"/>
      <c r="BIL162" s="26"/>
      <c r="BIM162" s="26"/>
      <c r="BIN162" s="26"/>
      <c r="BIO162" s="26"/>
      <c r="BIP162" s="26"/>
      <c r="BIQ162" s="26"/>
      <c r="BIR162" s="26"/>
      <c r="BIS162" s="26"/>
      <c r="BIT162" s="26"/>
      <c r="BIU162" s="26"/>
      <c r="BIV162" s="26"/>
      <c r="BIW162" s="26"/>
      <c r="BIX162" s="26"/>
      <c r="BIY162" s="26"/>
      <c r="BIZ162" s="26"/>
      <c r="BJA162" s="26"/>
      <c r="BJB162" s="26"/>
      <c r="BJC162" s="26"/>
      <c r="BJD162" s="26"/>
      <c r="BJE162" s="26"/>
      <c r="BJF162" s="26"/>
      <c r="BJG162" s="26"/>
      <c r="BJH162" s="26"/>
      <c r="BJI162" s="26"/>
      <c r="BJJ162" s="26"/>
      <c r="BJK162" s="26"/>
      <c r="BJL162" s="26"/>
      <c r="BJM162" s="26"/>
      <c r="BJN162" s="26"/>
      <c r="BJO162" s="26"/>
      <c r="BJP162" s="26"/>
      <c r="BJQ162" s="26"/>
      <c r="BJR162" s="26"/>
      <c r="BJS162" s="26"/>
      <c r="BJT162" s="26"/>
      <c r="BJU162" s="26"/>
      <c r="BJV162" s="26"/>
      <c r="BJW162" s="26"/>
      <c r="BJX162" s="26"/>
      <c r="BJY162" s="26"/>
      <c r="BJZ162" s="26"/>
      <c r="BKA162" s="26"/>
      <c r="BKB162" s="26"/>
      <c r="BKC162" s="26"/>
      <c r="BKD162" s="26"/>
      <c r="BKE162" s="26"/>
      <c r="BKF162" s="26"/>
      <c r="BKG162" s="26"/>
      <c r="BKH162" s="26"/>
      <c r="BKI162" s="26"/>
      <c r="BKJ162" s="26"/>
      <c r="BKK162" s="26"/>
      <c r="BKL162" s="26"/>
      <c r="BKM162" s="26"/>
      <c r="BKN162" s="26"/>
      <c r="BKO162" s="26"/>
      <c r="BKP162" s="26"/>
      <c r="BKQ162" s="26"/>
      <c r="BKR162" s="26"/>
      <c r="BKS162" s="26"/>
      <c r="BKT162" s="26"/>
      <c r="BKU162" s="26"/>
      <c r="BKV162" s="26"/>
      <c r="BKW162" s="26"/>
      <c r="BKX162" s="26"/>
      <c r="BKY162" s="26"/>
      <c r="BKZ162" s="26"/>
      <c r="BLA162" s="26"/>
      <c r="BLB162" s="26"/>
      <c r="BLC162" s="26"/>
      <c r="BLD162" s="26"/>
      <c r="BLE162" s="26"/>
      <c r="BLF162" s="26"/>
      <c r="BLG162" s="26"/>
      <c r="BLH162" s="26"/>
      <c r="BLI162" s="26"/>
      <c r="BLJ162" s="26"/>
      <c r="BLK162" s="26"/>
      <c r="BLL162" s="26"/>
      <c r="BLM162" s="26"/>
      <c r="BLN162" s="26"/>
      <c r="BLO162" s="26"/>
      <c r="BLP162" s="26"/>
      <c r="BLQ162" s="26"/>
      <c r="BLR162" s="26"/>
      <c r="BLS162" s="26"/>
      <c r="BLT162" s="26"/>
      <c r="BLU162" s="26"/>
      <c r="BLV162" s="26"/>
      <c r="BLW162" s="26"/>
      <c r="BLX162" s="26"/>
      <c r="BLY162" s="26"/>
      <c r="BLZ162" s="26"/>
      <c r="BMA162" s="26"/>
      <c r="BMB162" s="26"/>
      <c r="BMC162" s="26"/>
      <c r="BMD162" s="26"/>
      <c r="BME162" s="26"/>
      <c r="BMF162" s="26"/>
      <c r="BMG162" s="26"/>
      <c r="BMH162" s="26"/>
      <c r="BMI162" s="26"/>
      <c r="BMJ162" s="26"/>
      <c r="BMK162" s="26"/>
      <c r="BML162" s="26"/>
      <c r="BMM162" s="26"/>
      <c r="BMN162" s="26"/>
      <c r="BMO162" s="26"/>
      <c r="BMP162" s="26"/>
      <c r="BMQ162" s="26"/>
      <c r="BMR162" s="26"/>
      <c r="BMS162" s="26"/>
      <c r="BMT162" s="26"/>
      <c r="BMU162" s="26"/>
      <c r="BMV162" s="26"/>
      <c r="BMW162" s="26"/>
      <c r="BMX162" s="26"/>
      <c r="BMY162" s="26"/>
      <c r="BMZ162" s="26"/>
      <c r="BNA162" s="26"/>
      <c r="BNB162" s="26"/>
      <c r="BNC162" s="26"/>
      <c r="BND162" s="26"/>
      <c r="BNE162" s="26"/>
      <c r="BNF162" s="26"/>
      <c r="BNG162" s="26"/>
      <c r="BNH162" s="26"/>
      <c r="BNI162" s="26"/>
      <c r="BNJ162" s="26"/>
      <c r="BNK162" s="26"/>
      <c r="BNL162" s="26"/>
      <c r="BNM162" s="26"/>
      <c r="BNN162" s="26"/>
      <c r="BNO162" s="26"/>
      <c r="BNP162" s="26"/>
      <c r="BNQ162" s="26"/>
      <c r="BNR162" s="26"/>
      <c r="BNS162" s="26"/>
      <c r="BNT162" s="26"/>
      <c r="BNU162" s="26"/>
      <c r="BNV162" s="26"/>
      <c r="BNW162" s="26"/>
      <c r="BNX162" s="26"/>
      <c r="BNY162" s="26"/>
      <c r="BNZ162" s="26"/>
      <c r="BOA162" s="26"/>
      <c r="BOB162" s="26"/>
      <c r="BOC162" s="26"/>
      <c r="BOD162" s="26"/>
      <c r="BOE162" s="26"/>
      <c r="BOF162" s="26"/>
      <c r="BOG162" s="26"/>
      <c r="BOH162" s="26"/>
      <c r="BOI162" s="26"/>
      <c r="BOJ162" s="26"/>
      <c r="BOK162" s="26"/>
      <c r="BOL162" s="26"/>
      <c r="BOM162" s="26"/>
      <c r="BON162" s="26"/>
      <c r="BOO162" s="26"/>
      <c r="BOP162" s="26"/>
      <c r="BOQ162" s="26"/>
      <c r="BOR162" s="26"/>
      <c r="BOS162" s="26"/>
      <c r="BOT162" s="26"/>
      <c r="BOU162" s="26"/>
      <c r="BOV162" s="26"/>
      <c r="BOW162" s="26"/>
      <c r="BOX162" s="26"/>
      <c r="BOY162" s="26"/>
      <c r="BOZ162" s="26"/>
      <c r="BPA162" s="26"/>
      <c r="BPB162" s="26"/>
      <c r="BPC162" s="26"/>
      <c r="BPD162" s="26"/>
      <c r="BPE162" s="26"/>
      <c r="BPF162" s="26"/>
      <c r="BPG162" s="26"/>
      <c r="BPH162" s="26"/>
      <c r="BPI162" s="26"/>
      <c r="BPJ162" s="26"/>
      <c r="BPK162" s="26"/>
      <c r="BPL162" s="26"/>
      <c r="BPM162" s="26"/>
      <c r="BPN162" s="26"/>
      <c r="BPO162" s="26"/>
      <c r="BPP162" s="26"/>
      <c r="BPQ162" s="26"/>
      <c r="BPR162" s="26"/>
      <c r="BPS162" s="26"/>
      <c r="BPT162" s="26"/>
      <c r="BPU162" s="26"/>
      <c r="BPV162" s="26"/>
      <c r="BPW162" s="26"/>
      <c r="BPX162" s="26"/>
      <c r="BPY162" s="26"/>
      <c r="BPZ162" s="26"/>
      <c r="BQA162" s="26"/>
      <c r="BQB162" s="26"/>
      <c r="BQC162" s="26"/>
      <c r="BQD162" s="26"/>
      <c r="BQE162" s="26"/>
      <c r="BQF162" s="26"/>
      <c r="BQG162" s="26"/>
      <c r="BQH162" s="26"/>
      <c r="BQI162" s="26"/>
      <c r="BQJ162" s="26"/>
      <c r="BQK162" s="26"/>
      <c r="BQL162" s="26"/>
      <c r="BQM162" s="26"/>
      <c r="BQN162" s="26"/>
      <c r="BQO162" s="26"/>
      <c r="BQP162" s="26"/>
      <c r="BQQ162" s="26"/>
      <c r="BQR162" s="26"/>
      <c r="BQS162" s="26"/>
      <c r="BQT162" s="26"/>
      <c r="BQU162" s="26"/>
      <c r="BQV162" s="26"/>
      <c r="BQW162" s="26"/>
      <c r="BQX162" s="26"/>
      <c r="BQY162" s="26"/>
      <c r="BQZ162" s="26"/>
      <c r="BRA162" s="26"/>
      <c r="BRB162" s="26"/>
      <c r="BRC162" s="26"/>
      <c r="BRD162" s="26"/>
      <c r="BRE162" s="26"/>
      <c r="BRF162" s="26"/>
      <c r="BRG162" s="26"/>
      <c r="BRH162" s="26"/>
      <c r="BRI162" s="26"/>
      <c r="BRJ162" s="26"/>
      <c r="BRK162" s="26"/>
      <c r="BRL162" s="26"/>
      <c r="BRM162" s="26"/>
      <c r="BRN162" s="26"/>
      <c r="BRO162" s="26"/>
      <c r="BRP162" s="26"/>
      <c r="BRQ162" s="26"/>
      <c r="BRR162" s="26"/>
      <c r="BRS162" s="26"/>
      <c r="BRT162" s="26"/>
      <c r="BRU162" s="26"/>
      <c r="BRV162" s="26"/>
      <c r="BRW162" s="26"/>
      <c r="BRX162" s="26"/>
      <c r="BRY162" s="26"/>
      <c r="BRZ162" s="26"/>
      <c r="BSA162" s="26"/>
      <c r="BSB162" s="26"/>
      <c r="BSC162" s="26"/>
      <c r="BSD162" s="26"/>
      <c r="BSE162" s="26"/>
      <c r="BSF162" s="26"/>
      <c r="BSG162" s="26"/>
      <c r="BSH162" s="26"/>
      <c r="BSI162" s="26"/>
      <c r="BSJ162" s="26"/>
      <c r="BSK162" s="26"/>
      <c r="BSL162" s="26"/>
      <c r="BSM162" s="26"/>
      <c r="BSN162" s="26"/>
      <c r="BSO162" s="26"/>
      <c r="BSP162" s="26"/>
      <c r="BSQ162" s="26"/>
      <c r="BSR162" s="26"/>
      <c r="BSS162" s="26"/>
      <c r="BST162" s="26"/>
      <c r="BSU162" s="26"/>
      <c r="BSV162" s="26"/>
      <c r="BSW162" s="26"/>
      <c r="BSX162" s="26"/>
      <c r="BSY162" s="26"/>
      <c r="BSZ162" s="26"/>
      <c r="BTA162" s="26"/>
      <c r="BTB162" s="26"/>
      <c r="BTC162" s="26"/>
      <c r="BTD162" s="26"/>
      <c r="BTE162" s="26"/>
      <c r="BTF162" s="26"/>
      <c r="BTG162" s="26"/>
      <c r="BTH162" s="26"/>
      <c r="BTI162" s="26"/>
      <c r="BTJ162" s="26"/>
      <c r="BTK162" s="26"/>
      <c r="BTL162" s="26"/>
      <c r="BTM162" s="26"/>
      <c r="BTN162" s="26"/>
      <c r="BTO162" s="26"/>
      <c r="BTP162" s="26"/>
      <c r="BTQ162" s="26"/>
      <c r="BTR162" s="26"/>
      <c r="BTS162" s="26"/>
      <c r="BTT162" s="26"/>
      <c r="BTU162" s="26"/>
      <c r="BTV162" s="26"/>
      <c r="BTW162" s="26"/>
      <c r="BTX162" s="26"/>
      <c r="BTY162" s="26"/>
      <c r="BTZ162" s="26"/>
      <c r="BUA162" s="26"/>
      <c r="BUB162" s="26"/>
      <c r="BUC162" s="26"/>
      <c r="BUD162" s="26"/>
      <c r="BUE162" s="26"/>
      <c r="BUF162" s="26"/>
      <c r="BUG162" s="26"/>
      <c r="BUH162" s="26"/>
      <c r="BUI162" s="26"/>
      <c r="BUJ162" s="26"/>
      <c r="BUK162" s="26"/>
      <c r="BUL162" s="26"/>
      <c r="BUM162" s="26"/>
      <c r="BUN162" s="26"/>
      <c r="BUO162" s="26"/>
      <c r="BUP162" s="26"/>
      <c r="BUQ162" s="26"/>
    </row>
    <row r="163" spans="1:1915" s="46" customFormat="1" ht="60" customHeight="1">
      <c r="A163" s="23"/>
      <c r="B163" s="151"/>
      <c r="C163" s="103" t="s">
        <v>279</v>
      </c>
      <c r="D163" s="103"/>
      <c r="E163" s="228"/>
      <c r="F163" s="229"/>
      <c r="G163" s="165" t="s">
        <v>245</v>
      </c>
      <c r="H163" s="199"/>
      <c r="I163" s="199">
        <f>IF(ISBLANK(E163),0,2)</f>
        <v>0</v>
      </c>
      <c r="J163" s="199"/>
      <c r="K163" s="199"/>
      <c r="L163" s="199"/>
      <c r="M163" s="200"/>
      <c r="N163" s="200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SQ163" s="26"/>
      <c r="SR163" s="26"/>
      <c r="SS163" s="26"/>
      <c r="ST163" s="26"/>
      <c r="SU163" s="26"/>
      <c r="SV163" s="26"/>
      <c r="SW163" s="26"/>
      <c r="SX163" s="26"/>
      <c r="SY163" s="26"/>
      <c r="SZ163" s="26"/>
      <c r="TA163" s="26"/>
      <c r="TB163" s="26"/>
      <c r="TC163" s="26"/>
      <c r="TD163" s="26"/>
      <c r="TE163" s="26"/>
      <c r="TF163" s="26"/>
      <c r="TG163" s="26"/>
      <c r="TH163" s="26"/>
      <c r="TI163" s="26"/>
      <c r="TJ163" s="26"/>
      <c r="TK163" s="26"/>
      <c r="TL163" s="26"/>
      <c r="TM163" s="26"/>
      <c r="TN163" s="26"/>
      <c r="TO163" s="26"/>
      <c r="TP163" s="26"/>
      <c r="TQ163" s="26"/>
      <c r="TR163" s="26"/>
      <c r="TS163" s="26"/>
      <c r="TT163" s="26"/>
      <c r="TU163" s="26"/>
      <c r="TV163" s="26"/>
      <c r="TW163" s="26"/>
      <c r="TX163" s="26"/>
      <c r="TY163" s="26"/>
      <c r="TZ163" s="26"/>
      <c r="UA163" s="26"/>
      <c r="UB163" s="26"/>
      <c r="UC163" s="26"/>
      <c r="UD163" s="26"/>
      <c r="UE163" s="26"/>
      <c r="UF163" s="26"/>
      <c r="UG163" s="26"/>
      <c r="UH163" s="26"/>
      <c r="UI163" s="26"/>
      <c r="UJ163" s="26"/>
      <c r="UK163" s="26"/>
      <c r="UL163" s="26"/>
      <c r="UM163" s="26"/>
      <c r="UN163" s="26"/>
      <c r="UO163" s="26"/>
      <c r="UP163" s="26"/>
      <c r="UQ163" s="26"/>
      <c r="UR163" s="26"/>
      <c r="US163" s="26"/>
      <c r="UT163" s="26"/>
      <c r="UU163" s="26"/>
      <c r="UV163" s="26"/>
      <c r="UW163" s="26"/>
      <c r="UX163" s="26"/>
      <c r="UY163" s="26"/>
      <c r="UZ163" s="26"/>
      <c r="VA163" s="26"/>
      <c r="VB163" s="26"/>
      <c r="VC163" s="26"/>
      <c r="VD163" s="26"/>
      <c r="VE163" s="26"/>
      <c r="VF163" s="26"/>
      <c r="VG163" s="26"/>
      <c r="VH163" s="26"/>
      <c r="VI163" s="26"/>
      <c r="VJ163" s="26"/>
      <c r="VK163" s="26"/>
      <c r="VL163" s="26"/>
      <c r="VM163" s="26"/>
      <c r="VN163" s="26"/>
      <c r="VO163" s="26"/>
      <c r="VP163" s="26"/>
      <c r="VQ163" s="26"/>
      <c r="VR163" s="26"/>
      <c r="VS163" s="26"/>
      <c r="VT163" s="26"/>
      <c r="VU163" s="26"/>
      <c r="VV163" s="26"/>
      <c r="VW163" s="26"/>
      <c r="VX163" s="26"/>
      <c r="VY163" s="26"/>
      <c r="VZ163" s="26"/>
      <c r="WA163" s="26"/>
      <c r="WB163" s="26"/>
      <c r="WC163" s="26"/>
      <c r="WD163" s="26"/>
      <c r="WE163" s="26"/>
      <c r="WF163" s="26"/>
      <c r="WG163" s="26"/>
      <c r="WH163" s="26"/>
      <c r="WI163" s="26"/>
      <c r="WJ163" s="26"/>
      <c r="WK163" s="26"/>
      <c r="WL163" s="26"/>
      <c r="WM163" s="26"/>
      <c r="WN163" s="26"/>
      <c r="WO163" s="26"/>
      <c r="WP163" s="26"/>
      <c r="WQ163" s="26"/>
      <c r="WR163" s="26"/>
      <c r="WS163" s="26"/>
      <c r="WT163" s="26"/>
      <c r="WU163" s="26"/>
      <c r="WV163" s="26"/>
      <c r="WW163" s="26"/>
      <c r="WX163" s="26"/>
      <c r="WY163" s="26"/>
      <c r="WZ163" s="26"/>
      <c r="XA163" s="26"/>
      <c r="XB163" s="26"/>
      <c r="XC163" s="26"/>
      <c r="XD163" s="26"/>
      <c r="XE163" s="26"/>
      <c r="XF163" s="26"/>
      <c r="XG163" s="26"/>
      <c r="XH163" s="26"/>
      <c r="XI163" s="26"/>
      <c r="XJ163" s="26"/>
      <c r="XK163" s="26"/>
      <c r="XL163" s="26"/>
      <c r="XM163" s="26"/>
      <c r="XN163" s="26"/>
      <c r="XO163" s="26"/>
      <c r="XP163" s="26"/>
      <c r="XQ163" s="26"/>
      <c r="XR163" s="26"/>
      <c r="XS163" s="26"/>
      <c r="XT163" s="26"/>
      <c r="XU163" s="26"/>
      <c r="XV163" s="26"/>
      <c r="XW163" s="26"/>
      <c r="XX163" s="26"/>
      <c r="XY163" s="26"/>
      <c r="XZ163" s="26"/>
      <c r="YA163" s="26"/>
      <c r="YB163" s="26"/>
      <c r="YC163" s="26"/>
      <c r="YD163" s="26"/>
      <c r="YE163" s="26"/>
      <c r="YF163" s="26"/>
      <c r="YG163" s="26"/>
      <c r="YH163" s="26"/>
      <c r="YI163" s="26"/>
      <c r="YJ163" s="26"/>
      <c r="YK163" s="26"/>
      <c r="YL163" s="26"/>
      <c r="YM163" s="26"/>
      <c r="YN163" s="26"/>
      <c r="YO163" s="26"/>
      <c r="YP163" s="26"/>
      <c r="YQ163" s="26"/>
      <c r="YR163" s="26"/>
      <c r="YS163" s="26"/>
      <c r="YT163" s="26"/>
      <c r="YU163" s="26"/>
      <c r="YV163" s="26"/>
      <c r="YW163" s="26"/>
      <c r="YX163" s="26"/>
      <c r="YY163" s="26"/>
      <c r="YZ163" s="26"/>
      <c r="ZA163" s="26"/>
      <c r="ZB163" s="26"/>
      <c r="ZC163" s="26"/>
      <c r="ZD163" s="26"/>
      <c r="ZE163" s="26"/>
      <c r="ZF163" s="26"/>
      <c r="ZG163" s="26"/>
      <c r="ZH163" s="26"/>
      <c r="ZI163" s="26"/>
      <c r="ZJ163" s="26"/>
      <c r="ZK163" s="26"/>
      <c r="ZL163" s="26"/>
      <c r="ZM163" s="26"/>
      <c r="ZN163" s="26"/>
      <c r="ZO163" s="26"/>
      <c r="ZP163" s="26"/>
      <c r="ZQ163" s="26"/>
      <c r="ZR163" s="26"/>
      <c r="ZS163" s="26"/>
      <c r="ZT163" s="26"/>
      <c r="ZU163" s="26"/>
      <c r="ZV163" s="26"/>
      <c r="ZW163" s="26"/>
      <c r="ZX163" s="26"/>
      <c r="ZY163" s="26"/>
      <c r="ZZ163" s="26"/>
      <c r="AAA163" s="26"/>
      <c r="AAB163" s="26"/>
      <c r="AAC163" s="26"/>
      <c r="AAD163" s="26"/>
      <c r="AAE163" s="26"/>
      <c r="AAF163" s="26"/>
      <c r="AAG163" s="26"/>
      <c r="AAH163" s="26"/>
      <c r="AAI163" s="26"/>
      <c r="AAJ163" s="26"/>
      <c r="AAK163" s="26"/>
      <c r="AAL163" s="26"/>
      <c r="AAM163" s="26"/>
      <c r="AAN163" s="26"/>
      <c r="AAO163" s="26"/>
      <c r="AAP163" s="26"/>
      <c r="AAQ163" s="26"/>
      <c r="AAR163" s="26"/>
      <c r="AAS163" s="26"/>
      <c r="AAT163" s="26"/>
      <c r="AAU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  <c r="AGP163" s="26"/>
      <c r="AGQ163" s="26"/>
      <c r="AGR163" s="26"/>
      <c r="AGS163" s="26"/>
      <c r="AGT163" s="26"/>
      <c r="AGU163" s="26"/>
      <c r="AGV163" s="26"/>
      <c r="AGW163" s="26"/>
      <c r="AGX163" s="26"/>
      <c r="AGY163" s="26"/>
      <c r="AGZ163" s="26"/>
      <c r="AHA163" s="26"/>
      <c r="AHB163" s="26"/>
      <c r="AHC163" s="26"/>
      <c r="AHD163" s="26"/>
      <c r="AHE163" s="26"/>
      <c r="AHF163" s="26"/>
      <c r="AHG163" s="26"/>
      <c r="AHH163" s="26"/>
      <c r="AHI163" s="26"/>
      <c r="AHJ163" s="26"/>
      <c r="AHK163" s="26"/>
      <c r="AHL163" s="26"/>
      <c r="AHM163" s="26"/>
      <c r="AHN163" s="26"/>
      <c r="AHO163" s="26"/>
      <c r="AHP163" s="26"/>
      <c r="AHQ163" s="26"/>
      <c r="AHR163" s="26"/>
      <c r="AHS163" s="26"/>
      <c r="AHT163" s="26"/>
      <c r="AHU163" s="26"/>
      <c r="AHV163" s="26"/>
      <c r="AHW163" s="26"/>
      <c r="AHX163" s="26"/>
      <c r="AHY163" s="26"/>
      <c r="AHZ163" s="26"/>
      <c r="AIA163" s="26"/>
      <c r="AIB163" s="26"/>
      <c r="AIC163" s="26"/>
      <c r="AID163" s="26"/>
      <c r="AIE163" s="26"/>
      <c r="AIF163" s="26"/>
      <c r="AIG163" s="26"/>
      <c r="AIH163" s="26"/>
      <c r="AII163" s="26"/>
      <c r="AIJ163" s="26"/>
      <c r="AIK163" s="26"/>
      <c r="AIL163" s="26"/>
      <c r="AIM163" s="26"/>
      <c r="AIN163" s="26"/>
      <c r="AIO163" s="26"/>
      <c r="AIP163" s="26"/>
      <c r="AIQ163" s="26"/>
      <c r="AIR163" s="26"/>
      <c r="AIS163" s="26"/>
      <c r="AIT163" s="26"/>
      <c r="AIU163" s="26"/>
      <c r="AIV163" s="26"/>
      <c r="AIW163" s="26"/>
      <c r="AIX163" s="26"/>
      <c r="AIY163" s="26"/>
      <c r="AIZ163" s="26"/>
      <c r="AJA163" s="26"/>
      <c r="AJB163" s="26"/>
      <c r="AJC163" s="26"/>
      <c r="AJD163" s="26"/>
      <c r="AJE163" s="26"/>
      <c r="AJF163" s="26"/>
      <c r="AJG163" s="26"/>
      <c r="AJH163" s="26"/>
      <c r="AJI163" s="26"/>
      <c r="AJJ163" s="26"/>
      <c r="AJK163" s="26"/>
      <c r="AJL163" s="26"/>
      <c r="AJM163" s="26"/>
      <c r="AJN163" s="26"/>
      <c r="AJO163" s="26"/>
      <c r="AJP163" s="26"/>
      <c r="AJQ163" s="26"/>
      <c r="AJR163" s="26"/>
      <c r="AJS163" s="26"/>
      <c r="AJT163" s="26"/>
      <c r="AJU163" s="26"/>
      <c r="AJV163" s="26"/>
      <c r="AJW163" s="26"/>
      <c r="AJX163" s="26"/>
      <c r="AJY163" s="26"/>
      <c r="AJZ163" s="26"/>
      <c r="AKA163" s="26"/>
      <c r="AKB163" s="26"/>
      <c r="AKC163" s="26"/>
      <c r="AKD163" s="26"/>
      <c r="AKE163" s="26"/>
      <c r="AKF163" s="26"/>
      <c r="AKG163" s="26"/>
      <c r="AKH163" s="26"/>
      <c r="AKI163" s="26"/>
      <c r="AKJ163" s="26"/>
      <c r="AKK163" s="26"/>
      <c r="AKL163" s="26"/>
      <c r="AKM163" s="26"/>
      <c r="AKN163" s="26"/>
      <c r="AKO163" s="26"/>
      <c r="AKP163" s="26"/>
      <c r="AKQ163" s="26"/>
      <c r="AKR163" s="26"/>
      <c r="AKS163" s="26"/>
      <c r="AKT163" s="26"/>
      <c r="AKU163" s="26"/>
      <c r="AKV163" s="26"/>
      <c r="AKW163" s="26"/>
      <c r="AKX163" s="26"/>
      <c r="AKY163" s="26"/>
      <c r="AKZ163" s="26"/>
      <c r="ALA163" s="26"/>
      <c r="ALB163" s="26"/>
      <c r="ALC163" s="26"/>
      <c r="ALD163" s="26"/>
      <c r="ALE163" s="26"/>
      <c r="ALF163" s="26"/>
      <c r="ALG163" s="26"/>
      <c r="ALH163" s="26"/>
      <c r="ALI163" s="26"/>
      <c r="ALJ163" s="26"/>
      <c r="ALK163" s="26"/>
      <c r="ALL163" s="26"/>
      <c r="ALM163" s="26"/>
      <c r="ALN163" s="26"/>
      <c r="ALO163" s="26"/>
      <c r="ALP163" s="26"/>
      <c r="ALQ163" s="26"/>
      <c r="ALR163" s="26"/>
      <c r="ALS163" s="26"/>
      <c r="ALT163" s="26"/>
      <c r="ALU163" s="26"/>
      <c r="ALV163" s="26"/>
      <c r="ALW163" s="26"/>
      <c r="ALX163" s="26"/>
      <c r="ALY163" s="26"/>
      <c r="ALZ163" s="26"/>
      <c r="AMA163" s="26"/>
      <c r="AMB163" s="26"/>
      <c r="AMC163" s="26"/>
      <c r="AMD163" s="26"/>
      <c r="AME163" s="26"/>
      <c r="AMF163" s="26"/>
      <c r="AMG163" s="26"/>
      <c r="AMH163" s="26"/>
      <c r="AMI163" s="26"/>
      <c r="AMJ163" s="26"/>
      <c r="AMK163" s="26"/>
      <c r="AML163" s="26"/>
      <c r="AMM163" s="26"/>
      <c r="AMN163" s="26"/>
      <c r="AMO163" s="26"/>
      <c r="AMP163" s="26"/>
      <c r="AMQ163" s="26"/>
      <c r="AMR163" s="26"/>
      <c r="AMS163" s="26"/>
      <c r="AMT163" s="26"/>
      <c r="AMU163" s="26"/>
      <c r="AMV163" s="26"/>
      <c r="AMW163" s="26"/>
      <c r="AMX163" s="26"/>
      <c r="AMY163" s="26"/>
      <c r="AMZ163" s="26"/>
      <c r="ANA163" s="26"/>
      <c r="ANB163" s="26"/>
      <c r="ANC163" s="26"/>
      <c r="AND163" s="26"/>
      <c r="ANE163" s="26"/>
      <c r="ANF163" s="26"/>
      <c r="ANG163" s="26"/>
      <c r="ANH163" s="26"/>
      <c r="ANI163" s="26"/>
      <c r="ANJ163" s="26"/>
      <c r="ANK163" s="26"/>
      <c r="ANL163" s="26"/>
      <c r="ANM163" s="26"/>
      <c r="ANN163" s="26"/>
      <c r="ANO163" s="26"/>
      <c r="ANP163" s="26"/>
      <c r="ANQ163" s="26"/>
      <c r="ANR163" s="26"/>
      <c r="ANS163" s="26"/>
      <c r="ANT163" s="26"/>
      <c r="ANU163" s="26"/>
      <c r="ANV163" s="26"/>
      <c r="ANW163" s="26"/>
      <c r="ANX163" s="26"/>
      <c r="ANY163" s="26"/>
      <c r="ANZ163" s="26"/>
      <c r="AOA163" s="26"/>
      <c r="AOB163" s="26"/>
      <c r="AOC163" s="26"/>
      <c r="AOD163" s="26"/>
      <c r="AOE163" s="26"/>
      <c r="AOF163" s="26"/>
      <c r="AOG163" s="26"/>
      <c r="AOH163" s="26"/>
      <c r="AOI163" s="26"/>
      <c r="AOJ163" s="26"/>
      <c r="AOK163" s="26"/>
      <c r="AOL163" s="26"/>
      <c r="AOM163" s="26"/>
      <c r="AON163" s="26"/>
      <c r="AOO163" s="26"/>
      <c r="AOP163" s="26"/>
      <c r="AOQ163" s="26"/>
      <c r="AOR163" s="26"/>
      <c r="AOS163" s="26"/>
      <c r="AOT163" s="26"/>
      <c r="AOU163" s="26"/>
      <c r="AOV163" s="26"/>
      <c r="AOW163" s="26"/>
      <c r="AOX163" s="26"/>
      <c r="AOY163" s="26"/>
      <c r="AOZ163" s="26"/>
      <c r="APA163" s="26"/>
      <c r="APB163" s="26"/>
      <c r="APC163" s="26"/>
      <c r="APD163" s="26"/>
      <c r="APE163" s="26"/>
      <c r="APF163" s="26"/>
      <c r="APG163" s="26"/>
      <c r="APH163" s="26"/>
      <c r="API163" s="26"/>
      <c r="APJ163" s="26"/>
      <c r="APK163" s="26"/>
      <c r="APL163" s="26"/>
      <c r="APM163" s="26"/>
      <c r="APN163" s="26"/>
      <c r="APO163" s="26"/>
      <c r="APP163" s="26"/>
      <c r="APQ163" s="26"/>
      <c r="APR163" s="26"/>
      <c r="APS163" s="26"/>
      <c r="APT163" s="26"/>
      <c r="APU163" s="26"/>
      <c r="APV163" s="26"/>
      <c r="APW163" s="26"/>
      <c r="APX163" s="26"/>
      <c r="APY163" s="26"/>
      <c r="APZ163" s="26"/>
      <c r="AQA163" s="26"/>
      <c r="AQB163" s="26"/>
      <c r="AQC163" s="26"/>
      <c r="AQD163" s="26"/>
      <c r="AQE163" s="26"/>
      <c r="AQF163" s="26"/>
      <c r="AQG163" s="26"/>
      <c r="AQH163" s="26"/>
      <c r="AQI163" s="26"/>
      <c r="AQJ163" s="26"/>
      <c r="AQK163" s="26"/>
      <c r="AQL163" s="26"/>
      <c r="AQM163" s="26"/>
      <c r="AQN163" s="26"/>
      <c r="AQO163" s="26"/>
      <c r="AQP163" s="26"/>
      <c r="AQQ163" s="26"/>
      <c r="AQR163" s="26"/>
      <c r="AQS163" s="26"/>
      <c r="AQT163" s="26"/>
      <c r="AQU163" s="26"/>
      <c r="AQV163" s="26"/>
      <c r="AQW163" s="26"/>
      <c r="AQX163" s="26"/>
      <c r="AQY163" s="26"/>
      <c r="AQZ163" s="26"/>
      <c r="ARA163" s="26"/>
      <c r="ARB163" s="26"/>
      <c r="ARC163" s="26"/>
      <c r="ARD163" s="26"/>
      <c r="ARE163" s="26"/>
      <c r="ARF163" s="26"/>
      <c r="ARG163" s="26"/>
      <c r="ARH163" s="26"/>
      <c r="ARI163" s="26"/>
      <c r="ARJ163" s="26"/>
      <c r="ARK163" s="26"/>
      <c r="ARL163" s="26"/>
      <c r="ARM163" s="26"/>
      <c r="ARN163" s="26"/>
      <c r="ARO163" s="26"/>
      <c r="ARP163" s="26"/>
      <c r="ARQ163" s="26"/>
      <c r="ARR163" s="26"/>
      <c r="ARS163" s="26"/>
      <c r="ART163" s="26"/>
      <c r="ARU163" s="26"/>
      <c r="ARV163" s="26"/>
      <c r="ARW163" s="26"/>
      <c r="ARX163" s="26"/>
      <c r="ARY163" s="26"/>
      <c r="ARZ163" s="26"/>
      <c r="ASA163" s="26"/>
      <c r="ASB163" s="26"/>
      <c r="ASC163" s="26"/>
      <c r="ASD163" s="26"/>
      <c r="ASE163" s="26"/>
      <c r="ASF163" s="26"/>
      <c r="ASG163" s="26"/>
      <c r="ASH163" s="26"/>
      <c r="ASI163" s="26"/>
      <c r="ASJ163" s="26"/>
      <c r="ASK163" s="26"/>
      <c r="ASL163" s="26"/>
      <c r="ASM163" s="26"/>
      <c r="ASN163" s="26"/>
      <c r="ASO163" s="26"/>
      <c r="ASP163" s="26"/>
      <c r="ASQ163" s="26"/>
      <c r="ASR163" s="26"/>
      <c r="ASS163" s="26"/>
      <c r="AST163" s="26"/>
      <c r="ASU163" s="26"/>
      <c r="ASV163" s="26"/>
      <c r="ASW163" s="26"/>
      <c r="ASX163" s="26"/>
      <c r="ASY163" s="26"/>
      <c r="ASZ163" s="26"/>
      <c r="ATA163" s="26"/>
      <c r="ATB163" s="26"/>
      <c r="ATC163" s="26"/>
      <c r="ATD163" s="26"/>
      <c r="ATE163" s="26"/>
      <c r="ATF163" s="26"/>
      <c r="ATG163" s="26"/>
      <c r="ATH163" s="26"/>
      <c r="ATI163" s="26"/>
      <c r="ATJ163" s="26"/>
      <c r="ATK163" s="26"/>
      <c r="ATL163" s="26"/>
      <c r="ATM163" s="26"/>
      <c r="ATN163" s="26"/>
      <c r="ATO163" s="26"/>
      <c r="ATP163" s="26"/>
      <c r="ATQ163" s="26"/>
      <c r="ATR163" s="26"/>
      <c r="ATS163" s="26"/>
      <c r="ATT163" s="26"/>
      <c r="ATU163" s="26"/>
      <c r="ATV163" s="26"/>
      <c r="ATW163" s="26"/>
      <c r="ATX163" s="26"/>
      <c r="ATY163" s="26"/>
      <c r="ATZ163" s="26"/>
      <c r="AUA163" s="26"/>
      <c r="AUB163" s="26"/>
      <c r="AUC163" s="26"/>
      <c r="AUD163" s="26"/>
      <c r="AUE163" s="26"/>
      <c r="AUF163" s="26"/>
      <c r="AUG163" s="26"/>
      <c r="AUH163" s="26"/>
      <c r="AUI163" s="26"/>
      <c r="AUJ163" s="26"/>
      <c r="AUK163" s="26"/>
      <c r="AUL163" s="26"/>
      <c r="AUM163" s="26"/>
      <c r="AUN163" s="26"/>
      <c r="AUO163" s="26"/>
      <c r="AUP163" s="26"/>
      <c r="AUQ163" s="26"/>
      <c r="AUR163" s="26"/>
      <c r="AUS163" s="26"/>
      <c r="AUT163" s="26"/>
      <c r="AUU163" s="26"/>
      <c r="AUV163" s="26"/>
      <c r="AUW163" s="26"/>
      <c r="AUX163" s="26"/>
      <c r="AUY163" s="26"/>
      <c r="AUZ163" s="26"/>
      <c r="AVA163" s="26"/>
      <c r="AVB163" s="26"/>
      <c r="AVC163" s="26"/>
      <c r="AVD163" s="26"/>
      <c r="AVE163" s="26"/>
      <c r="AVF163" s="26"/>
      <c r="AVG163" s="26"/>
      <c r="AVH163" s="26"/>
      <c r="AVI163" s="26"/>
      <c r="AVJ163" s="26"/>
      <c r="AVK163" s="26"/>
      <c r="AVL163" s="26"/>
      <c r="AVM163" s="26"/>
      <c r="AVN163" s="26"/>
      <c r="AVO163" s="26"/>
      <c r="AVP163" s="26"/>
      <c r="AVQ163" s="26"/>
      <c r="AVR163" s="26"/>
      <c r="AVS163" s="26"/>
      <c r="AVT163" s="26"/>
      <c r="AVU163" s="26"/>
      <c r="AVV163" s="26"/>
      <c r="AVW163" s="26"/>
      <c r="AVX163" s="26"/>
      <c r="AVY163" s="26"/>
      <c r="AVZ163" s="26"/>
      <c r="AWA163" s="26"/>
      <c r="AWB163" s="26"/>
      <c r="AWC163" s="26"/>
      <c r="AWD163" s="26"/>
      <c r="AWE163" s="26"/>
      <c r="AWF163" s="26"/>
      <c r="AWG163" s="26"/>
      <c r="AWH163" s="26"/>
      <c r="AWI163" s="26"/>
      <c r="AWJ163" s="26"/>
      <c r="AWK163" s="26"/>
      <c r="AWL163" s="26"/>
      <c r="AWM163" s="26"/>
      <c r="AWN163" s="26"/>
      <c r="AWO163" s="26"/>
      <c r="AWP163" s="26"/>
      <c r="AWQ163" s="26"/>
      <c r="AWR163" s="26"/>
      <c r="AWS163" s="26"/>
      <c r="AWT163" s="26"/>
      <c r="AWU163" s="26"/>
      <c r="AWV163" s="26"/>
      <c r="AWW163" s="26"/>
      <c r="AWX163" s="26"/>
      <c r="AWY163" s="26"/>
      <c r="AWZ163" s="26"/>
      <c r="AXA163" s="26"/>
      <c r="AXB163" s="26"/>
      <c r="AXC163" s="26"/>
      <c r="AXD163" s="26"/>
      <c r="AXE163" s="26"/>
      <c r="AXF163" s="26"/>
      <c r="AXG163" s="26"/>
      <c r="AXH163" s="26"/>
      <c r="AXI163" s="26"/>
      <c r="AXJ163" s="26"/>
      <c r="AXK163" s="26"/>
      <c r="AXL163" s="26"/>
      <c r="AXM163" s="26"/>
      <c r="AXN163" s="26"/>
      <c r="AXO163" s="26"/>
      <c r="AXP163" s="26"/>
      <c r="AXQ163" s="26"/>
      <c r="AXR163" s="26"/>
      <c r="AXS163" s="26"/>
      <c r="AXT163" s="26"/>
      <c r="AXU163" s="26"/>
      <c r="AXV163" s="26"/>
      <c r="AXW163" s="26"/>
      <c r="AXX163" s="26"/>
      <c r="AXY163" s="26"/>
      <c r="AXZ163" s="26"/>
      <c r="AYA163" s="26"/>
      <c r="AYB163" s="26"/>
      <c r="AYC163" s="26"/>
      <c r="AYD163" s="26"/>
      <c r="AYE163" s="26"/>
      <c r="AYF163" s="26"/>
      <c r="AYG163" s="26"/>
      <c r="AYH163" s="26"/>
      <c r="AYI163" s="26"/>
      <c r="AYJ163" s="26"/>
      <c r="AYK163" s="26"/>
      <c r="AYL163" s="26"/>
      <c r="AYM163" s="26"/>
      <c r="AYN163" s="26"/>
      <c r="AYO163" s="26"/>
      <c r="AYP163" s="26"/>
      <c r="AYQ163" s="26"/>
      <c r="AYR163" s="26"/>
      <c r="AYS163" s="26"/>
      <c r="AYT163" s="26"/>
      <c r="AYU163" s="26"/>
      <c r="AYV163" s="26"/>
      <c r="AYW163" s="26"/>
      <c r="AYX163" s="26"/>
      <c r="AYY163" s="26"/>
      <c r="AYZ163" s="26"/>
      <c r="AZA163" s="26"/>
      <c r="AZB163" s="26"/>
      <c r="AZC163" s="26"/>
      <c r="AZD163" s="26"/>
      <c r="AZE163" s="26"/>
      <c r="AZF163" s="26"/>
      <c r="AZG163" s="26"/>
      <c r="AZH163" s="26"/>
      <c r="AZI163" s="26"/>
      <c r="AZJ163" s="26"/>
      <c r="AZK163" s="26"/>
      <c r="AZL163" s="26"/>
      <c r="AZM163" s="26"/>
      <c r="AZN163" s="26"/>
      <c r="AZO163" s="26"/>
      <c r="AZP163" s="26"/>
      <c r="AZQ163" s="26"/>
      <c r="AZR163" s="26"/>
      <c r="AZS163" s="26"/>
      <c r="AZT163" s="26"/>
      <c r="AZU163" s="26"/>
      <c r="AZV163" s="26"/>
      <c r="AZW163" s="26"/>
      <c r="AZX163" s="26"/>
      <c r="AZY163" s="26"/>
      <c r="AZZ163" s="26"/>
      <c r="BAA163" s="26"/>
      <c r="BAB163" s="26"/>
      <c r="BAC163" s="26"/>
      <c r="BAD163" s="26"/>
      <c r="BAE163" s="26"/>
      <c r="BAF163" s="26"/>
      <c r="BAG163" s="26"/>
      <c r="BAH163" s="26"/>
      <c r="BAI163" s="26"/>
      <c r="BAJ163" s="26"/>
      <c r="BAK163" s="26"/>
      <c r="BAL163" s="26"/>
      <c r="BAM163" s="26"/>
      <c r="BAN163" s="26"/>
      <c r="BAO163" s="26"/>
      <c r="BAP163" s="26"/>
      <c r="BAQ163" s="26"/>
      <c r="BAR163" s="26"/>
      <c r="BAS163" s="26"/>
      <c r="BAT163" s="26"/>
      <c r="BAU163" s="26"/>
      <c r="BAV163" s="26"/>
      <c r="BAW163" s="26"/>
      <c r="BAX163" s="26"/>
      <c r="BAY163" s="26"/>
      <c r="BAZ163" s="26"/>
      <c r="BBA163" s="26"/>
      <c r="BBB163" s="26"/>
      <c r="BBC163" s="26"/>
      <c r="BBD163" s="26"/>
      <c r="BBE163" s="26"/>
      <c r="BBF163" s="26"/>
      <c r="BBG163" s="26"/>
      <c r="BBH163" s="26"/>
      <c r="BBI163" s="26"/>
      <c r="BBJ163" s="26"/>
      <c r="BBK163" s="26"/>
      <c r="BBL163" s="26"/>
      <c r="BBM163" s="26"/>
      <c r="BBN163" s="26"/>
      <c r="BBO163" s="26"/>
      <c r="BBP163" s="26"/>
      <c r="BBQ163" s="26"/>
      <c r="BBR163" s="26"/>
      <c r="BBS163" s="26"/>
      <c r="BBT163" s="26"/>
      <c r="BBU163" s="26"/>
      <c r="BBV163" s="26"/>
      <c r="BBW163" s="26"/>
      <c r="BBX163" s="26"/>
      <c r="BBY163" s="26"/>
      <c r="BBZ163" s="26"/>
      <c r="BCA163" s="26"/>
      <c r="BCB163" s="26"/>
      <c r="BCC163" s="26"/>
      <c r="BCD163" s="26"/>
      <c r="BCE163" s="26"/>
      <c r="BCF163" s="26"/>
      <c r="BCG163" s="26"/>
      <c r="BCH163" s="26"/>
      <c r="BCI163" s="26"/>
      <c r="BCJ163" s="26"/>
      <c r="BCK163" s="26"/>
      <c r="BCL163" s="26"/>
      <c r="BCM163" s="26"/>
      <c r="BCN163" s="26"/>
      <c r="BCO163" s="26"/>
      <c r="BCP163" s="26"/>
      <c r="BCQ163" s="26"/>
      <c r="BCR163" s="26"/>
      <c r="BCS163" s="26"/>
      <c r="BCT163" s="26"/>
      <c r="BCU163" s="26"/>
      <c r="BCV163" s="26"/>
      <c r="BCW163" s="26"/>
      <c r="BCX163" s="26"/>
      <c r="BCY163" s="26"/>
      <c r="BCZ163" s="26"/>
      <c r="BDA163" s="26"/>
      <c r="BDB163" s="26"/>
      <c r="BDC163" s="26"/>
      <c r="BDD163" s="26"/>
      <c r="BDE163" s="26"/>
      <c r="BDF163" s="26"/>
      <c r="BDG163" s="26"/>
      <c r="BDH163" s="26"/>
      <c r="BDI163" s="26"/>
      <c r="BDJ163" s="26"/>
      <c r="BDK163" s="26"/>
      <c r="BDL163" s="26"/>
      <c r="BDM163" s="26"/>
      <c r="BDN163" s="26"/>
      <c r="BDO163" s="26"/>
      <c r="BDP163" s="26"/>
      <c r="BDQ163" s="26"/>
      <c r="BDR163" s="26"/>
      <c r="BDS163" s="26"/>
      <c r="BDT163" s="26"/>
      <c r="BDU163" s="26"/>
      <c r="BDV163" s="26"/>
      <c r="BDW163" s="26"/>
      <c r="BDX163" s="26"/>
      <c r="BDY163" s="26"/>
      <c r="BDZ163" s="26"/>
      <c r="BEA163" s="26"/>
      <c r="BEB163" s="26"/>
      <c r="BEC163" s="26"/>
      <c r="BED163" s="26"/>
      <c r="BEE163" s="26"/>
      <c r="BEF163" s="26"/>
      <c r="BEG163" s="26"/>
      <c r="BEH163" s="26"/>
      <c r="BEI163" s="26"/>
      <c r="BEJ163" s="26"/>
      <c r="BEK163" s="26"/>
      <c r="BEL163" s="26"/>
      <c r="BEM163" s="26"/>
      <c r="BEN163" s="26"/>
      <c r="BEO163" s="26"/>
      <c r="BEP163" s="26"/>
      <c r="BEQ163" s="26"/>
      <c r="BER163" s="26"/>
      <c r="BES163" s="26"/>
      <c r="BET163" s="26"/>
      <c r="BEU163" s="26"/>
      <c r="BEV163" s="26"/>
      <c r="BEW163" s="26"/>
      <c r="BEX163" s="26"/>
      <c r="BEY163" s="26"/>
      <c r="BEZ163" s="26"/>
      <c r="BFA163" s="26"/>
      <c r="BFB163" s="26"/>
      <c r="BFC163" s="26"/>
      <c r="BFD163" s="26"/>
      <c r="BFE163" s="26"/>
      <c r="BFF163" s="26"/>
      <c r="BFG163" s="26"/>
      <c r="BFH163" s="26"/>
      <c r="BFI163" s="26"/>
      <c r="BFJ163" s="26"/>
      <c r="BFK163" s="26"/>
      <c r="BFL163" s="26"/>
      <c r="BFM163" s="26"/>
      <c r="BFN163" s="26"/>
      <c r="BFO163" s="26"/>
      <c r="BFP163" s="26"/>
      <c r="BFQ163" s="26"/>
      <c r="BFR163" s="26"/>
      <c r="BFS163" s="26"/>
      <c r="BFT163" s="26"/>
      <c r="BFU163" s="26"/>
      <c r="BFV163" s="26"/>
      <c r="BFW163" s="26"/>
      <c r="BFX163" s="26"/>
      <c r="BFY163" s="26"/>
      <c r="BFZ163" s="26"/>
      <c r="BGA163" s="26"/>
      <c r="BGB163" s="26"/>
      <c r="BGC163" s="26"/>
      <c r="BGD163" s="26"/>
      <c r="BGE163" s="26"/>
      <c r="BGF163" s="26"/>
      <c r="BGG163" s="26"/>
      <c r="BGH163" s="26"/>
      <c r="BGI163" s="26"/>
      <c r="BGJ163" s="26"/>
      <c r="BGK163" s="26"/>
      <c r="BGL163" s="26"/>
      <c r="BGM163" s="26"/>
      <c r="BGN163" s="26"/>
      <c r="BGO163" s="26"/>
      <c r="BGP163" s="26"/>
      <c r="BGQ163" s="26"/>
      <c r="BGR163" s="26"/>
      <c r="BGS163" s="26"/>
      <c r="BGT163" s="26"/>
      <c r="BGU163" s="26"/>
      <c r="BGV163" s="26"/>
      <c r="BGW163" s="26"/>
      <c r="BGX163" s="26"/>
      <c r="BGY163" s="26"/>
      <c r="BGZ163" s="26"/>
      <c r="BHA163" s="26"/>
      <c r="BHB163" s="26"/>
      <c r="BHC163" s="26"/>
      <c r="BHD163" s="26"/>
      <c r="BHE163" s="26"/>
      <c r="BHF163" s="26"/>
      <c r="BHG163" s="26"/>
      <c r="BHH163" s="26"/>
      <c r="BHI163" s="26"/>
      <c r="BHJ163" s="26"/>
      <c r="BHK163" s="26"/>
      <c r="BHL163" s="26"/>
      <c r="BHM163" s="26"/>
      <c r="BHN163" s="26"/>
      <c r="BHO163" s="26"/>
      <c r="BHP163" s="26"/>
      <c r="BHQ163" s="26"/>
      <c r="BHR163" s="26"/>
      <c r="BHS163" s="26"/>
      <c r="BHT163" s="26"/>
      <c r="BHU163" s="26"/>
      <c r="BHV163" s="26"/>
      <c r="BHW163" s="26"/>
      <c r="BHX163" s="26"/>
      <c r="BHY163" s="26"/>
      <c r="BHZ163" s="26"/>
      <c r="BIA163" s="26"/>
      <c r="BIB163" s="26"/>
      <c r="BIC163" s="26"/>
      <c r="BID163" s="26"/>
      <c r="BIE163" s="26"/>
      <c r="BIF163" s="26"/>
      <c r="BIG163" s="26"/>
      <c r="BIH163" s="26"/>
      <c r="BII163" s="26"/>
      <c r="BIJ163" s="26"/>
      <c r="BIK163" s="26"/>
      <c r="BIL163" s="26"/>
      <c r="BIM163" s="26"/>
      <c r="BIN163" s="26"/>
      <c r="BIO163" s="26"/>
      <c r="BIP163" s="26"/>
      <c r="BIQ163" s="26"/>
      <c r="BIR163" s="26"/>
      <c r="BIS163" s="26"/>
      <c r="BIT163" s="26"/>
      <c r="BIU163" s="26"/>
      <c r="BIV163" s="26"/>
      <c r="BIW163" s="26"/>
      <c r="BIX163" s="26"/>
      <c r="BIY163" s="26"/>
      <c r="BIZ163" s="26"/>
      <c r="BJA163" s="26"/>
      <c r="BJB163" s="26"/>
      <c r="BJC163" s="26"/>
      <c r="BJD163" s="26"/>
      <c r="BJE163" s="26"/>
      <c r="BJF163" s="26"/>
      <c r="BJG163" s="26"/>
      <c r="BJH163" s="26"/>
      <c r="BJI163" s="26"/>
      <c r="BJJ163" s="26"/>
      <c r="BJK163" s="26"/>
      <c r="BJL163" s="26"/>
      <c r="BJM163" s="26"/>
      <c r="BJN163" s="26"/>
      <c r="BJO163" s="26"/>
      <c r="BJP163" s="26"/>
      <c r="BJQ163" s="26"/>
      <c r="BJR163" s="26"/>
      <c r="BJS163" s="26"/>
      <c r="BJT163" s="26"/>
      <c r="BJU163" s="26"/>
      <c r="BJV163" s="26"/>
      <c r="BJW163" s="26"/>
      <c r="BJX163" s="26"/>
      <c r="BJY163" s="26"/>
      <c r="BJZ163" s="26"/>
      <c r="BKA163" s="26"/>
      <c r="BKB163" s="26"/>
      <c r="BKC163" s="26"/>
      <c r="BKD163" s="26"/>
      <c r="BKE163" s="26"/>
      <c r="BKF163" s="26"/>
      <c r="BKG163" s="26"/>
      <c r="BKH163" s="26"/>
      <c r="BKI163" s="26"/>
      <c r="BKJ163" s="26"/>
      <c r="BKK163" s="26"/>
      <c r="BKL163" s="26"/>
      <c r="BKM163" s="26"/>
      <c r="BKN163" s="26"/>
      <c r="BKO163" s="26"/>
      <c r="BKP163" s="26"/>
      <c r="BKQ163" s="26"/>
      <c r="BKR163" s="26"/>
      <c r="BKS163" s="26"/>
      <c r="BKT163" s="26"/>
      <c r="BKU163" s="26"/>
      <c r="BKV163" s="26"/>
      <c r="BKW163" s="26"/>
      <c r="BKX163" s="26"/>
      <c r="BKY163" s="26"/>
      <c r="BKZ163" s="26"/>
      <c r="BLA163" s="26"/>
      <c r="BLB163" s="26"/>
      <c r="BLC163" s="26"/>
      <c r="BLD163" s="26"/>
      <c r="BLE163" s="26"/>
      <c r="BLF163" s="26"/>
      <c r="BLG163" s="26"/>
      <c r="BLH163" s="26"/>
      <c r="BLI163" s="26"/>
      <c r="BLJ163" s="26"/>
      <c r="BLK163" s="26"/>
      <c r="BLL163" s="26"/>
      <c r="BLM163" s="26"/>
      <c r="BLN163" s="26"/>
      <c r="BLO163" s="26"/>
      <c r="BLP163" s="26"/>
      <c r="BLQ163" s="26"/>
      <c r="BLR163" s="26"/>
      <c r="BLS163" s="26"/>
      <c r="BLT163" s="26"/>
      <c r="BLU163" s="26"/>
      <c r="BLV163" s="26"/>
      <c r="BLW163" s="26"/>
      <c r="BLX163" s="26"/>
      <c r="BLY163" s="26"/>
      <c r="BLZ163" s="26"/>
      <c r="BMA163" s="26"/>
      <c r="BMB163" s="26"/>
      <c r="BMC163" s="26"/>
      <c r="BMD163" s="26"/>
      <c r="BME163" s="26"/>
      <c r="BMF163" s="26"/>
      <c r="BMG163" s="26"/>
      <c r="BMH163" s="26"/>
      <c r="BMI163" s="26"/>
      <c r="BMJ163" s="26"/>
      <c r="BMK163" s="26"/>
      <c r="BML163" s="26"/>
      <c r="BMM163" s="26"/>
      <c r="BMN163" s="26"/>
      <c r="BMO163" s="26"/>
      <c r="BMP163" s="26"/>
      <c r="BMQ163" s="26"/>
      <c r="BMR163" s="26"/>
      <c r="BMS163" s="26"/>
      <c r="BMT163" s="26"/>
      <c r="BMU163" s="26"/>
      <c r="BMV163" s="26"/>
      <c r="BMW163" s="26"/>
      <c r="BMX163" s="26"/>
      <c r="BMY163" s="26"/>
      <c r="BMZ163" s="26"/>
      <c r="BNA163" s="26"/>
      <c r="BNB163" s="26"/>
      <c r="BNC163" s="26"/>
      <c r="BND163" s="26"/>
      <c r="BNE163" s="26"/>
      <c r="BNF163" s="26"/>
      <c r="BNG163" s="26"/>
      <c r="BNH163" s="26"/>
      <c r="BNI163" s="26"/>
      <c r="BNJ163" s="26"/>
      <c r="BNK163" s="26"/>
      <c r="BNL163" s="26"/>
      <c r="BNM163" s="26"/>
      <c r="BNN163" s="26"/>
      <c r="BNO163" s="26"/>
      <c r="BNP163" s="26"/>
      <c r="BNQ163" s="26"/>
      <c r="BNR163" s="26"/>
      <c r="BNS163" s="26"/>
      <c r="BNT163" s="26"/>
      <c r="BNU163" s="26"/>
      <c r="BNV163" s="26"/>
      <c r="BNW163" s="26"/>
      <c r="BNX163" s="26"/>
      <c r="BNY163" s="26"/>
      <c r="BNZ163" s="26"/>
      <c r="BOA163" s="26"/>
      <c r="BOB163" s="26"/>
      <c r="BOC163" s="26"/>
      <c r="BOD163" s="26"/>
      <c r="BOE163" s="26"/>
      <c r="BOF163" s="26"/>
      <c r="BOG163" s="26"/>
      <c r="BOH163" s="26"/>
      <c r="BOI163" s="26"/>
      <c r="BOJ163" s="26"/>
      <c r="BOK163" s="26"/>
      <c r="BOL163" s="26"/>
      <c r="BOM163" s="26"/>
      <c r="BON163" s="26"/>
      <c r="BOO163" s="26"/>
      <c r="BOP163" s="26"/>
      <c r="BOQ163" s="26"/>
      <c r="BOR163" s="26"/>
      <c r="BOS163" s="26"/>
      <c r="BOT163" s="26"/>
      <c r="BOU163" s="26"/>
      <c r="BOV163" s="26"/>
      <c r="BOW163" s="26"/>
      <c r="BOX163" s="26"/>
      <c r="BOY163" s="26"/>
      <c r="BOZ163" s="26"/>
      <c r="BPA163" s="26"/>
      <c r="BPB163" s="26"/>
      <c r="BPC163" s="26"/>
      <c r="BPD163" s="26"/>
      <c r="BPE163" s="26"/>
      <c r="BPF163" s="26"/>
      <c r="BPG163" s="26"/>
      <c r="BPH163" s="26"/>
      <c r="BPI163" s="26"/>
      <c r="BPJ163" s="26"/>
      <c r="BPK163" s="26"/>
      <c r="BPL163" s="26"/>
      <c r="BPM163" s="26"/>
      <c r="BPN163" s="26"/>
      <c r="BPO163" s="26"/>
      <c r="BPP163" s="26"/>
      <c r="BPQ163" s="26"/>
      <c r="BPR163" s="26"/>
      <c r="BPS163" s="26"/>
      <c r="BPT163" s="26"/>
      <c r="BPU163" s="26"/>
      <c r="BPV163" s="26"/>
      <c r="BPW163" s="26"/>
      <c r="BPX163" s="26"/>
      <c r="BPY163" s="26"/>
      <c r="BPZ163" s="26"/>
      <c r="BQA163" s="26"/>
      <c r="BQB163" s="26"/>
      <c r="BQC163" s="26"/>
      <c r="BQD163" s="26"/>
      <c r="BQE163" s="26"/>
      <c r="BQF163" s="26"/>
      <c r="BQG163" s="26"/>
      <c r="BQH163" s="26"/>
      <c r="BQI163" s="26"/>
      <c r="BQJ163" s="26"/>
      <c r="BQK163" s="26"/>
      <c r="BQL163" s="26"/>
      <c r="BQM163" s="26"/>
      <c r="BQN163" s="26"/>
      <c r="BQO163" s="26"/>
      <c r="BQP163" s="26"/>
      <c r="BQQ163" s="26"/>
      <c r="BQR163" s="26"/>
      <c r="BQS163" s="26"/>
      <c r="BQT163" s="26"/>
      <c r="BQU163" s="26"/>
      <c r="BQV163" s="26"/>
      <c r="BQW163" s="26"/>
      <c r="BQX163" s="26"/>
      <c r="BQY163" s="26"/>
      <c r="BQZ163" s="26"/>
      <c r="BRA163" s="26"/>
      <c r="BRB163" s="26"/>
      <c r="BRC163" s="26"/>
      <c r="BRD163" s="26"/>
      <c r="BRE163" s="26"/>
      <c r="BRF163" s="26"/>
      <c r="BRG163" s="26"/>
      <c r="BRH163" s="26"/>
      <c r="BRI163" s="26"/>
      <c r="BRJ163" s="26"/>
      <c r="BRK163" s="26"/>
      <c r="BRL163" s="26"/>
      <c r="BRM163" s="26"/>
      <c r="BRN163" s="26"/>
      <c r="BRO163" s="26"/>
      <c r="BRP163" s="26"/>
      <c r="BRQ163" s="26"/>
      <c r="BRR163" s="26"/>
      <c r="BRS163" s="26"/>
      <c r="BRT163" s="26"/>
      <c r="BRU163" s="26"/>
      <c r="BRV163" s="26"/>
      <c r="BRW163" s="26"/>
      <c r="BRX163" s="26"/>
      <c r="BRY163" s="26"/>
      <c r="BRZ163" s="26"/>
      <c r="BSA163" s="26"/>
      <c r="BSB163" s="26"/>
      <c r="BSC163" s="26"/>
      <c r="BSD163" s="26"/>
      <c r="BSE163" s="26"/>
      <c r="BSF163" s="26"/>
      <c r="BSG163" s="26"/>
      <c r="BSH163" s="26"/>
      <c r="BSI163" s="26"/>
      <c r="BSJ163" s="26"/>
      <c r="BSK163" s="26"/>
      <c r="BSL163" s="26"/>
      <c r="BSM163" s="26"/>
      <c r="BSN163" s="26"/>
      <c r="BSO163" s="26"/>
      <c r="BSP163" s="26"/>
      <c r="BSQ163" s="26"/>
      <c r="BSR163" s="26"/>
      <c r="BSS163" s="26"/>
      <c r="BST163" s="26"/>
      <c r="BSU163" s="26"/>
      <c r="BSV163" s="26"/>
      <c r="BSW163" s="26"/>
      <c r="BSX163" s="26"/>
      <c r="BSY163" s="26"/>
      <c r="BSZ163" s="26"/>
      <c r="BTA163" s="26"/>
      <c r="BTB163" s="26"/>
      <c r="BTC163" s="26"/>
      <c r="BTD163" s="26"/>
      <c r="BTE163" s="26"/>
      <c r="BTF163" s="26"/>
      <c r="BTG163" s="26"/>
      <c r="BTH163" s="26"/>
      <c r="BTI163" s="26"/>
      <c r="BTJ163" s="26"/>
      <c r="BTK163" s="26"/>
      <c r="BTL163" s="26"/>
      <c r="BTM163" s="26"/>
      <c r="BTN163" s="26"/>
      <c r="BTO163" s="26"/>
      <c r="BTP163" s="26"/>
      <c r="BTQ163" s="26"/>
      <c r="BTR163" s="26"/>
      <c r="BTS163" s="26"/>
      <c r="BTT163" s="26"/>
      <c r="BTU163" s="26"/>
      <c r="BTV163" s="26"/>
      <c r="BTW163" s="26"/>
      <c r="BTX163" s="26"/>
      <c r="BTY163" s="26"/>
      <c r="BTZ163" s="26"/>
      <c r="BUA163" s="26"/>
      <c r="BUB163" s="26"/>
      <c r="BUC163" s="26"/>
      <c r="BUD163" s="26"/>
      <c r="BUE163" s="26"/>
      <c r="BUF163" s="26"/>
      <c r="BUG163" s="26"/>
      <c r="BUH163" s="26"/>
      <c r="BUI163" s="26"/>
      <c r="BUJ163" s="26"/>
      <c r="BUK163" s="26"/>
      <c r="BUL163" s="26"/>
      <c r="BUM163" s="26"/>
      <c r="BUN163" s="26"/>
      <c r="BUO163" s="26"/>
      <c r="BUP163" s="26"/>
      <c r="BUQ163" s="26"/>
    </row>
    <row r="164" spans="1:1915" s="46" customFormat="1" ht="6" customHeight="1">
      <c r="A164" s="23"/>
      <c r="B164" s="151"/>
      <c r="C164" s="103"/>
      <c r="D164" s="103"/>
      <c r="E164" s="145"/>
      <c r="F164" s="145"/>
      <c r="G164" s="165"/>
      <c r="H164" s="199"/>
      <c r="I164" s="199">
        <f>I133</f>
        <v>0</v>
      </c>
      <c r="J164" s="199"/>
      <c r="K164" s="199"/>
      <c r="L164" s="199"/>
      <c r="M164" s="200"/>
      <c r="N164" s="200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SQ164" s="26"/>
      <c r="SR164" s="26"/>
      <c r="SS164" s="26"/>
      <c r="ST164" s="26"/>
      <c r="SU164" s="26"/>
      <c r="SV164" s="26"/>
      <c r="SW164" s="26"/>
      <c r="SX164" s="26"/>
      <c r="SY164" s="26"/>
      <c r="SZ164" s="26"/>
      <c r="TA164" s="26"/>
      <c r="TB164" s="26"/>
      <c r="TC164" s="26"/>
      <c r="TD164" s="26"/>
      <c r="TE164" s="26"/>
      <c r="TF164" s="26"/>
      <c r="TG164" s="26"/>
      <c r="TH164" s="26"/>
      <c r="TI164" s="26"/>
      <c r="TJ164" s="26"/>
      <c r="TK164" s="26"/>
      <c r="TL164" s="26"/>
      <c r="TM164" s="26"/>
      <c r="TN164" s="26"/>
      <c r="TO164" s="26"/>
      <c r="TP164" s="26"/>
      <c r="TQ164" s="26"/>
      <c r="TR164" s="26"/>
      <c r="TS164" s="26"/>
      <c r="TT164" s="26"/>
      <c r="TU164" s="26"/>
      <c r="TV164" s="26"/>
      <c r="TW164" s="26"/>
      <c r="TX164" s="26"/>
      <c r="TY164" s="26"/>
      <c r="TZ164" s="26"/>
      <c r="UA164" s="26"/>
      <c r="UB164" s="26"/>
      <c r="UC164" s="26"/>
      <c r="UD164" s="26"/>
      <c r="UE164" s="26"/>
      <c r="UF164" s="26"/>
      <c r="UG164" s="26"/>
      <c r="UH164" s="26"/>
      <c r="UI164" s="26"/>
      <c r="UJ164" s="26"/>
      <c r="UK164" s="26"/>
      <c r="UL164" s="26"/>
      <c r="UM164" s="26"/>
      <c r="UN164" s="26"/>
      <c r="UO164" s="26"/>
      <c r="UP164" s="26"/>
      <c r="UQ164" s="26"/>
      <c r="UR164" s="26"/>
      <c r="US164" s="26"/>
      <c r="UT164" s="26"/>
      <c r="UU164" s="26"/>
      <c r="UV164" s="26"/>
      <c r="UW164" s="26"/>
      <c r="UX164" s="26"/>
      <c r="UY164" s="26"/>
      <c r="UZ164" s="26"/>
      <c r="VA164" s="26"/>
      <c r="VB164" s="26"/>
      <c r="VC164" s="26"/>
      <c r="VD164" s="26"/>
      <c r="VE164" s="26"/>
      <c r="VF164" s="26"/>
      <c r="VG164" s="26"/>
      <c r="VH164" s="26"/>
      <c r="VI164" s="26"/>
      <c r="VJ164" s="26"/>
      <c r="VK164" s="26"/>
      <c r="VL164" s="26"/>
      <c r="VM164" s="26"/>
      <c r="VN164" s="26"/>
      <c r="VO164" s="26"/>
      <c r="VP164" s="26"/>
      <c r="VQ164" s="26"/>
      <c r="VR164" s="26"/>
      <c r="VS164" s="26"/>
      <c r="VT164" s="26"/>
      <c r="VU164" s="26"/>
      <c r="VV164" s="26"/>
      <c r="VW164" s="26"/>
      <c r="VX164" s="26"/>
      <c r="VY164" s="26"/>
      <c r="VZ164" s="26"/>
      <c r="WA164" s="26"/>
      <c r="WB164" s="26"/>
      <c r="WC164" s="26"/>
      <c r="WD164" s="26"/>
      <c r="WE164" s="26"/>
      <c r="WF164" s="26"/>
      <c r="WG164" s="26"/>
      <c r="WH164" s="26"/>
      <c r="WI164" s="26"/>
      <c r="WJ164" s="26"/>
      <c r="WK164" s="26"/>
      <c r="WL164" s="26"/>
      <c r="WM164" s="26"/>
      <c r="WN164" s="26"/>
      <c r="WO164" s="26"/>
      <c r="WP164" s="26"/>
      <c r="WQ164" s="26"/>
      <c r="WR164" s="26"/>
      <c r="WS164" s="26"/>
      <c r="WT164" s="26"/>
      <c r="WU164" s="26"/>
      <c r="WV164" s="26"/>
      <c r="WW164" s="26"/>
      <c r="WX164" s="26"/>
      <c r="WY164" s="26"/>
      <c r="WZ164" s="26"/>
      <c r="XA164" s="26"/>
      <c r="XB164" s="26"/>
      <c r="XC164" s="26"/>
      <c r="XD164" s="26"/>
      <c r="XE164" s="26"/>
      <c r="XF164" s="26"/>
      <c r="XG164" s="26"/>
      <c r="XH164" s="26"/>
      <c r="XI164" s="26"/>
      <c r="XJ164" s="26"/>
      <c r="XK164" s="26"/>
      <c r="XL164" s="26"/>
      <c r="XM164" s="26"/>
      <c r="XN164" s="26"/>
      <c r="XO164" s="26"/>
      <c r="XP164" s="26"/>
      <c r="XQ164" s="26"/>
      <c r="XR164" s="26"/>
      <c r="XS164" s="26"/>
      <c r="XT164" s="26"/>
      <c r="XU164" s="26"/>
      <c r="XV164" s="26"/>
      <c r="XW164" s="26"/>
      <c r="XX164" s="26"/>
      <c r="XY164" s="26"/>
      <c r="XZ164" s="26"/>
      <c r="YA164" s="26"/>
      <c r="YB164" s="26"/>
      <c r="YC164" s="26"/>
      <c r="YD164" s="26"/>
      <c r="YE164" s="26"/>
      <c r="YF164" s="26"/>
      <c r="YG164" s="26"/>
      <c r="YH164" s="26"/>
      <c r="YI164" s="26"/>
      <c r="YJ164" s="26"/>
      <c r="YK164" s="26"/>
      <c r="YL164" s="26"/>
      <c r="YM164" s="26"/>
      <c r="YN164" s="26"/>
      <c r="YO164" s="26"/>
      <c r="YP164" s="26"/>
      <c r="YQ164" s="26"/>
      <c r="YR164" s="26"/>
      <c r="YS164" s="26"/>
      <c r="YT164" s="26"/>
      <c r="YU164" s="26"/>
      <c r="YV164" s="26"/>
      <c r="YW164" s="26"/>
      <c r="YX164" s="26"/>
      <c r="YY164" s="26"/>
      <c r="YZ164" s="26"/>
      <c r="ZA164" s="26"/>
      <c r="ZB164" s="26"/>
      <c r="ZC164" s="26"/>
      <c r="ZD164" s="26"/>
      <c r="ZE164" s="26"/>
      <c r="ZF164" s="26"/>
      <c r="ZG164" s="26"/>
      <c r="ZH164" s="26"/>
      <c r="ZI164" s="26"/>
      <c r="ZJ164" s="26"/>
      <c r="ZK164" s="26"/>
      <c r="ZL164" s="26"/>
      <c r="ZM164" s="26"/>
      <c r="ZN164" s="26"/>
      <c r="ZO164" s="26"/>
      <c r="ZP164" s="26"/>
      <c r="ZQ164" s="26"/>
      <c r="ZR164" s="26"/>
      <c r="ZS164" s="26"/>
      <c r="ZT164" s="26"/>
      <c r="ZU164" s="26"/>
      <c r="ZV164" s="26"/>
      <c r="ZW164" s="26"/>
      <c r="ZX164" s="26"/>
      <c r="ZY164" s="26"/>
      <c r="ZZ164" s="26"/>
      <c r="AAA164" s="26"/>
      <c r="AAB164" s="26"/>
      <c r="AAC164" s="26"/>
      <c r="AAD164" s="26"/>
      <c r="AAE164" s="26"/>
      <c r="AAF164" s="26"/>
      <c r="AAG164" s="26"/>
      <c r="AAH164" s="26"/>
      <c r="AAI164" s="26"/>
      <c r="AAJ164" s="26"/>
      <c r="AAK164" s="26"/>
      <c r="AAL164" s="26"/>
      <c r="AAM164" s="26"/>
      <c r="AAN164" s="26"/>
      <c r="AAO164" s="26"/>
      <c r="AAP164" s="26"/>
      <c r="AAQ164" s="26"/>
      <c r="AAR164" s="26"/>
      <c r="AAS164" s="26"/>
      <c r="AAT164" s="26"/>
      <c r="AAU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  <c r="AGP164" s="26"/>
      <c r="AGQ164" s="26"/>
      <c r="AGR164" s="26"/>
      <c r="AGS164" s="26"/>
      <c r="AGT164" s="26"/>
      <c r="AGU164" s="26"/>
      <c r="AGV164" s="26"/>
      <c r="AGW164" s="26"/>
      <c r="AGX164" s="26"/>
      <c r="AGY164" s="26"/>
      <c r="AGZ164" s="26"/>
      <c r="AHA164" s="26"/>
      <c r="AHB164" s="26"/>
      <c r="AHC164" s="26"/>
      <c r="AHD164" s="26"/>
      <c r="AHE164" s="26"/>
      <c r="AHF164" s="26"/>
      <c r="AHG164" s="26"/>
      <c r="AHH164" s="26"/>
      <c r="AHI164" s="26"/>
      <c r="AHJ164" s="26"/>
      <c r="AHK164" s="26"/>
      <c r="AHL164" s="26"/>
      <c r="AHM164" s="26"/>
      <c r="AHN164" s="26"/>
      <c r="AHO164" s="26"/>
      <c r="AHP164" s="26"/>
      <c r="AHQ164" s="26"/>
      <c r="AHR164" s="26"/>
      <c r="AHS164" s="26"/>
      <c r="AHT164" s="26"/>
      <c r="AHU164" s="26"/>
      <c r="AHV164" s="26"/>
      <c r="AHW164" s="26"/>
      <c r="AHX164" s="26"/>
      <c r="AHY164" s="26"/>
      <c r="AHZ164" s="26"/>
      <c r="AIA164" s="26"/>
      <c r="AIB164" s="26"/>
      <c r="AIC164" s="26"/>
      <c r="AID164" s="26"/>
      <c r="AIE164" s="26"/>
      <c r="AIF164" s="26"/>
      <c r="AIG164" s="26"/>
      <c r="AIH164" s="26"/>
      <c r="AII164" s="26"/>
      <c r="AIJ164" s="26"/>
      <c r="AIK164" s="26"/>
      <c r="AIL164" s="26"/>
      <c r="AIM164" s="26"/>
      <c r="AIN164" s="26"/>
      <c r="AIO164" s="26"/>
      <c r="AIP164" s="26"/>
      <c r="AIQ164" s="26"/>
      <c r="AIR164" s="26"/>
      <c r="AIS164" s="26"/>
      <c r="AIT164" s="26"/>
      <c r="AIU164" s="26"/>
      <c r="AIV164" s="26"/>
      <c r="AIW164" s="26"/>
      <c r="AIX164" s="26"/>
      <c r="AIY164" s="26"/>
      <c r="AIZ164" s="26"/>
      <c r="AJA164" s="26"/>
      <c r="AJB164" s="26"/>
      <c r="AJC164" s="26"/>
      <c r="AJD164" s="26"/>
      <c r="AJE164" s="26"/>
      <c r="AJF164" s="26"/>
      <c r="AJG164" s="26"/>
      <c r="AJH164" s="26"/>
      <c r="AJI164" s="26"/>
      <c r="AJJ164" s="26"/>
      <c r="AJK164" s="26"/>
      <c r="AJL164" s="26"/>
      <c r="AJM164" s="26"/>
      <c r="AJN164" s="26"/>
      <c r="AJO164" s="26"/>
      <c r="AJP164" s="26"/>
      <c r="AJQ164" s="26"/>
      <c r="AJR164" s="26"/>
      <c r="AJS164" s="26"/>
      <c r="AJT164" s="26"/>
      <c r="AJU164" s="26"/>
      <c r="AJV164" s="26"/>
      <c r="AJW164" s="26"/>
      <c r="AJX164" s="26"/>
      <c r="AJY164" s="26"/>
      <c r="AJZ164" s="26"/>
      <c r="AKA164" s="26"/>
      <c r="AKB164" s="26"/>
      <c r="AKC164" s="26"/>
      <c r="AKD164" s="26"/>
      <c r="AKE164" s="26"/>
      <c r="AKF164" s="26"/>
      <c r="AKG164" s="26"/>
      <c r="AKH164" s="26"/>
      <c r="AKI164" s="26"/>
      <c r="AKJ164" s="26"/>
      <c r="AKK164" s="26"/>
      <c r="AKL164" s="26"/>
      <c r="AKM164" s="26"/>
      <c r="AKN164" s="26"/>
      <c r="AKO164" s="26"/>
      <c r="AKP164" s="26"/>
      <c r="AKQ164" s="26"/>
      <c r="AKR164" s="26"/>
      <c r="AKS164" s="26"/>
      <c r="AKT164" s="26"/>
      <c r="AKU164" s="26"/>
      <c r="AKV164" s="26"/>
      <c r="AKW164" s="26"/>
      <c r="AKX164" s="26"/>
      <c r="AKY164" s="26"/>
      <c r="AKZ164" s="26"/>
      <c r="ALA164" s="26"/>
      <c r="ALB164" s="26"/>
      <c r="ALC164" s="26"/>
      <c r="ALD164" s="26"/>
      <c r="ALE164" s="26"/>
      <c r="ALF164" s="26"/>
      <c r="ALG164" s="26"/>
      <c r="ALH164" s="26"/>
      <c r="ALI164" s="26"/>
      <c r="ALJ164" s="26"/>
      <c r="ALK164" s="26"/>
      <c r="ALL164" s="26"/>
      <c r="ALM164" s="26"/>
      <c r="ALN164" s="26"/>
      <c r="ALO164" s="26"/>
      <c r="ALP164" s="26"/>
      <c r="ALQ164" s="26"/>
      <c r="ALR164" s="26"/>
      <c r="ALS164" s="26"/>
      <c r="ALT164" s="26"/>
      <c r="ALU164" s="26"/>
      <c r="ALV164" s="26"/>
      <c r="ALW164" s="26"/>
      <c r="ALX164" s="26"/>
      <c r="ALY164" s="26"/>
      <c r="ALZ164" s="26"/>
      <c r="AMA164" s="26"/>
      <c r="AMB164" s="26"/>
      <c r="AMC164" s="26"/>
      <c r="AMD164" s="26"/>
      <c r="AME164" s="26"/>
      <c r="AMF164" s="26"/>
      <c r="AMG164" s="26"/>
      <c r="AMH164" s="26"/>
      <c r="AMI164" s="26"/>
      <c r="AMJ164" s="26"/>
      <c r="AMK164" s="26"/>
      <c r="AML164" s="26"/>
      <c r="AMM164" s="26"/>
      <c r="AMN164" s="26"/>
      <c r="AMO164" s="26"/>
      <c r="AMP164" s="26"/>
      <c r="AMQ164" s="26"/>
      <c r="AMR164" s="26"/>
      <c r="AMS164" s="26"/>
      <c r="AMT164" s="26"/>
      <c r="AMU164" s="26"/>
      <c r="AMV164" s="26"/>
      <c r="AMW164" s="26"/>
      <c r="AMX164" s="26"/>
      <c r="AMY164" s="26"/>
      <c r="AMZ164" s="26"/>
      <c r="ANA164" s="26"/>
      <c r="ANB164" s="26"/>
      <c r="ANC164" s="26"/>
      <c r="AND164" s="26"/>
      <c r="ANE164" s="26"/>
      <c r="ANF164" s="26"/>
      <c r="ANG164" s="26"/>
      <c r="ANH164" s="26"/>
      <c r="ANI164" s="26"/>
      <c r="ANJ164" s="26"/>
      <c r="ANK164" s="26"/>
      <c r="ANL164" s="26"/>
      <c r="ANM164" s="26"/>
      <c r="ANN164" s="26"/>
      <c r="ANO164" s="26"/>
      <c r="ANP164" s="26"/>
      <c r="ANQ164" s="26"/>
      <c r="ANR164" s="26"/>
      <c r="ANS164" s="26"/>
      <c r="ANT164" s="26"/>
      <c r="ANU164" s="26"/>
      <c r="ANV164" s="26"/>
      <c r="ANW164" s="26"/>
      <c r="ANX164" s="26"/>
      <c r="ANY164" s="26"/>
      <c r="ANZ164" s="26"/>
      <c r="AOA164" s="26"/>
      <c r="AOB164" s="26"/>
      <c r="AOC164" s="26"/>
      <c r="AOD164" s="26"/>
      <c r="AOE164" s="26"/>
      <c r="AOF164" s="26"/>
      <c r="AOG164" s="26"/>
      <c r="AOH164" s="26"/>
      <c r="AOI164" s="26"/>
      <c r="AOJ164" s="26"/>
      <c r="AOK164" s="26"/>
      <c r="AOL164" s="26"/>
      <c r="AOM164" s="26"/>
      <c r="AON164" s="26"/>
      <c r="AOO164" s="26"/>
      <c r="AOP164" s="26"/>
      <c r="AOQ164" s="26"/>
      <c r="AOR164" s="26"/>
      <c r="AOS164" s="26"/>
      <c r="AOT164" s="26"/>
      <c r="AOU164" s="26"/>
      <c r="AOV164" s="26"/>
      <c r="AOW164" s="26"/>
      <c r="AOX164" s="26"/>
      <c r="AOY164" s="26"/>
      <c r="AOZ164" s="26"/>
      <c r="APA164" s="26"/>
      <c r="APB164" s="26"/>
      <c r="APC164" s="26"/>
      <c r="APD164" s="26"/>
      <c r="APE164" s="26"/>
      <c r="APF164" s="26"/>
      <c r="APG164" s="26"/>
      <c r="APH164" s="26"/>
      <c r="API164" s="26"/>
      <c r="APJ164" s="26"/>
      <c r="APK164" s="26"/>
      <c r="APL164" s="26"/>
      <c r="APM164" s="26"/>
      <c r="APN164" s="26"/>
      <c r="APO164" s="26"/>
      <c r="APP164" s="26"/>
      <c r="APQ164" s="26"/>
      <c r="APR164" s="26"/>
      <c r="APS164" s="26"/>
      <c r="APT164" s="26"/>
      <c r="APU164" s="26"/>
      <c r="APV164" s="26"/>
      <c r="APW164" s="26"/>
      <c r="APX164" s="26"/>
      <c r="APY164" s="26"/>
      <c r="APZ164" s="26"/>
      <c r="AQA164" s="26"/>
      <c r="AQB164" s="26"/>
      <c r="AQC164" s="26"/>
      <c r="AQD164" s="26"/>
      <c r="AQE164" s="26"/>
      <c r="AQF164" s="26"/>
      <c r="AQG164" s="26"/>
      <c r="AQH164" s="26"/>
      <c r="AQI164" s="26"/>
      <c r="AQJ164" s="26"/>
      <c r="AQK164" s="26"/>
      <c r="AQL164" s="26"/>
      <c r="AQM164" s="26"/>
      <c r="AQN164" s="26"/>
      <c r="AQO164" s="26"/>
      <c r="AQP164" s="26"/>
      <c r="AQQ164" s="26"/>
      <c r="AQR164" s="26"/>
      <c r="AQS164" s="26"/>
      <c r="AQT164" s="26"/>
      <c r="AQU164" s="26"/>
      <c r="AQV164" s="26"/>
      <c r="AQW164" s="26"/>
      <c r="AQX164" s="26"/>
      <c r="AQY164" s="26"/>
      <c r="AQZ164" s="26"/>
      <c r="ARA164" s="26"/>
      <c r="ARB164" s="26"/>
      <c r="ARC164" s="26"/>
      <c r="ARD164" s="26"/>
      <c r="ARE164" s="26"/>
      <c r="ARF164" s="26"/>
      <c r="ARG164" s="26"/>
      <c r="ARH164" s="26"/>
      <c r="ARI164" s="26"/>
      <c r="ARJ164" s="26"/>
      <c r="ARK164" s="26"/>
      <c r="ARL164" s="26"/>
      <c r="ARM164" s="26"/>
      <c r="ARN164" s="26"/>
      <c r="ARO164" s="26"/>
      <c r="ARP164" s="26"/>
      <c r="ARQ164" s="26"/>
      <c r="ARR164" s="26"/>
      <c r="ARS164" s="26"/>
      <c r="ART164" s="26"/>
      <c r="ARU164" s="26"/>
      <c r="ARV164" s="26"/>
      <c r="ARW164" s="26"/>
      <c r="ARX164" s="26"/>
      <c r="ARY164" s="26"/>
      <c r="ARZ164" s="26"/>
      <c r="ASA164" s="26"/>
      <c r="ASB164" s="26"/>
      <c r="ASC164" s="26"/>
      <c r="ASD164" s="26"/>
      <c r="ASE164" s="26"/>
      <c r="ASF164" s="26"/>
      <c r="ASG164" s="26"/>
      <c r="ASH164" s="26"/>
      <c r="ASI164" s="26"/>
      <c r="ASJ164" s="26"/>
      <c r="ASK164" s="26"/>
      <c r="ASL164" s="26"/>
      <c r="ASM164" s="26"/>
      <c r="ASN164" s="26"/>
      <c r="ASO164" s="26"/>
      <c r="ASP164" s="26"/>
      <c r="ASQ164" s="26"/>
      <c r="ASR164" s="26"/>
      <c r="ASS164" s="26"/>
      <c r="AST164" s="26"/>
      <c r="ASU164" s="26"/>
      <c r="ASV164" s="26"/>
      <c r="ASW164" s="26"/>
      <c r="ASX164" s="26"/>
      <c r="ASY164" s="26"/>
      <c r="ASZ164" s="26"/>
      <c r="ATA164" s="26"/>
      <c r="ATB164" s="26"/>
      <c r="ATC164" s="26"/>
      <c r="ATD164" s="26"/>
      <c r="ATE164" s="26"/>
      <c r="ATF164" s="26"/>
      <c r="ATG164" s="26"/>
      <c r="ATH164" s="26"/>
      <c r="ATI164" s="26"/>
      <c r="ATJ164" s="26"/>
      <c r="ATK164" s="26"/>
      <c r="ATL164" s="26"/>
      <c r="ATM164" s="26"/>
      <c r="ATN164" s="26"/>
      <c r="ATO164" s="26"/>
      <c r="ATP164" s="26"/>
      <c r="ATQ164" s="26"/>
      <c r="ATR164" s="26"/>
      <c r="ATS164" s="26"/>
      <c r="ATT164" s="26"/>
      <c r="ATU164" s="26"/>
      <c r="ATV164" s="26"/>
      <c r="ATW164" s="26"/>
      <c r="ATX164" s="26"/>
      <c r="ATY164" s="26"/>
      <c r="ATZ164" s="26"/>
      <c r="AUA164" s="26"/>
      <c r="AUB164" s="26"/>
      <c r="AUC164" s="26"/>
      <c r="AUD164" s="26"/>
      <c r="AUE164" s="26"/>
      <c r="AUF164" s="26"/>
      <c r="AUG164" s="26"/>
      <c r="AUH164" s="26"/>
      <c r="AUI164" s="26"/>
      <c r="AUJ164" s="26"/>
      <c r="AUK164" s="26"/>
      <c r="AUL164" s="26"/>
      <c r="AUM164" s="26"/>
      <c r="AUN164" s="26"/>
      <c r="AUO164" s="26"/>
      <c r="AUP164" s="26"/>
      <c r="AUQ164" s="26"/>
      <c r="AUR164" s="26"/>
      <c r="AUS164" s="26"/>
      <c r="AUT164" s="26"/>
      <c r="AUU164" s="26"/>
      <c r="AUV164" s="26"/>
      <c r="AUW164" s="26"/>
      <c r="AUX164" s="26"/>
      <c r="AUY164" s="26"/>
      <c r="AUZ164" s="26"/>
      <c r="AVA164" s="26"/>
      <c r="AVB164" s="26"/>
      <c r="AVC164" s="26"/>
      <c r="AVD164" s="26"/>
      <c r="AVE164" s="26"/>
      <c r="AVF164" s="26"/>
      <c r="AVG164" s="26"/>
      <c r="AVH164" s="26"/>
      <c r="AVI164" s="26"/>
      <c r="AVJ164" s="26"/>
      <c r="AVK164" s="26"/>
      <c r="AVL164" s="26"/>
      <c r="AVM164" s="26"/>
      <c r="AVN164" s="26"/>
      <c r="AVO164" s="26"/>
      <c r="AVP164" s="26"/>
      <c r="AVQ164" s="26"/>
      <c r="AVR164" s="26"/>
      <c r="AVS164" s="26"/>
      <c r="AVT164" s="26"/>
      <c r="AVU164" s="26"/>
      <c r="AVV164" s="26"/>
      <c r="AVW164" s="26"/>
      <c r="AVX164" s="26"/>
      <c r="AVY164" s="26"/>
      <c r="AVZ164" s="26"/>
      <c r="AWA164" s="26"/>
      <c r="AWB164" s="26"/>
      <c r="AWC164" s="26"/>
      <c r="AWD164" s="26"/>
      <c r="AWE164" s="26"/>
      <c r="AWF164" s="26"/>
      <c r="AWG164" s="26"/>
      <c r="AWH164" s="26"/>
      <c r="AWI164" s="26"/>
      <c r="AWJ164" s="26"/>
      <c r="AWK164" s="26"/>
      <c r="AWL164" s="26"/>
      <c r="AWM164" s="26"/>
      <c r="AWN164" s="26"/>
      <c r="AWO164" s="26"/>
      <c r="AWP164" s="26"/>
      <c r="AWQ164" s="26"/>
      <c r="AWR164" s="26"/>
      <c r="AWS164" s="26"/>
      <c r="AWT164" s="26"/>
      <c r="AWU164" s="26"/>
      <c r="AWV164" s="26"/>
      <c r="AWW164" s="26"/>
      <c r="AWX164" s="26"/>
      <c r="AWY164" s="26"/>
      <c r="AWZ164" s="26"/>
      <c r="AXA164" s="26"/>
      <c r="AXB164" s="26"/>
      <c r="AXC164" s="26"/>
      <c r="AXD164" s="26"/>
      <c r="AXE164" s="26"/>
      <c r="AXF164" s="26"/>
      <c r="AXG164" s="26"/>
      <c r="AXH164" s="26"/>
      <c r="AXI164" s="26"/>
      <c r="AXJ164" s="26"/>
      <c r="AXK164" s="26"/>
      <c r="AXL164" s="26"/>
      <c r="AXM164" s="26"/>
      <c r="AXN164" s="26"/>
      <c r="AXO164" s="26"/>
      <c r="AXP164" s="26"/>
      <c r="AXQ164" s="26"/>
      <c r="AXR164" s="26"/>
      <c r="AXS164" s="26"/>
      <c r="AXT164" s="26"/>
      <c r="AXU164" s="26"/>
      <c r="AXV164" s="26"/>
      <c r="AXW164" s="26"/>
      <c r="AXX164" s="26"/>
      <c r="AXY164" s="26"/>
      <c r="AXZ164" s="26"/>
      <c r="AYA164" s="26"/>
      <c r="AYB164" s="26"/>
      <c r="AYC164" s="26"/>
      <c r="AYD164" s="26"/>
      <c r="AYE164" s="26"/>
      <c r="AYF164" s="26"/>
      <c r="AYG164" s="26"/>
      <c r="AYH164" s="26"/>
      <c r="AYI164" s="26"/>
      <c r="AYJ164" s="26"/>
      <c r="AYK164" s="26"/>
      <c r="AYL164" s="26"/>
      <c r="AYM164" s="26"/>
      <c r="AYN164" s="26"/>
      <c r="AYO164" s="26"/>
      <c r="AYP164" s="26"/>
      <c r="AYQ164" s="26"/>
      <c r="AYR164" s="26"/>
      <c r="AYS164" s="26"/>
      <c r="AYT164" s="26"/>
      <c r="AYU164" s="26"/>
      <c r="AYV164" s="26"/>
      <c r="AYW164" s="26"/>
      <c r="AYX164" s="26"/>
      <c r="AYY164" s="26"/>
      <c r="AYZ164" s="26"/>
      <c r="AZA164" s="26"/>
      <c r="AZB164" s="26"/>
      <c r="AZC164" s="26"/>
      <c r="AZD164" s="26"/>
      <c r="AZE164" s="26"/>
      <c r="AZF164" s="26"/>
      <c r="AZG164" s="26"/>
      <c r="AZH164" s="26"/>
      <c r="AZI164" s="26"/>
      <c r="AZJ164" s="26"/>
      <c r="AZK164" s="26"/>
      <c r="AZL164" s="26"/>
      <c r="AZM164" s="26"/>
      <c r="AZN164" s="26"/>
      <c r="AZO164" s="26"/>
      <c r="AZP164" s="26"/>
      <c r="AZQ164" s="26"/>
      <c r="AZR164" s="26"/>
      <c r="AZS164" s="26"/>
      <c r="AZT164" s="26"/>
      <c r="AZU164" s="26"/>
      <c r="AZV164" s="26"/>
      <c r="AZW164" s="26"/>
      <c r="AZX164" s="26"/>
      <c r="AZY164" s="26"/>
      <c r="AZZ164" s="26"/>
      <c r="BAA164" s="26"/>
      <c r="BAB164" s="26"/>
      <c r="BAC164" s="26"/>
      <c r="BAD164" s="26"/>
      <c r="BAE164" s="26"/>
      <c r="BAF164" s="26"/>
      <c r="BAG164" s="26"/>
      <c r="BAH164" s="26"/>
      <c r="BAI164" s="26"/>
      <c r="BAJ164" s="26"/>
      <c r="BAK164" s="26"/>
      <c r="BAL164" s="26"/>
      <c r="BAM164" s="26"/>
      <c r="BAN164" s="26"/>
      <c r="BAO164" s="26"/>
      <c r="BAP164" s="26"/>
      <c r="BAQ164" s="26"/>
      <c r="BAR164" s="26"/>
      <c r="BAS164" s="26"/>
      <c r="BAT164" s="26"/>
      <c r="BAU164" s="26"/>
      <c r="BAV164" s="26"/>
      <c r="BAW164" s="26"/>
      <c r="BAX164" s="26"/>
      <c r="BAY164" s="26"/>
      <c r="BAZ164" s="26"/>
      <c r="BBA164" s="26"/>
      <c r="BBB164" s="26"/>
      <c r="BBC164" s="26"/>
      <c r="BBD164" s="26"/>
      <c r="BBE164" s="26"/>
      <c r="BBF164" s="26"/>
      <c r="BBG164" s="26"/>
      <c r="BBH164" s="26"/>
      <c r="BBI164" s="26"/>
      <c r="BBJ164" s="26"/>
      <c r="BBK164" s="26"/>
      <c r="BBL164" s="26"/>
      <c r="BBM164" s="26"/>
      <c r="BBN164" s="26"/>
      <c r="BBO164" s="26"/>
      <c r="BBP164" s="26"/>
      <c r="BBQ164" s="26"/>
      <c r="BBR164" s="26"/>
      <c r="BBS164" s="26"/>
      <c r="BBT164" s="26"/>
      <c r="BBU164" s="26"/>
      <c r="BBV164" s="26"/>
      <c r="BBW164" s="26"/>
      <c r="BBX164" s="26"/>
      <c r="BBY164" s="26"/>
      <c r="BBZ164" s="26"/>
      <c r="BCA164" s="26"/>
      <c r="BCB164" s="26"/>
      <c r="BCC164" s="26"/>
      <c r="BCD164" s="26"/>
      <c r="BCE164" s="26"/>
      <c r="BCF164" s="26"/>
      <c r="BCG164" s="26"/>
      <c r="BCH164" s="26"/>
      <c r="BCI164" s="26"/>
      <c r="BCJ164" s="26"/>
      <c r="BCK164" s="26"/>
      <c r="BCL164" s="26"/>
      <c r="BCM164" s="26"/>
      <c r="BCN164" s="26"/>
      <c r="BCO164" s="26"/>
      <c r="BCP164" s="26"/>
      <c r="BCQ164" s="26"/>
      <c r="BCR164" s="26"/>
      <c r="BCS164" s="26"/>
      <c r="BCT164" s="26"/>
      <c r="BCU164" s="26"/>
      <c r="BCV164" s="26"/>
      <c r="BCW164" s="26"/>
      <c r="BCX164" s="26"/>
      <c r="BCY164" s="26"/>
      <c r="BCZ164" s="26"/>
      <c r="BDA164" s="26"/>
      <c r="BDB164" s="26"/>
      <c r="BDC164" s="26"/>
      <c r="BDD164" s="26"/>
      <c r="BDE164" s="26"/>
      <c r="BDF164" s="26"/>
      <c r="BDG164" s="26"/>
      <c r="BDH164" s="26"/>
      <c r="BDI164" s="26"/>
      <c r="BDJ164" s="26"/>
      <c r="BDK164" s="26"/>
      <c r="BDL164" s="26"/>
      <c r="BDM164" s="26"/>
      <c r="BDN164" s="26"/>
      <c r="BDO164" s="26"/>
      <c r="BDP164" s="26"/>
      <c r="BDQ164" s="26"/>
      <c r="BDR164" s="26"/>
      <c r="BDS164" s="26"/>
      <c r="BDT164" s="26"/>
      <c r="BDU164" s="26"/>
      <c r="BDV164" s="26"/>
      <c r="BDW164" s="26"/>
      <c r="BDX164" s="26"/>
      <c r="BDY164" s="26"/>
      <c r="BDZ164" s="26"/>
      <c r="BEA164" s="26"/>
      <c r="BEB164" s="26"/>
      <c r="BEC164" s="26"/>
      <c r="BED164" s="26"/>
      <c r="BEE164" s="26"/>
      <c r="BEF164" s="26"/>
      <c r="BEG164" s="26"/>
      <c r="BEH164" s="26"/>
      <c r="BEI164" s="26"/>
      <c r="BEJ164" s="26"/>
      <c r="BEK164" s="26"/>
      <c r="BEL164" s="26"/>
      <c r="BEM164" s="26"/>
      <c r="BEN164" s="26"/>
      <c r="BEO164" s="26"/>
      <c r="BEP164" s="26"/>
      <c r="BEQ164" s="26"/>
      <c r="BER164" s="26"/>
      <c r="BES164" s="26"/>
      <c r="BET164" s="26"/>
      <c r="BEU164" s="26"/>
      <c r="BEV164" s="26"/>
      <c r="BEW164" s="26"/>
      <c r="BEX164" s="26"/>
      <c r="BEY164" s="26"/>
      <c r="BEZ164" s="26"/>
      <c r="BFA164" s="26"/>
      <c r="BFB164" s="26"/>
      <c r="BFC164" s="26"/>
      <c r="BFD164" s="26"/>
      <c r="BFE164" s="26"/>
      <c r="BFF164" s="26"/>
      <c r="BFG164" s="26"/>
      <c r="BFH164" s="26"/>
      <c r="BFI164" s="26"/>
      <c r="BFJ164" s="26"/>
      <c r="BFK164" s="26"/>
      <c r="BFL164" s="26"/>
      <c r="BFM164" s="26"/>
      <c r="BFN164" s="26"/>
      <c r="BFO164" s="26"/>
      <c r="BFP164" s="26"/>
      <c r="BFQ164" s="26"/>
      <c r="BFR164" s="26"/>
      <c r="BFS164" s="26"/>
      <c r="BFT164" s="26"/>
      <c r="BFU164" s="26"/>
      <c r="BFV164" s="26"/>
      <c r="BFW164" s="26"/>
      <c r="BFX164" s="26"/>
      <c r="BFY164" s="26"/>
      <c r="BFZ164" s="26"/>
      <c r="BGA164" s="26"/>
      <c r="BGB164" s="26"/>
      <c r="BGC164" s="26"/>
      <c r="BGD164" s="26"/>
      <c r="BGE164" s="26"/>
      <c r="BGF164" s="26"/>
      <c r="BGG164" s="26"/>
      <c r="BGH164" s="26"/>
      <c r="BGI164" s="26"/>
      <c r="BGJ164" s="26"/>
      <c r="BGK164" s="26"/>
      <c r="BGL164" s="26"/>
      <c r="BGM164" s="26"/>
      <c r="BGN164" s="26"/>
      <c r="BGO164" s="26"/>
      <c r="BGP164" s="26"/>
      <c r="BGQ164" s="26"/>
      <c r="BGR164" s="26"/>
      <c r="BGS164" s="26"/>
      <c r="BGT164" s="26"/>
      <c r="BGU164" s="26"/>
      <c r="BGV164" s="26"/>
      <c r="BGW164" s="26"/>
      <c r="BGX164" s="26"/>
      <c r="BGY164" s="26"/>
      <c r="BGZ164" s="26"/>
      <c r="BHA164" s="26"/>
      <c r="BHB164" s="26"/>
      <c r="BHC164" s="26"/>
      <c r="BHD164" s="26"/>
      <c r="BHE164" s="26"/>
      <c r="BHF164" s="26"/>
      <c r="BHG164" s="26"/>
      <c r="BHH164" s="26"/>
      <c r="BHI164" s="26"/>
      <c r="BHJ164" s="26"/>
      <c r="BHK164" s="26"/>
      <c r="BHL164" s="26"/>
      <c r="BHM164" s="26"/>
      <c r="BHN164" s="26"/>
      <c r="BHO164" s="26"/>
      <c r="BHP164" s="26"/>
      <c r="BHQ164" s="26"/>
      <c r="BHR164" s="26"/>
      <c r="BHS164" s="26"/>
      <c r="BHT164" s="26"/>
      <c r="BHU164" s="26"/>
      <c r="BHV164" s="26"/>
      <c r="BHW164" s="26"/>
      <c r="BHX164" s="26"/>
      <c r="BHY164" s="26"/>
      <c r="BHZ164" s="26"/>
      <c r="BIA164" s="26"/>
      <c r="BIB164" s="26"/>
      <c r="BIC164" s="26"/>
      <c r="BID164" s="26"/>
      <c r="BIE164" s="26"/>
      <c r="BIF164" s="26"/>
      <c r="BIG164" s="26"/>
      <c r="BIH164" s="26"/>
      <c r="BII164" s="26"/>
      <c r="BIJ164" s="26"/>
      <c r="BIK164" s="26"/>
      <c r="BIL164" s="26"/>
      <c r="BIM164" s="26"/>
      <c r="BIN164" s="26"/>
      <c r="BIO164" s="26"/>
      <c r="BIP164" s="26"/>
      <c r="BIQ164" s="26"/>
      <c r="BIR164" s="26"/>
      <c r="BIS164" s="26"/>
      <c r="BIT164" s="26"/>
      <c r="BIU164" s="26"/>
      <c r="BIV164" s="26"/>
      <c r="BIW164" s="26"/>
      <c r="BIX164" s="26"/>
      <c r="BIY164" s="26"/>
      <c r="BIZ164" s="26"/>
      <c r="BJA164" s="26"/>
      <c r="BJB164" s="26"/>
      <c r="BJC164" s="26"/>
      <c r="BJD164" s="26"/>
      <c r="BJE164" s="26"/>
      <c r="BJF164" s="26"/>
      <c r="BJG164" s="26"/>
      <c r="BJH164" s="26"/>
      <c r="BJI164" s="26"/>
      <c r="BJJ164" s="26"/>
      <c r="BJK164" s="26"/>
      <c r="BJL164" s="26"/>
      <c r="BJM164" s="26"/>
      <c r="BJN164" s="26"/>
      <c r="BJO164" s="26"/>
      <c r="BJP164" s="26"/>
      <c r="BJQ164" s="26"/>
      <c r="BJR164" s="26"/>
      <c r="BJS164" s="26"/>
      <c r="BJT164" s="26"/>
      <c r="BJU164" s="26"/>
      <c r="BJV164" s="26"/>
      <c r="BJW164" s="26"/>
      <c r="BJX164" s="26"/>
      <c r="BJY164" s="26"/>
      <c r="BJZ164" s="26"/>
      <c r="BKA164" s="26"/>
      <c r="BKB164" s="26"/>
      <c r="BKC164" s="26"/>
      <c r="BKD164" s="26"/>
      <c r="BKE164" s="26"/>
      <c r="BKF164" s="26"/>
      <c r="BKG164" s="26"/>
      <c r="BKH164" s="26"/>
      <c r="BKI164" s="26"/>
      <c r="BKJ164" s="26"/>
      <c r="BKK164" s="26"/>
      <c r="BKL164" s="26"/>
      <c r="BKM164" s="26"/>
      <c r="BKN164" s="26"/>
      <c r="BKO164" s="26"/>
      <c r="BKP164" s="26"/>
      <c r="BKQ164" s="26"/>
      <c r="BKR164" s="26"/>
      <c r="BKS164" s="26"/>
      <c r="BKT164" s="26"/>
      <c r="BKU164" s="26"/>
      <c r="BKV164" s="26"/>
      <c r="BKW164" s="26"/>
      <c r="BKX164" s="26"/>
      <c r="BKY164" s="26"/>
      <c r="BKZ164" s="26"/>
      <c r="BLA164" s="26"/>
      <c r="BLB164" s="26"/>
      <c r="BLC164" s="26"/>
      <c r="BLD164" s="26"/>
      <c r="BLE164" s="26"/>
      <c r="BLF164" s="26"/>
      <c r="BLG164" s="26"/>
      <c r="BLH164" s="26"/>
      <c r="BLI164" s="26"/>
      <c r="BLJ164" s="26"/>
      <c r="BLK164" s="26"/>
      <c r="BLL164" s="26"/>
      <c r="BLM164" s="26"/>
      <c r="BLN164" s="26"/>
      <c r="BLO164" s="26"/>
      <c r="BLP164" s="26"/>
      <c r="BLQ164" s="26"/>
      <c r="BLR164" s="26"/>
      <c r="BLS164" s="26"/>
      <c r="BLT164" s="26"/>
      <c r="BLU164" s="26"/>
      <c r="BLV164" s="26"/>
      <c r="BLW164" s="26"/>
      <c r="BLX164" s="26"/>
      <c r="BLY164" s="26"/>
      <c r="BLZ164" s="26"/>
      <c r="BMA164" s="26"/>
      <c r="BMB164" s="26"/>
      <c r="BMC164" s="26"/>
      <c r="BMD164" s="26"/>
      <c r="BME164" s="26"/>
      <c r="BMF164" s="26"/>
      <c r="BMG164" s="26"/>
      <c r="BMH164" s="26"/>
      <c r="BMI164" s="26"/>
      <c r="BMJ164" s="26"/>
      <c r="BMK164" s="26"/>
      <c r="BML164" s="26"/>
      <c r="BMM164" s="26"/>
      <c r="BMN164" s="26"/>
      <c r="BMO164" s="26"/>
      <c r="BMP164" s="26"/>
      <c r="BMQ164" s="26"/>
      <c r="BMR164" s="26"/>
      <c r="BMS164" s="26"/>
      <c r="BMT164" s="26"/>
      <c r="BMU164" s="26"/>
      <c r="BMV164" s="26"/>
      <c r="BMW164" s="26"/>
      <c r="BMX164" s="26"/>
      <c r="BMY164" s="26"/>
      <c r="BMZ164" s="26"/>
      <c r="BNA164" s="26"/>
      <c r="BNB164" s="26"/>
      <c r="BNC164" s="26"/>
      <c r="BND164" s="26"/>
      <c r="BNE164" s="26"/>
      <c r="BNF164" s="26"/>
      <c r="BNG164" s="26"/>
      <c r="BNH164" s="26"/>
      <c r="BNI164" s="26"/>
      <c r="BNJ164" s="26"/>
      <c r="BNK164" s="26"/>
      <c r="BNL164" s="26"/>
      <c r="BNM164" s="26"/>
      <c r="BNN164" s="26"/>
      <c r="BNO164" s="26"/>
      <c r="BNP164" s="26"/>
      <c r="BNQ164" s="26"/>
      <c r="BNR164" s="26"/>
      <c r="BNS164" s="26"/>
      <c r="BNT164" s="26"/>
      <c r="BNU164" s="26"/>
      <c r="BNV164" s="26"/>
      <c r="BNW164" s="26"/>
      <c r="BNX164" s="26"/>
      <c r="BNY164" s="26"/>
      <c r="BNZ164" s="26"/>
      <c r="BOA164" s="26"/>
      <c r="BOB164" s="26"/>
      <c r="BOC164" s="26"/>
      <c r="BOD164" s="26"/>
      <c r="BOE164" s="26"/>
      <c r="BOF164" s="26"/>
      <c r="BOG164" s="26"/>
      <c r="BOH164" s="26"/>
      <c r="BOI164" s="26"/>
      <c r="BOJ164" s="26"/>
      <c r="BOK164" s="26"/>
      <c r="BOL164" s="26"/>
      <c r="BOM164" s="26"/>
      <c r="BON164" s="26"/>
      <c r="BOO164" s="26"/>
      <c r="BOP164" s="26"/>
      <c r="BOQ164" s="26"/>
      <c r="BOR164" s="26"/>
      <c r="BOS164" s="26"/>
      <c r="BOT164" s="26"/>
      <c r="BOU164" s="26"/>
      <c r="BOV164" s="26"/>
      <c r="BOW164" s="26"/>
      <c r="BOX164" s="26"/>
      <c r="BOY164" s="26"/>
      <c r="BOZ164" s="26"/>
      <c r="BPA164" s="26"/>
      <c r="BPB164" s="26"/>
      <c r="BPC164" s="26"/>
      <c r="BPD164" s="26"/>
      <c r="BPE164" s="26"/>
      <c r="BPF164" s="26"/>
      <c r="BPG164" s="26"/>
      <c r="BPH164" s="26"/>
      <c r="BPI164" s="26"/>
      <c r="BPJ164" s="26"/>
      <c r="BPK164" s="26"/>
      <c r="BPL164" s="26"/>
      <c r="BPM164" s="26"/>
      <c r="BPN164" s="26"/>
      <c r="BPO164" s="26"/>
      <c r="BPP164" s="26"/>
      <c r="BPQ164" s="26"/>
      <c r="BPR164" s="26"/>
      <c r="BPS164" s="26"/>
      <c r="BPT164" s="26"/>
      <c r="BPU164" s="26"/>
      <c r="BPV164" s="26"/>
      <c r="BPW164" s="26"/>
      <c r="BPX164" s="26"/>
      <c r="BPY164" s="26"/>
      <c r="BPZ164" s="26"/>
      <c r="BQA164" s="26"/>
      <c r="BQB164" s="26"/>
      <c r="BQC164" s="26"/>
      <c r="BQD164" s="26"/>
      <c r="BQE164" s="26"/>
      <c r="BQF164" s="26"/>
      <c r="BQG164" s="26"/>
      <c r="BQH164" s="26"/>
      <c r="BQI164" s="26"/>
      <c r="BQJ164" s="26"/>
      <c r="BQK164" s="26"/>
      <c r="BQL164" s="26"/>
      <c r="BQM164" s="26"/>
      <c r="BQN164" s="26"/>
      <c r="BQO164" s="26"/>
      <c r="BQP164" s="26"/>
      <c r="BQQ164" s="26"/>
      <c r="BQR164" s="26"/>
      <c r="BQS164" s="26"/>
      <c r="BQT164" s="26"/>
      <c r="BQU164" s="26"/>
      <c r="BQV164" s="26"/>
      <c r="BQW164" s="26"/>
      <c r="BQX164" s="26"/>
      <c r="BQY164" s="26"/>
      <c r="BQZ164" s="26"/>
      <c r="BRA164" s="26"/>
      <c r="BRB164" s="26"/>
      <c r="BRC164" s="26"/>
      <c r="BRD164" s="26"/>
      <c r="BRE164" s="26"/>
      <c r="BRF164" s="26"/>
      <c r="BRG164" s="26"/>
      <c r="BRH164" s="26"/>
      <c r="BRI164" s="26"/>
      <c r="BRJ164" s="26"/>
      <c r="BRK164" s="26"/>
      <c r="BRL164" s="26"/>
      <c r="BRM164" s="26"/>
      <c r="BRN164" s="26"/>
      <c r="BRO164" s="26"/>
      <c r="BRP164" s="26"/>
      <c r="BRQ164" s="26"/>
      <c r="BRR164" s="26"/>
      <c r="BRS164" s="26"/>
      <c r="BRT164" s="26"/>
      <c r="BRU164" s="26"/>
      <c r="BRV164" s="26"/>
      <c r="BRW164" s="26"/>
      <c r="BRX164" s="26"/>
      <c r="BRY164" s="26"/>
      <c r="BRZ164" s="26"/>
      <c r="BSA164" s="26"/>
      <c r="BSB164" s="26"/>
      <c r="BSC164" s="26"/>
      <c r="BSD164" s="26"/>
      <c r="BSE164" s="26"/>
      <c r="BSF164" s="26"/>
      <c r="BSG164" s="26"/>
      <c r="BSH164" s="26"/>
      <c r="BSI164" s="26"/>
      <c r="BSJ164" s="26"/>
      <c r="BSK164" s="26"/>
      <c r="BSL164" s="26"/>
      <c r="BSM164" s="26"/>
      <c r="BSN164" s="26"/>
      <c r="BSO164" s="26"/>
      <c r="BSP164" s="26"/>
      <c r="BSQ164" s="26"/>
      <c r="BSR164" s="26"/>
      <c r="BSS164" s="26"/>
      <c r="BST164" s="26"/>
      <c r="BSU164" s="26"/>
      <c r="BSV164" s="26"/>
      <c r="BSW164" s="26"/>
      <c r="BSX164" s="26"/>
      <c r="BSY164" s="26"/>
      <c r="BSZ164" s="26"/>
      <c r="BTA164" s="26"/>
      <c r="BTB164" s="26"/>
      <c r="BTC164" s="26"/>
      <c r="BTD164" s="26"/>
      <c r="BTE164" s="26"/>
      <c r="BTF164" s="26"/>
      <c r="BTG164" s="26"/>
      <c r="BTH164" s="26"/>
      <c r="BTI164" s="26"/>
      <c r="BTJ164" s="26"/>
      <c r="BTK164" s="26"/>
      <c r="BTL164" s="26"/>
      <c r="BTM164" s="26"/>
      <c r="BTN164" s="26"/>
      <c r="BTO164" s="26"/>
      <c r="BTP164" s="26"/>
      <c r="BTQ164" s="26"/>
      <c r="BTR164" s="26"/>
      <c r="BTS164" s="26"/>
      <c r="BTT164" s="26"/>
      <c r="BTU164" s="26"/>
      <c r="BTV164" s="26"/>
      <c r="BTW164" s="26"/>
      <c r="BTX164" s="26"/>
      <c r="BTY164" s="26"/>
      <c r="BTZ164" s="26"/>
      <c r="BUA164" s="26"/>
      <c r="BUB164" s="26"/>
      <c r="BUC164" s="26"/>
      <c r="BUD164" s="26"/>
      <c r="BUE164" s="26"/>
      <c r="BUF164" s="26"/>
      <c r="BUG164" s="26"/>
      <c r="BUH164" s="26"/>
      <c r="BUI164" s="26"/>
      <c r="BUJ164" s="26"/>
      <c r="BUK164" s="26"/>
      <c r="BUL164" s="26"/>
      <c r="BUM164" s="26"/>
      <c r="BUN164" s="26"/>
      <c r="BUO164" s="26"/>
      <c r="BUP164" s="26"/>
      <c r="BUQ164" s="26"/>
    </row>
    <row r="165" spans="1:1915" s="46" customFormat="1" ht="65.099999999999994" customHeight="1">
      <c r="A165" s="23"/>
      <c r="B165" s="172"/>
      <c r="C165" s="138"/>
      <c r="D165" s="138"/>
      <c r="E165" s="240"/>
      <c r="F165" s="240"/>
      <c r="G165" s="182"/>
      <c r="H165" s="199"/>
      <c r="I165" s="199"/>
      <c r="J165" s="199"/>
      <c r="K165" s="199"/>
      <c r="L165" s="199"/>
      <c r="M165" s="200"/>
      <c r="N165" s="200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SQ165" s="26"/>
      <c r="SR165" s="26"/>
      <c r="SS165" s="26"/>
      <c r="ST165" s="26"/>
      <c r="SU165" s="26"/>
      <c r="SV165" s="26"/>
      <c r="SW165" s="26"/>
      <c r="SX165" s="26"/>
      <c r="SY165" s="26"/>
      <c r="SZ165" s="26"/>
      <c r="TA165" s="26"/>
      <c r="TB165" s="26"/>
      <c r="TC165" s="26"/>
      <c r="TD165" s="26"/>
      <c r="TE165" s="26"/>
      <c r="TF165" s="26"/>
      <c r="TG165" s="26"/>
      <c r="TH165" s="26"/>
      <c r="TI165" s="26"/>
      <c r="TJ165" s="26"/>
      <c r="TK165" s="26"/>
      <c r="TL165" s="26"/>
      <c r="TM165" s="26"/>
      <c r="TN165" s="26"/>
      <c r="TO165" s="26"/>
      <c r="TP165" s="26"/>
      <c r="TQ165" s="26"/>
      <c r="TR165" s="26"/>
      <c r="TS165" s="26"/>
      <c r="TT165" s="26"/>
      <c r="TU165" s="26"/>
      <c r="TV165" s="26"/>
      <c r="TW165" s="26"/>
      <c r="TX165" s="26"/>
      <c r="TY165" s="26"/>
      <c r="TZ165" s="26"/>
      <c r="UA165" s="26"/>
      <c r="UB165" s="26"/>
      <c r="UC165" s="26"/>
      <c r="UD165" s="26"/>
      <c r="UE165" s="26"/>
      <c r="UF165" s="26"/>
      <c r="UG165" s="26"/>
      <c r="UH165" s="26"/>
      <c r="UI165" s="26"/>
      <c r="UJ165" s="26"/>
      <c r="UK165" s="26"/>
      <c r="UL165" s="26"/>
      <c r="UM165" s="26"/>
      <c r="UN165" s="26"/>
      <c r="UO165" s="26"/>
      <c r="UP165" s="26"/>
      <c r="UQ165" s="26"/>
      <c r="UR165" s="26"/>
      <c r="US165" s="26"/>
      <c r="UT165" s="26"/>
      <c r="UU165" s="26"/>
      <c r="UV165" s="26"/>
      <c r="UW165" s="26"/>
      <c r="UX165" s="26"/>
      <c r="UY165" s="26"/>
      <c r="UZ165" s="26"/>
      <c r="VA165" s="26"/>
      <c r="VB165" s="26"/>
      <c r="VC165" s="26"/>
      <c r="VD165" s="26"/>
      <c r="VE165" s="26"/>
      <c r="VF165" s="26"/>
      <c r="VG165" s="26"/>
      <c r="VH165" s="26"/>
      <c r="VI165" s="26"/>
      <c r="VJ165" s="26"/>
      <c r="VK165" s="26"/>
      <c r="VL165" s="26"/>
      <c r="VM165" s="26"/>
      <c r="VN165" s="26"/>
      <c r="VO165" s="26"/>
      <c r="VP165" s="26"/>
      <c r="VQ165" s="26"/>
      <c r="VR165" s="26"/>
      <c r="VS165" s="26"/>
      <c r="VT165" s="26"/>
      <c r="VU165" s="26"/>
      <c r="VV165" s="26"/>
      <c r="VW165" s="26"/>
      <c r="VX165" s="26"/>
      <c r="VY165" s="26"/>
      <c r="VZ165" s="26"/>
      <c r="WA165" s="26"/>
      <c r="WB165" s="26"/>
      <c r="WC165" s="26"/>
      <c r="WD165" s="26"/>
      <c r="WE165" s="26"/>
      <c r="WF165" s="26"/>
      <c r="WG165" s="26"/>
      <c r="WH165" s="26"/>
      <c r="WI165" s="26"/>
      <c r="WJ165" s="26"/>
      <c r="WK165" s="26"/>
      <c r="WL165" s="26"/>
      <c r="WM165" s="26"/>
      <c r="WN165" s="26"/>
      <c r="WO165" s="26"/>
      <c r="WP165" s="26"/>
      <c r="WQ165" s="26"/>
      <c r="WR165" s="26"/>
      <c r="WS165" s="26"/>
      <c r="WT165" s="26"/>
      <c r="WU165" s="26"/>
      <c r="WV165" s="26"/>
      <c r="WW165" s="26"/>
      <c r="WX165" s="26"/>
      <c r="WY165" s="26"/>
      <c r="WZ165" s="26"/>
      <c r="XA165" s="26"/>
      <c r="XB165" s="26"/>
      <c r="XC165" s="26"/>
      <c r="XD165" s="26"/>
      <c r="XE165" s="26"/>
      <c r="XF165" s="26"/>
      <c r="XG165" s="26"/>
      <c r="XH165" s="26"/>
      <c r="XI165" s="26"/>
      <c r="XJ165" s="26"/>
      <c r="XK165" s="26"/>
      <c r="XL165" s="26"/>
      <c r="XM165" s="26"/>
      <c r="XN165" s="26"/>
      <c r="XO165" s="26"/>
      <c r="XP165" s="26"/>
      <c r="XQ165" s="26"/>
      <c r="XR165" s="26"/>
      <c r="XS165" s="26"/>
      <c r="XT165" s="26"/>
      <c r="XU165" s="26"/>
      <c r="XV165" s="26"/>
      <c r="XW165" s="26"/>
      <c r="XX165" s="26"/>
      <c r="XY165" s="26"/>
      <c r="XZ165" s="26"/>
      <c r="YA165" s="26"/>
      <c r="YB165" s="26"/>
      <c r="YC165" s="26"/>
      <c r="YD165" s="26"/>
      <c r="YE165" s="26"/>
      <c r="YF165" s="26"/>
      <c r="YG165" s="26"/>
      <c r="YH165" s="26"/>
      <c r="YI165" s="26"/>
      <c r="YJ165" s="26"/>
      <c r="YK165" s="26"/>
      <c r="YL165" s="26"/>
      <c r="YM165" s="26"/>
      <c r="YN165" s="26"/>
      <c r="YO165" s="26"/>
      <c r="YP165" s="26"/>
      <c r="YQ165" s="26"/>
      <c r="YR165" s="26"/>
      <c r="YS165" s="26"/>
      <c r="YT165" s="26"/>
      <c r="YU165" s="26"/>
      <c r="YV165" s="26"/>
      <c r="YW165" s="26"/>
      <c r="YX165" s="26"/>
      <c r="YY165" s="26"/>
      <c r="YZ165" s="26"/>
      <c r="ZA165" s="26"/>
      <c r="ZB165" s="26"/>
      <c r="ZC165" s="26"/>
      <c r="ZD165" s="26"/>
      <c r="ZE165" s="26"/>
      <c r="ZF165" s="26"/>
      <c r="ZG165" s="26"/>
      <c r="ZH165" s="26"/>
      <c r="ZI165" s="26"/>
      <c r="ZJ165" s="26"/>
      <c r="ZK165" s="26"/>
      <c r="ZL165" s="26"/>
      <c r="ZM165" s="26"/>
      <c r="ZN165" s="26"/>
      <c r="ZO165" s="26"/>
      <c r="ZP165" s="26"/>
      <c r="ZQ165" s="26"/>
      <c r="ZR165" s="26"/>
      <c r="ZS165" s="26"/>
      <c r="ZT165" s="26"/>
      <c r="ZU165" s="26"/>
      <c r="ZV165" s="26"/>
      <c r="ZW165" s="26"/>
      <c r="ZX165" s="26"/>
      <c r="ZY165" s="26"/>
      <c r="ZZ165" s="26"/>
      <c r="AAA165" s="26"/>
      <c r="AAB165" s="26"/>
      <c r="AAC165" s="26"/>
      <c r="AAD165" s="26"/>
      <c r="AAE165" s="26"/>
      <c r="AAF165" s="26"/>
      <c r="AAG165" s="26"/>
      <c r="AAH165" s="26"/>
      <c r="AAI165" s="26"/>
      <c r="AAJ165" s="26"/>
      <c r="AAK165" s="26"/>
      <c r="AAL165" s="26"/>
      <c r="AAM165" s="26"/>
      <c r="AAN165" s="26"/>
      <c r="AAO165" s="26"/>
      <c r="AAP165" s="26"/>
      <c r="AAQ165" s="26"/>
      <c r="AAR165" s="26"/>
      <c r="AAS165" s="26"/>
      <c r="AAT165" s="26"/>
      <c r="AAU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  <c r="AGP165" s="26"/>
      <c r="AGQ165" s="26"/>
      <c r="AGR165" s="26"/>
      <c r="AGS165" s="26"/>
      <c r="AGT165" s="26"/>
      <c r="AGU165" s="26"/>
      <c r="AGV165" s="26"/>
      <c r="AGW165" s="26"/>
      <c r="AGX165" s="26"/>
      <c r="AGY165" s="26"/>
      <c r="AGZ165" s="26"/>
      <c r="AHA165" s="26"/>
      <c r="AHB165" s="26"/>
      <c r="AHC165" s="26"/>
      <c r="AHD165" s="26"/>
      <c r="AHE165" s="26"/>
      <c r="AHF165" s="26"/>
      <c r="AHG165" s="26"/>
      <c r="AHH165" s="26"/>
      <c r="AHI165" s="26"/>
      <c r="AHJ165" s="26"/>
      <c r="AHK165" s="26"/>
      <c r="AHL165" s="26"/>
      <c r="AHM165" s="26"/>
      <c r="AHN165" s="26"/>
      <c r="AHO165" s="26"/>
      <c r="AHP165" s="26"/>
      <c r="AHQ165" s="26"/>
      <c r="AHR165" s="26"/>
      <c r="AHS165" s="26"/>
      <c r="AHT165" s="26"/>
      <c r="AHU165" s="26"/>
      <c r="AHV165" s="26"/>
      <c r="AHW165" s="26"/>
      <c r="AHX165" s="26"/>
      <c r="AHY165" s="26"/>
      <c r="AHZ165" s="26"/>
      <c r="AIA165" s="26"/>
      <c r="AIB165" s="26"/>
      <c r="AIC165" s="26"/>
      <c r="AID165" s="26"/>
      <c r="AIE165" s="26"/>
      <c r="AIF165" s="26"/>
      <c r="AIG165" s="26"/>
      <c r="AIH165" s="26"/>
      <c r="AII165" s="26"/>
      <c r="AIJ165" s="26"/>
      <c r="AIK165" s="26"/>
      <c r="AIL165" s="26"/>
      <c r="AIM165" s="26"/>
      <c r="AIN165" s="26"/>
      <c r="AIO165" s="26"/>
      <c r="AIP165" s="26"/>
      <c r="AIQ165" s="26"/>
      <c r="AIR165" s="26"/>
      <c r="AIS165" s="26"/>
      <c r="AIT165" s="26"/>
      <c r="AIU165" s="26"/>
      <c r="AIV165" s="26"/>
      <c r="AIW165" s="26"/>
      <c r="AIX165" s="26"/>
      <c r="AIY165" s="26"/>
      <c r="AIZ165" s="26"/>
      <c r="AJA165" s="26"/>
      <c r="AJB165" s="26"/>
      <c r="AJC165" s="26"/>
      <c r="AJD165" s="26"/>
      <c r="AJE165" s="26"/>
      <c r="AJF165" s="26"/>
      <c r="AJG165" s="26"/>
      <c r="AJH165" s="26"/>
      <c r="AJI165" s="26"/>
      <c r="AJJ165" s="26"/>
      <c r="AJK165" s="26"/>
      <c r="AJL165" s="26"/>
      <c r="AJM165" s="26"/>
      <c r="AJN165" s="26"/>
      <c r="AJO165" s="26"/>
      <c r="AJP165" s="26"/>
      <c r="AJQ165" s="26"/>
      <c r="AJR165" s="26"/>
      <c r="AJS165" s="26"/>
      <c r="AJT165" s="26"/>
      <c r="AJU165" s="26"/>
      <c r="AJV165" s="26"/>
      <c r="AJW165" s="26"/>
      <c r="AJX165" s="26"/>
      <c r="AJY165" s="26"/>
      <c r="AJZ165" s="26"/>
      <c r="AKA165" s="26"/>
      <c r="AKB165" s="26"/>
      <c r="AKC165" s="26"/>
      <c r="AKD165" s="26"/>
      <c r="AKE165" s="26"/>
      <c r="AKF165" s="26"/>
      <c r="AKG165" s="26"/>
      <c r="AKH165" s="26"/>
      <c r="AKI165" s="26"/>
      <c r="AKJ165" s="26"/>
      <c r="AKK165" s="26"/>
      <c r="AKL165" s="26"/>
      <c r="AKM165" s="26"/>
      <c r="AKN165" s="26"/>
      <c r="AKO165" s="26"/>
      <c r="AKP165" s="26"/>
      <c r="AKQ165" s="26"/>
      <c r="AKR165" s="26"/>
      <c r="AKS165" s="26"/>
      <c r="AKT165" s="26"/>
      <c r="AKU165" s="26"/>
      <c r="AKV165" s="26"/>
      <c r="AKW165" s="26"/>
      <c r="AKX165" s="26"/>
      <c r="AKY165" s="26"/>
      <c r="AKZ165" s="26"/>
      <c r="ALA165" s="26"/>
      <c r="ALB165" s="26"/>
      <c r="ALC165" s="26"/>
      <c r="ALD165" s="26"/>
      <c r="ALE165" s="26"/>
      <c r="ALF165" s="26"/>
      <c r="ALG165" s="26"/>
      <c r="ALH165" s="26"/>
      <c r="ALI165" s="26"/>
      <c r="ALJ165" s="26"/>
      <c r="ALK165" s="26"/>
      <c r="ALL165" s="26"/>
      <c r="ALM165" s="26"/>
      <c r="ALN165" s="26"/>
      <c r="ALO165" s="26"/>
      <c r="ALP165" s="26"/>
      <c r="ALQ165" s="26"/>
      <c r="ALR165" s="26"/>
      <c r="ALS165" s="26"/>
      <c r="ALT165" s="26"/>
      <c r="ALU165" s="26"/>
      <c r="ALV165" s="26"/>
      <c r="ALW165" s="26"/>
      <c r="ALX165" s="26"/>
      <c r="ALY165" s="26"/>
      <c r="ALZ165" s="26"/>
      <c r="AMA165" s="26"/>
      <c r="AMB165" s="26"/>
      <c r="AMC165" s="26"/>
      <c r="AMD165" s="26"/>
      <c r="AME165" s="26"/>
      <c r="AMF165" s="26"/>
      <c r="AMG165" s="26"/>
      <c r="AMH165" s="26"/>
      <c r="AMI165" s="26"/>
      <c r="AMJ165" s="26"/>
      <c r="AMK165" s="26"/>
      <c r="AML165" s="26"/>
      <c r="AMM165" s="26"/>
      <c r="AMN165" s="26"/>
      <c r="AMO165" s="26"/>
      <c r="AMP165" s="26"/>
      <c r="AMQ165" s="26"/>
      <c r="AMR165" s="26"/>
      <c r="AMS165" s="26"/>
      <c r="AMT165" s="26"/>
      <c r="AMU165" s="26"/>
      <c r="AMV165" s="26"/>
      <c r="AMW165" s="26"/>
      <c r="AMX165" s="26"/>
      <c r="AMY165" s="26"/>
      <c r="AMZ165" s="26"/>
      <c r="ANA165" s="26"/>
      <c r="ANB165" s="26"/>
      <c r="ANC165" s="26"/>
      <c r="AND165" s="26"/>
      <c r="ANE165" s="26"/>
      <c r="ANF165" s="26"/>
      <c r="ANG165" s="26"/>
      <c r="ANH165" s="26"/>
      <c r="ANI165" s="26"/>
      <c r="ANJ165" s="26"/>
      <c r="ANK165" s="26"/>
      <c r="ANL165" s="26"/>
      <c r="ANM165" s="26"/>
      <c r="ANN165" s="26"/>
      <c r="ANO165" s="26"/>
      <c r="ANP165" s="26"/>
      <c r="ANQ165" s="26"/>
      <c r="ANR165" s="26"/>
      <c r="ANS165" s="26"/>
      <c r="ANT165" s="26"/>
      <c r="ANU165" s="26"/>
      <c r="ANV165" s="26"/>
      <c r="ANW165" s="26"/>
      <c r="ANX165" s="26"/>
      <c r="ANY165" s="26"/>
      <c r="ANZ165" s="26"/>
      <c r="AOA165" s="26"/>
      <c r="AOB165" s="26"/>
      <c r="AOC165" s="26"/>
      <c r="AOD165" s="26"/>
      <c r="AOE165" s="26"/>
      <c r="AOF165" s="26"/>
      <c r="AOG165" s="26"/>
      <c r="AOH165" s="26"/>
      <c r="AOI165" s="26"/>
      <c r="AOJ165" s="26"/>
      <c r="AOK165" s="26"/>
      <c r="AOL165" s="26"/>
      <c r="AOM165" s="26"/>
      <c r="AON165" s="26"/>
      <c r="AOO165" s="26"/>
      <c r="AOP165" s="26"/>
      <c r="AOQ165" s="26"/>
      <c r="AOR165" s="26"/>
      <c r="AOS165" s="26"/>
      <c r="AOT165" s="26"/>
      <c r="AOU165" s="26"/>
      <c r="AOV165" s="26"/>
      <c r="AOW165" s="26"/>
      <c r="AOX165" s="26"/>
      <c r="AOY165" s="26"/>
      <c r="AOZ165" s="26"/>
      <c r="APA165" s="26"/>
      <c r="APB165" s="26"/>
      <c r="APC165" s="26"/>
      <c r="APD165" s="26"/>
      <c r="APE165" s="26"/>
      <c r="APF165" s="26"/>
      <c r="APG165" s="26"/>
      <c r="APH165" s="26"/>
      <c r="API165" s="26"/>
      <c r="APJ165" s="26"/>
      <c r="APK165" s="26"/>
      <c r="APL165" s="26"/>
      <c r="APM165" s="26"/>
      <c r="APN165" s="26"/>
      <c r="APO165" s="26"/>
      <c r="APP165" s="26"/>
      <c r="APQ165" s="26"/>
      <c r="APR165" s="26"/>
      <c r="APS165" s="26"/>
      <c r="APT165" s="26"/>
      <c r="APU165" s="26"/>
      <c r="APV165" s="26"/>
      <c r="APW165" s="26"/>
      <c r="APX165" s="26"/>
      <c r="APY165" s="26"/>
      <c r="APZ165" s="26"/>
      <c r="AQA165" s="26"/>
      <c r="AQB165" s="26"/>
      <c r="AQC165" s="26"/>
      <c r="AQD165" s="26"/>
      <c r="AQE165" s="26"/>
      <c r="AQF165" s="26"/>
      <c r="AQG165" s="26"/>
      <c r="AQH165" s="26"/>
      <c r="AQI165" s="26"/>
      <c r="AQJ165" s="26"/>
      <c r="AQK165" s="26"/>
      <c r="AQL165" s="26"/>
      <c r="AQM165" s="26"/>
      <c r="AQN165" s="26"/>
      <c r="AQO165" s="26"/>
      <c r="AQP165" s="26"/>
      <c r="AQQ165" s="26"/>
      <c r="AQR165" s="26"/>
      <c r="AQS165" s="26"/>
      <c r="AQT165" s="26"/>
      <c r="AQU165" s="26"/>
      <c r="AQV165" s="26"/>
      <c r="AQW165" s="26"/>
      <c r="AQX165" s="26"/>
      <c r="AQY165" s="26"/>
      <c r="AQZ165" s="26"/>
      <c r="ARA165" s="26"/>
      <c r="ARB165" s="26"/>
      <c r="ARC165" s="26"/>
      <c r="ARD165" s="26"/>
      <c r="ARE165" s="26"/>
      <c r="ARF165" s="26"/>
      <c r="ARG165" s="26"/>
      <c r="ARH165" s="26"/>
      <c r="ARI165" s="26"/>
      <c r="ARJ165" s="26"/>
      <c r="ARK165" s="26"/>
      <c r="ARL165" s="26"/>
      <c r="ARM165" s="26"/>
      <c r="ARN165" s="26"/>
      <c r="ARO165" s="26"/>
      <c r="ARP165" s="26"/>
      <c r="ARQ165" s="26"/>
      <c r="ARR165" s="26"/>
      <c r="ARS165" s="26"/>
      <c r="ART165" s="26"/>
      <c r="ARU165" s="26"/>
      <c r="ARV165" s="26"/>
      <c r="ARW165" s="26"/>
      <c r="ARX165" s="26"/>
      <c r="ARY165" s="26"/>
      <c r="ARZ165" s="26"/>
      <c r="ASA165" s="26"/>
      <c r="ASB165" s="26"/>
      <c r="ASC165" s="26"/>
      <c r="ASD165" s="26"/>
      <c r="ASE165" s="26"/>
      <c r="ASF165" s="26"/>
      <c r="ASG165" s="26"/>
      <c r="ASH165" s="26"/>
      <c r="ASI165" s="26"/>
      <c r="ASJ165" s="26"/>
      <c r="ASK165" s="26"/>
      <c r="ASL165" s="26"/>
      <c r="ASM165" s="26"/>
      <c r="ASN165" s="26"/>
      <c r="ASO165" s="26"/>
      <c r="ASP165" s="26"/>
      <c r="ASQ165" s="26"/>
      <c r="ASR165" s="26"/>
      <c r="ASS165" s="26"/>
      <c r="AST165" s="26"/>
      <c r="ASU165" s="26"/>
      <c r="ASV165" s="26"/>
      <c r="ASW165" s="26"/>
      <c r="ASX165" s="26"/>
      <c r="ASY165" s="26"/>
      <c r="ASZ165" s="26"/>
      <c r="ATA165" s="26"/>
      <c r="ATB165" s="26"/>
      <c r="ATC165" s="26"/>
      <c r="ATD165" s="26"/>
      <c r="ATE165" s="26"/>
      <c r="ATF165" s="26"/>
      <c r="ATG165" s="26"/>
      <c r="ATH165" s="26"/>
      <c r="ATI165" s="26"/>
      <c r="ATJ165" s="26"/>
      <c r="ATK165" s="26"/>
      <c r="ATL165" s="26"/>
      <c r="ATM165" s="26"/>
      <c r="ATN165" s="26"/>
      <c r="ATO165" s="26"/>
      <c r="ATP165" s="26"/>
      <c r="ATQ165" s="26"/>
      <c r="ATR165" s="26"/>
      <c r="ATS165" s="26"/>
      <c r="ATT165" s="26"/>
      <c r="ATU165" s="26"/>
      <c r="ATV165" s="26"/>
      <c r="ATW165" s="26"/>
      <c r="ATX165" s="26"/>
      <c r="ATY165" s="26"/>
      <c r="ATZ165" s="26"/>
      <c r="AUA165" s="26"/>
      <c r="AUB165" s="26"/>
      <c r="AUC165" s="26"/>
      <c r="AUD165" s="26"/>
      <c r="AUE165" s="26"/>
      <c r="AUF165" s="26"/>
      <c r="AUG165" s="26"/>
      <c r="AUH165" s="26"/>
      <c r="AUI165" s="26"/>
      <c r="AUJ165" s="26"/>
      <c r="AUK165" s="26"/>
      <c r="AUL165" s="26"/>
      <c r="AUM165" s="26"/>
      <c r="AUN165" s="26"/>
      <c r="AUO165" s="26"/>
      <c r="AUP165" s="26"/>
      <c r="AUQ165" s="26"/>
      <c r="AUR165" s="26"/>
      <c r="AUS165" s="26"/>
      <c r="AUT165" s="26"/>
      <c r="AUU165" s="26"/>
      <c r="AUV165" s="26"/>
      <c r="AUW165" s="26"/>
      <c r="AUX165" s="26"/>
      <c r="AUY165" s="26"/>
      <c r="AUZ165" s="26"/>
      <c r="AVA165" s="26"/>
      <c r="AVB165" s="26"/>
      <c r="AVC165" s="26"/>
      <c r="AVD165" s="26"/>
      <c r="AVE165" s="26"/>
      <c r="AVF165" s="26"/>
      <c r="AVG165" s="26"/>
      <c r="AVH165" s="26"/>
      <c r="AVI165" s="26"/>
      <c r="AVJ165" s="26"/>
      <c r="AVK165" s="26"/>
      <c r="AVL165" s="26"/>
      <c r="AVM165" s="26"/>
      <c r="AVN165" s="26"/>
      <c r="AVO165" s="26"/>
      <c r="AVP165" s="26"/>
      <c r="AVQ165" s="26"/>
      <c r="AVR165" s="26"/>
      <c r="AVS165" s="26"/>
      <c r="AVT165" s="26"/>
      <c r="AVU165" s="26"/>
      <c r="AVV165" s="26"/>
      <c r="AVW165" s="26"/>
      <c r="AVX165" s="26"/>
      <c r="AVY165" s="26"/>
      <c r="AVZ165" s="26"/>
      <c r="AWA165" s="26"/>
      <c r="AWB165" s="26"/>
      <c r="AWC165" s="26"/>
      <c r="AWD165" s="26"/>
      <c r="AWE165" s="26"/>
      <c r="AWF165" s="26"/>
      <c r="AWG165" s="26"/>
      <c r="AWH165" s="26"/>
      <c r="AWI165" s="26"/>
      <c r="AWJ165" s="26"/>
      <c r="AWK165" s="26"/>
      <c r="AWL165" s="26"/>
      <c r="AWM165" s="26"/>
      <c r="AWN165" s="26"/>
      <c r="AWO165" s="26"/>
      <c r="AWP165" s="26"/>
      <c r="AWQ165" s="26"/>
      <c r="AWR165" s="26"/>
      <c r="AWS165" s="26"/>
      <c r="AWT165" s="26"/>
      <c r="AWU165" s="26"/>
      <c r="AWV165" s="26"/>
      <c r="AWW165" s="26"/>
      <c r="AWX165" s="26"/>
      <c r="AWY165" s="26"/>
      <c r="AWZ165" s="26"/>
      <c r="AXA165" s="26"/>
      <c r="AXB165" s="26"/>
      <c r="AXC165" s="26"/>
      <c r="AXD165" s="26"/>
      <c r="AXE165" s="26"/>
      <c r="AXF165" s="26"/>
      <c r="AXG165" s="26"/>
      <c r="AXH165" s="26"/>
      <c r="AXI165" s="26"/>
      <c r="AXJ165" s="26"/>
      <c r="AXK165" s="26"/>
      <c r="AXL165" s="26"/>
      <c r="AXM165" s="26"/>
      <c r="AXN165" s="26"/>
      <c r="AXO165" s="26"/>
      <c r="AXP165" s="26"/>
      <c r="AXQ165" s="26"/>
      <c r="AXR165" s="26"/>
      <c r="AXS165" s="26"/>
      <c r="AXT165" s="26"/>
      <c r="AXU165" s="26"/>
      <c r="AXV165" s="26"/>
      <c r="AXW165" s="26"/>
      <c r="AXX165" s="26"/>
      <c r="AXY165" s="26"/>
      <c r="AXZ165" s="26"/>
      <c r="AYA165" s="26"/>
      <c r="AYB165" s="26"/>
      <c r="AYC165" s="26"/>
      <c r="AYD165" s="26"/>
      <c r="AYE165" s="26"/>
      <c r="AYF165" s="26"/>
      <c r="AYG165" s="26"/>
      <c r="AYH165" s="26"/>
      <c r="AYI165" s="26"/>
      <c r="AYJ165" s="26"/>
      <c r="AYK165" s="26"/>
      <c r="AYL165" s="26"/>
      <c r="AYM165" s="26"/>
      <c r="AYN165" s="26"/>
      <c r="AYO165" s="26"/>
      <c r="AYP165" s="26"/>
      <c r="AYQ165" s="26"/>
      <c r="AYR165" s="26"/>
      <c r="AYS165" s="26"/>
      <c r="AYT165" s="26"/>
      <c r="AYU165" s="26"/>
      <c r="AYV165" s="26"/>
      <c r="AYW165" s="26"/>
      <c r="AYX165" s="26"/>
      <c r="AYY165" s="26"/>
      <c r="AYZ165" s="26"/>
      <c r="AZA165" s="26"/>
      <c r="AZB165" s="26"/>
      <c r="AZC165" s="26"/>
      <c r="AZD165" s="26"/>
      <c r="AZE165" s="26"/>
      <c r="AZF165" s="26"/>
      <c r="AZG165" s="26"/>
      <c r="AZH165" s="26"/>
      <c r="AZI165" s="26"/>
      <c r="AZJ165" s="26"/>
      <c r="AZK165" s="26"/>
      <c r="AZL165" s="26"/>
      <c r="AZM165" s="26"/>
      <c r="AZN165" s="26"/>
      <c r="AZO165" s="26"/>
      <c r="AZP165" s="26"/>
      <c r="AZQ165" s="26"/>
      <c r="AZR165" s="26"/>
      <c r="AZS165" s="26"/>
      <c r="AZT165" s="26"/>
      <c r="AZU165" s="26"/>
      <c r="AZV165" s="26"/>
      <c r="AZW165" s="26"/>
      <c r="AZX165" s="26"/>
      <c r="AZY165" s="26"/>
      <c r="AZZ165" s="26"/>
      <c r="BAA165" s="26"/>
      <c r="BAB165" s="26"/>
      <c r="BAC165" s="26"/>
      <c r="BAD165" s="26"/>
      <c r="BAE165" s="26"/>
      <c r="BAF165" s="26"/>
      <c r="BAG165" s="26"/>
      <c r="BAH165" s="26"/>
      <c r="BAI165" s="26"/>
      <c r="BAJ165" s="26"/>
      <c r="BAK165" s="26"/>
      <c r="BAL165" s="26"/>
      <c r="BAM165" s="26"/>
      <c r="BAN165" s="26"/>
      <c r="BAO165" s="26"/>
      <c r="BAP165" s="26"/>
      <c r="BAQ165" s="26"/>
      <c r="BAR165" s="26"/>
      <c r="BAS165" s="26"/>
      <c r="BAT165" s="26"/>
      <c r="BAU165" s="26"/>
      <c r="BAV165" s="26"/>
      <c r="BAW165" s="26"/>
      <c r="BAX165" s="26"/>
      <c r="BAY165" s="26"/>
      <c r="BAZ165" s="26"/>
      <c r="BBA165" s="26"/>
      <c r="BBB165" s="26"/>
      <c r="BBC165" s="26"/>
      <c r="BBD165" s="26"/>
      <c r="BBE165" s="26"/>
      <c r="BBF165" s="26"/>
      <c r="BBG165" s="26"/>
      <c r="BBH165" s="26"/>
      <c r="BBI165" s="26"/>
      <c r="BBJ165" s="26"/>
      <c r="BBK165" s="26"/>
      <c r="BBL165" s="26"/>
      <c r="BBM165" s="26"/>
      <c r="BBN165" s="26"/>
      <c r="BBO165" s="26"/>
      <c r="BBP165" s="26"/>
      <c r="BBQ165" s="26"/>
      <c r="BBR165" s="26"/>
      <c r="BBS165" s="26"/>
      <c r="BBT165" s="26"/>
      <c r="BBU165" s="26"/>
      <c r="BBV165" s="26"/>
      <c r="BBW165" s="26"/>
      <c r="BBX165" s="26"/>
      <c r="BBY165" s="26"/>
      <c r="BBZ165" s="26"/>
      <c r="BCA165" s="26"/>
      <c r="BCB165" s="26"/>
      <c r="BCC165" s="26"/>
      <c r="BCD165" s="26"/>
      <c r="BCE165" s="26"/>
      <c r="BCF165" s="26"/>
      <c r="BCG165" s="26"/>
      <c r="BCH165" s="26"/>
      <c r="BCI165" s="26"/>
      <c r="BCJ165" s="26"/>
      <c r="BCK165" s="26"/>
      <c r="BCL165" s="26"/>
      <c r="BCM165" s="26"/>
      <c r="BCN165" s="26"/>
      <c r="BCO165" s="26"/>
      <c r="BCP165" s="26"/>
      <c r="BCQ165" s="26"/>
      <c r="BCR165" s="26"/>
      <c r="BCS165" s="26"/>
      <c r="BCT165" s="26"/>
      <c r="BCU165" s="26"/>
      <c r="BCV165" s="26"/>
      <c r="BCW165" s="26"/>
      <c r="BCX165" s="26"/>
      <c r="BCY165" s="26"/>
      <c r="BCZ165" s="26"/>
      <c r="BDA165" s="26"/>
      <c r="BDB165" s="26"/>
      <c r="BDC165" s="26"/>
      <c r="BDD165" s="26"/>
      <c r="BDE165" s="26"/>
      <c r="BDF165" s="26"/>
      <c r="BDG165" s="26"/>
      <c r="BDH165" s="26"/>
      <c r="BDI165" s="26"/>
      <c r="BDJ165" s="26"/>
      <c r="BDK165" s="26"/>
      <c r="BDL165" s="26"/>
      <c r="BDM165" s="26"/>
      <c r="BDN165" s="26"/>
      <c r="BDO165" s="26"/>
      <c r="BDP165" s="26"/>
      <c r="BDQ165" s="26"/>
      <c r="BDR165" s="26"/>
      <c r="BDS165" s="26"/>
      <c r="BDT165" s="26"/>
      <c r="BDU165" s="26"/>
      <c r="BDV165" s="26"/>
      <c r="BDW165" s="26"/>
      <c r="BDX165" s="26"/>
      <c r="BDY165" s="26"/>
      <c r="BDZ165" s="26"/>
      <c r="BEA165" s="26"/>
      <c r="BEB165" s="26"/>
      <c r="BEC165" s="26"/>
      <c r="BED165" s="26"/>
      <c r="BEE165" s="26"/>
      <c r="BEF165" s="26"/>
      <c r="BEG165" s="26"/>
      <c r="BEH165" s="26"/>
      <c r="BEI165" s="26"/>
      <c r="BEJ165" s="26"/>
      <c r="BEK165" s="26"/>
      <c r="BEL165" s="26"/>
      <c r="BEM165" s="26"/>
      <c r="BEN165" s="26"/>
      <c r="BEO165" s="26"/>
      <c r="BEP165" s="26"/>
      <c r="BEQ165" s="26"/>
      <c r="BER165" s="26"/>
      <c r="BES165" s="26"/>
      <c r="BET165" s="26"/>
      <c r="BEU165" s="26"/>
      <c r="BEV165" s="26"/>
      <c r="BEW165" s="26"/>
      <c r="BEX165" s="26"/>
      <c r="BEY165" s="26"/>
      <c r="BEZ165" s="26"/>
      <c r="BFA165" s="26"/>
      <c r="BFB165" s="26"/>
      <c r="BFC165" s="26"/>
      <c r="BFD165" s="26"/>
      <c r="BFE165" s="26"/>
      <c r="BFF165" s="26"/>
      <c r="BFG165" s="26"/>
      <c r="BFH165" s="26"/>
      <c r="BFI165" s="26"/>
      <c r="BFJ165" s="26"/>
      <c r="BFK165" s="26"/>
      <c r="BFL165" s="26"/>
      <c r="BFM165" s="26"/>
      <c r="BFN165" s="26"/>
      <c r="BFO165" s="26"/>
      <c r="BFP165" s="26"/>
      <c r="BFQ165" s="26"/>
      <c r="BFR165" s="26"/>
      <c r="BFS165" s="26"/>
      <c r="BFT165" s="26"/>
      <c r="BFU165" s="26"/>
      <c r="BFV165" s="26"/>
      <c r="BFW165" s="26"/>
      <c r="BFX165" s="26"/>
      <c r="BFY165" s="26"/>
      <c r="BFZ165" s="26"/>
      <c r="BGA165" s="26"/>
      <c r="BGB165" s="26"/>
      <c r="BGC165" s="26"/>
      <c r="BGD165" s="26"/>
      <c r="BGE165" s="26"/>
      <c r="BGF165" s="26"/>
      <c r="BGG165" s="26"/>
      <c r="BGH165" s="26"/>
      <c r="BGI165" s="26"/>
      <c r="BGJ165" s="26"/>
      <c r="BGK165" s="26"/>
      <c r="BGL165" s="26"/>
      <c r="BGM165" s="26"/>
      <c r="BGN165" s="26"/>
      <c r="BGO165" s="26"/>
      <c r="BGP165" s="26"/>
      <c r="BGQ165" s="26"/>
      <c r="BGR165" s="26"/>
      <c r="BGS165" s="26"/>
      <c r="BGT165" s="26"/>
      <c r="BGU165" s="26"/>
      <c r="BGV165" s="26"/>
      <c r="BGW165" s="26"/>
      <c r="BGX165" s="26"/>
      <c r="BGY165" s="26"/>
      <c r="BGZ165" s="26"/>
      <c r="BHA165" s="26"/>
      <c r="BHB165" s="26"/>
      <c r="BHC165" s="26"/>
      <c r="BHD165" s="26"/>
      <c r="BHE165" s="26"/>
      <c r="BHF165" s="26"/>
      <c r="BHG165" s="26"/>
      <c r="BHH165" s="26"/>
      <c r="BHI165" s="26"/>
      <c r="BHJ165" s="26"/>
      <c r="BHK165" s="26"/>
      <c r="BHL165" s="26"/>
      <c r="BHM165" s="26"/>
      <c r="BHN165" s="26"/>
      <c r="BHO165" s="26"/>
      <c r="BHP165" s="26"/>
      <c r="BHQ165" s="26"/>
      <c r="BHR165" s="26"/>
      <c r="BHS165" s="26"/>
      <c r="BHT165" s="26"/>
      <c r="BHU165" s="26"/>
      <c r="BHV165" s="26"/>
      <c r="BHW165" s="26"/>
      <c r="BHX165" s="26"/>
      <c r="BHY165" s="26"/>
      <c r="BHZ165" s="26"/>
      <c r="BIA165" s="26"/>
      <c r="BIB165" s="26"/>
      <c r="BIC165" s="26"/>
      <c r="BID165" s="26"/>
      <c r="BIE165" s="26"/>
      <c r="BIF165" s="26"/>
      <c r="BIG165" s="26"/>
      <c r="BIH165" s="26"/>
      <c r="BII165" s="26"/>
      <c r="BIJ165" s="26"/>
      <c r="BIK165" s="26"/>
      <c r="BIL165" s="26"/>
      <c r="BIM165" s="26"/>
      <c r="BIN165" s="26"/>
      <c r="BIO165" s="26"/>
      <c r="BIP165" s="26"/>
      <c r="BIQ165" s="26"/>
      <c r="BIR165" s="26"/>
      <c r="BIS165" s="26"/>
      <c r="BIT165" s="26"/>
      <c r="BIU165" s="26"/>
      <c r="BIV165" s="26"/>
      <c r="BIW165" s="26"/>
      <c r="BIX165" s="26"/>
      <c r="BIY165" s="26"/>
      <c r="BIZ165" s="26"/>
      <c r="BJA165" s="26"/>
      <c r="BJB165" s="26"/>
      <c r="BJC165" s="26"/>
      <c r="BJD165" s="26"/>
      <c r="BJE165" s="26"/>
      <c r="BJF165" s="26"/>
      <c r="BJG165" s="26"/>
      <c r="BJH165" s="26"/>
      <c r="BJI165" s="26"/>
      <c r="BJJ165" s="26"/>
      <c r="BJK165" s="26"/>
      <c r="BJL165" s="26"/>
      <c r="BJM165" s="26"/>
      <c r="BJN165" s="26"/>
      <c r="BJO165" s="26"/>
      <c r="BJP165" s="26"/>
      <c r="BJQ165" s="26"/>
      <c r="BJR165" s="26"/>
      <c r="BJS165" s="26"/>
      <c r="BJT165" s="26"/>
      <c r="BJU165" s="26"/>
      <c r="BJV165" s="26"/>
      <c r="BJW165" s="26"/>
      <c r="BJX165" s="26"/>
      <c r="BJY165" s="26"/>
      <c r="BJZ165" s="26"/>
      <c r="BKA165" s="26"/>
      <c r="BKB165" s="26"/>
      <c r="BKC165" s="26"/>
      <c r="BKD165" s="26"/>
      <c r="BKE165" s="26"/>
      <c r="BKF165" s="26"/>
      <c r="BKG165" s="26"/>
      <c r="BKH165" s="26"/>
      <c r="BKI165" s="26"/>
      <c r="BKJ165" s="26"/>
      <c r="BKK165" s="26"/>
      <c r="BKL165" s="26"/>
      <c r="BKM165" s="26"/>
      <c r="BKN165" s="26"/>
      <c r="BKO165" s="26"/>
      <c r="BKP165" s="26"/>
      <c r="BKQ165" s="26"/>
      <c r="BKR165" s="26"/>
      <c r="BKS165" s="26"/>
      <c r="BKT165" s="26"/>
      <c r="BKU165" s="26"/>
      <c r="BKV165" s="26"/>
      <c r="BKW165" s="26"/>
      <c r="BKX165" s="26"/>
      <c r="BKY165" s="26"/>
      <c r="BKZ165" s="26"/>
      <c r="BLA165" s="26"/>
      <c r="BLB165" s="26"/>
      <c r="BLC165" s="26"/>
      <c r="BLD165" s="26"/>
      <c r="BLE165" s="26"/>
      <c r="BLF165" s="26"/>
      <c r="BLG165" s="26"/>
      <c r="BLH165" s="26"/>
      <c r="BLI165" s="26"/>
      <c r="BLJ165" s="26"/>
      <c r="BLK165" s="26"/>
      <c r="BLL165" s="26"/>
      <c r="BLM165" s="26"/>
      <c r="BLN165" s="26"/>
      <c r="BLO165" s="26"/>
      <c r="BLP165" s="26"/>
      <c r="BLQ165" s="26"/>
      <c r="BLR165" s="26"/>
      <c r="BLS165" s="26"/>
      <c r="BLT165" s="26"/>
      <c r="BLU165" s="26"/>
      <c r="BLV165" s="26"/>
      <c r="BLW165" s="26"/>
      <c r="BLX165" s="26"/>
      <c r="BLY165" s="26"/>
      <c r="BLZ165" s="26"/>
      <c r="BMA165" s="26"/>
      <c r="BMB165" s="26"/>
      <c r="BMC165" s="26"/>
      <c r="BMD165" s="26"/>
      <c r="BME165" s="26"/>
      <c r="BMF165" s="26"/>
      <c r="BMG165" s="26"/>
      <c r="BMH165" s="26"/>
      <c r="BMI165" s="26"/>
      <c r="BMJ165" s="26"/>
      <c r="BMK165" s="26"/>
      <c r="BML165" s="26"/>
      <c r="BMM165" s="26"/>
      <c r="BMN165" s="26"/>
      <c r="BMO165" s="26"/>
      <c r="BMP165" s="26"/>
      <c r="BMQ165" s="26"/>
      <c r="BMR165" s="26"/>
      <c r="BMS165" s="26"/>
      <c r="BMT165" s="26"/>
      <c r="BMU165" s="26"/>
      <c r="BMV165" s="26"/>
      <c r="BMW165" s="26"/>
      <c r="BMX165" s="26"/>
      <c r="BMY165" s="26"/>
      <c r="BMZ165" s="26"/>
      <c r="BNA165" s="26"/>
      <c r="BNB165" s="26"/>
      <c r="BNC165" s="26"/>
      <c r="BND165" s="26"/>
      <c r="BNE165" s="26"/>
      <c r="BNF165" s="26"/>
      <c r="BNG165" s="26"/>
      <c r="BNH165" s="26"/>
      <c r="BNI165" s="26"/>
      <c r="BNJ165" s="26"/>
      <c r="BNK165" s="26"/>
      <c r="BNL165" s="26"/>
      <c r="BNM165" s="26"/>
      <c r="BNN165" s="26"/>
      <c r="BNO165" s="26"/>
      <c r="BNP165" s="26"/>
      <c r="BNQ165" s="26"/>
      <c r="BNR165" s="26"/>
      <c r="BNS165" s="26"/>
      <c r="BNT165" s="26"/>
      <c r="BNU165" s="26"/>
      <c r="BNV165" s="26"/>
      <c r="BNW165" s="26"/>
      <c r="BNX165" s="26"/>
      <c r="BNY165" s="26"/>
      <c r="BNZ165" s="26"/>
      <c r="BOA165" s="26"/>
      <c r="BOB165" s="26"/>
      <c r="BOC165" s="26"/>
      <c r="BOD165" s="26"/>
      <c r="BOE165" s="26"/>
      <c r="BOF165" s="26"/>
      <c r="BOG165" s="26"/>
      <c r="BOH165" s="26"/>
      <c r="BOI165" s="26"/>
      <c r="BOJ165" s="26"/>
      <c r="BOK165" s="26"/>
      <c r="BOL165" s="26"/>
      <c r="BOM165" s="26"/>
      <c r="BON165" s="26"/>
      <c r="BOO165" s="26"/>
      <c r="BOP165" s="26"/>
      <c r="BOQ165" s="26"/>
      <c r="BOR165" s="26"/>
      <c r="BOS165" s="26"/>
      <c r="BOT165" s="26"/>
      <c r="BOU165" s="26"/>
      <c r="BOV165" s="26"/>
      <c r="BOW165" s="26"/>
      <c r="BOX165" s="26"/>
      <c r="BOY165" s="26"/>
      <c r="BOZ165" s="26"/>
      <c r="BPA165" s="26"/>
      <c r="BPB165" s="26"/>
      <c r="BPC165" s="26"/>
      <c r="BPD165" s="26"/>
      <c r="BPE165" s="26"/>
      <c r="BPF165" s="26"/>
      <c r="BPG165" s="26"/>
      <c r="BPH165" s="26"/>
      <c r="BPI165" s="26"/>
      <c r="BPJ165" s="26"/>
      <c r="BPK165" s="26"/>
      <c r="BPL165" s="26"/>
      <c r="BPM165" s="26"/>
      <c r="BPN165" s="26"/>
      <c r="BPO165" s="26"/>
      <c r="BPP165" s="26"/>
      <c r="BPQ165" s="26"/>
      <c r="BPR165" s="26"/>
      <c r="BPS165" s="26"/>
      <c r="BPT165" s="26"/>
      <c r="BPU165" s="26"/>
      <c r="BPV165" s="26"/>
      <c r="BPW165" s="26"/>
      <c r="BPX165" s="26"/>
      <c r="BPY165" s="26"/>
      <c r="BPZ165" s="26"/>
      <c r="BQA165" s="26"/>
      <c r="BQB165" s="26"/>
      <c r="BQC165" s="26"/>
      <c r="BQD165" s="26"/>
      <c r="BQE165" s="26"/>
      <c r="BQF165" s="26"/>
      <c r="BQG165" s="26"/>
      <c r="BQH165" s="26"/>
      <c r="BQI165" s="26"/>
      <c r="BQJ165" s="26"/>
      <c r="BQK165" s="26"/>
      <c r="BQL165" s="26"/>
      <c r="BQM165" s="26"/>
      <c r="BQN165" s="26"/>
      <c r="BQO165" s="26"/>
      <c r="BQP165" s="26"/>
      <c r="BQQ165" s="26"/>
      <c r="BQR165" s="26"/>
      <c r="BQS165" s="26"/>
      <c r="BQT165" s="26"/>
      <c r="BQU165" s="26"/>
      <c r="BQV165" s="26"/>
      <c r="BQW165" s="26"/>
      <c r="BQX165" s="26"/>
      <c r="BQY165" s="26"/>
      <c r="BQZ165" s="26"/>
      <c r="BRA165" s="26"/>
      <c r="BRB165" s="26"/>
      <c r="BRC165" s="26"/>
      <c r="BRD165" s="26"/>
      <c r="BRE165" s="26"/>
      <c r="BRF165" s="26"/>
      <c r="BRG165" s="26"/>
      <c r="BRH165" s="26"/>
      <c r="BRI165" s="26"/>
      <c r="BRJ165" s="26"/>
      <c r="BRK165" s="26"/>
      <c r="BRL165" s="26"/>
      <c r="BRM165" s="26"/>
      <c r="BRN165" s="26"/>
      <c r="BRO165" s="26"/>
      <c r="BRP165" s="26"/>
      <c r="BRQ165" s="26"/>
      <c r="BRR165" s="26"/>
      <c r="BRS165" s="26"/>
      <c r="BRT165" s="26"/>
      <c r="BRU165" s="26"/>
      <c r="BRV165" s="26"/>
      <c r="BRW165" s="26"/>
      <c r="BRX165" s="26"/>
      <c r="BRY165" s="26"/>
      <c r="BRZ165" s="26"/>
      <c r="BSA165" s="26"/>
      <c r="BSB165" s="26"/>
      <c r="BSC165" s="26"/>
      <c r="BSD165" s="26"/>
      <c r="BSE165" s="26"/>
      <c r="BSF165" s="26"/>
      <c r="BSG165" s="26"/>
      <c r="BSH165" s="26"/>
      <c r="BSI165" s="26"/>
      <c r="BSJ165" s="26"/>
      <c r="BSK165" s="26"/>
      <c r="BSL165" s="26"/>
      <c r="BSM165" s="26"/>
      <c r="BSN165" s="26"/>
      <c r="BSO165" s="26"/>
      <c r="BSP165" s="26"/>
      <c r="BSQ165" s="26"/>
      <c r="BSR165" s="26"/>
      <c r="BSS165" s="26"/>
      <c r="BST165" s="26"/>
      <c r="BSU165" s="26"/>
      <c r="BSV165" s="26"/>
      <c r="BSW165" s="26"/>
      <c r="BSX165" s="26"/>
      <c r="BSY165" s="26"/>
      <c r="BSZ165" s="26"/>
      <c r="BTA165" s="26"/>
      <c r="BTB165" s="26"/>
      <c r="BTC165" s="26"/>
      <c r="BTD165" s="26"/>
      <c r="BTE165" s="26"/>
      <c r="BTF165" s="26"/>
      <c r="BTG165" s="26"/>
      <c r="BTH165" s="26"/>
      <c r="BTI165" s="26"/>
      <c r="BTJ165" s="26"/>
      <c r="BTK165" s="26"/>
      <c r="BTL165" s="26"/>
      <c r="BTM165" s="26"/>
      <c r="BTN165" s="26"/>
      <c r="BTO165" s="26"/>
      <c r="BTP165" s="26"/>
      <c r="BTQ165" s="26"/>
      <c r="BTR165" s="26"/>
      <c r="BTS165" s="26"/>
      <c r="BTT165" s="26"/>
      <c r="BTU165" s="26"/>
      <c r="BTV165" s="26"/>
      <c r="BTW165" s="26"/>
      <c r="BTX165" s="26"/>
      <c r="BTY165" s="26"/>
      <c r="BTZ165" s="26"/>
      <c r="BUA165" s="26"/>
      <c r="BUB165" s="26"/>
      <c r="BUC165" s="26"/>
      <c r="BUD165" s="26"/>
      <c r="BUE165" s="26"/>
      <c r="BUF165" s="26"/>
      <c r="BUG165" s="26"/>
      <c r="BUH165" s="26"/>
      <c r="BUI165" s="26"/>
      <c r="BUJ165" s="26"/>
      <c r="BUK165" s="26"/>
      <c r="BUL165" s="26"/>
      <c r="BUM165" s="26"/>
      <c r="BUN165" s="26"/>
      <c r="BUO165" s="26"/>
      <c r="BUP165" s="26"/>
      <c r="BUQ165" s="26"/>
    </row>
    <row r="166" spans="1:1915" s="46" customFormat="1" ht="6" customHeight="1">
      <c r="A166" s="23"/>
      <c r="B166" s="151"/>
      <c r="C166" s="95"/>
      <c r="D166" s="95"/>
      <c r="E166" s="146"/>
      <c r="F166" s="146"/>
      <c r="G166" s="183"/>
      <c r="H166" s="199"/>
      <c r="I166" s="199"/>
      <c r="J166" s="199"/>
      <c r="K166" s="199"/>
      <c r="L166" s="199"/>
      <c r="M166" s="200"/>
      <c r="N166" s="200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SQ166" s="26"/>
      <c r="SR166" s="26"/>
      <c r="SS166" s="26"/>
      <c r="ST166" s="26"/>
      <c r="SU166" s="26"/>
      <c r="SV166" s="26"/>
      <c r="SW166" s="26"/>
      <c r="SX166" s="26"/>
      <c r="SY166" s="26"/>
      <c r="SZ166" s="26"/>
      <c r="TA166" s="26"/>
      <c r="TB166" s="26"/>
      <c r="TC166" s="26"/>
      <c r="TD166" s="26"/>
      <c r="TE166" s="26"/>
      <c r="TF166" s="26"/>
      <c r="TG166" s="26"/>
      <c r="TH166" s="26"/>
      <c r="TI166" s="26"/>
      <c r="TJ166" s="26"/>
      <c r="TK166" s="26"/>
      <c r="TL166" s="26"/>
      <c r="TM166" s="26"/>
      <c r="TN166" s="26"/>
      <c r="TO166" s="26"/>
      <c r="TP166" s="26"/>
      <c r="TQ166" s="26"/>
      <c r="TR166" s="26"/>
      <c r="TS166" s="26"/>
      <c r="TT166" s="26"/>
      <c r="TU166" s="26"/>
      <c r="TV166" s="26"/>
      <c r="TW166" s="26"/>
      <c r="TX166" s="26"/>
      <c r="TY166" s="26"/>
      <c r="TZ166" s="26"/>
      <c r="UA166" s="26"/>
      <c r="UB166" s="26"/>
      <c r="UC166" s="26"/>
      <c r="UD166" s="26"/>
      <c r="UE166" s="26"/>
      <c r="UF166" s="26"/>
      <c r="UG166" s="26"/>
      <c r="UH166" s="26"/>
      <c r="UI166" s="26"/>
      <c r="UJ166" s="26"/>
      <c r="UK166" s="26"/>
      <c r="UL166" s="26"/>
      <c r="UM166" s="26"/>
      <c r="UN166" s="26"/>
      <c r="UO166" s="26"/>
      <c r="UP166" s="26"/>
      <c r="UQ166" s="26"/>
      <c r="UR166" s="26"/>
      <c r="US166" s="26"/>
      <c r="UT166" s="26"/>
      <c r="UU166" s="26"/>
      <c r="UV166" s="26"/>
      <c r="UW166" s="26"/>
      <c r="UX166" s="26"/>
      <c r="UY166" s="26"/>
      <c r="UZ166" s="26"/>
      <c r="VA166" s="26"/>
      <c r="VB166" s="26"/>
      <c r="VC166" s="26"/>
      <c r="VD166" s="26"/>
      <c r="VE166" s="26"/>
      <c r="VF166" s="26"/>
      <c r="VG166" s="26"/>
      <c r="VH166" s="26"/>
      <c r="VI166" s="26"/>
      <c r="VJ166" s="26"/>
      <c r="VK166" s="26"/>
      <c r="VL166" s="26"/>
      <c r="VM166" s="26"/>
      <c r="VN166" s="26"/>
      <c r="VO166" s="26"/>
      <c r="VP166" s="26"/>
      <c r="VQ166" s="26"/>
      <c r="VR166" s="26"/>
      <c r="VS166" s="26"/>
      <c r="VT166" s="26"/>
      <c r="VU166" s="26"/>
      <c r="VV166" s="26"/>
      <c r="VW166" s="26"/>
      <c r="VX166" s="26"/>
      <c r="VY166" s="26"/>
      <c r="VZ166" s="26"/>
      <c r="WA166" s="26"/>
      <c r="WB166" s="26"/>
      <c r="WC166" s="26"/>
      <c r="WD166" s="26"/>
      <c r="WE166" s="26"/>
      <c r="WF166" s="26"/>
      <c r="WG166" s="26"/>
      <c r="WH166" s="26"/>
      <c r="WI166" s="26"/>
      <c r="WJ166" s="26"/>
      <c r="WK166" s="26"/>
      <c r="WL166" s="26"/>
      <c r="WM166" s="26"/>
      <c r="WN166" s="26"/>
      <c r="WO166" s="26"/>
      <c r="WP166" s="26"/>
      <c r="WQ166" s="26"/>
      <c r="WR166" s="26"/>
      <c r="WS166" s="26"/>
      <c r="WT166" s="26"/>
      <c r="WU166" s="26"/>
      <c r="WV166" s="26"/>
      <c r="WW166" s="26"/>
      <c r="WX166" s="26"/>
      <c r="WY166" s="26"/>
      <c r="WZ166" s="26"/>
      <c r="XA166" s="26"/>
      <c r="XB166" s="26"/>
      <c r="XC166" s="26"/>
      <c r="XD166" s="26"/>
      <c r="XE166" s="26"/>
      <c r="XF166" s="26"/>
      <c r="XG166" s="26"/>
      <c r="XH166" s="26"/>
      <c r="XI166" s="26"/>
      <c r="XJ166" s="26"/>
      <c r="XK166" s="26"/>
      <c r="XL166" s="26"/>
      <c r="XM166" s="26"/>
      <c r="XN166" s="26"/>
      <c r="XO166" s="26"/>
      <c r="XP166" s="26"/>
      <c r="XQ166" s="26"/>
      <c r="XR166" s="26"/>
      <c r="XS166" s="26"/>
      <c r="XT166" s="26"/>
      <c r="XU166" s="26"/>
      <c r="XV166" s="26"/>
      <c r="XW166" s="26"/>
      <c r="XX166" s="26"/>
      <c r="XY166" s="26"/>
      <c r="XZ166" s="26"/>
      <c r="YA166" s="26"/>
      <c r="YB166" s="26"/>
      <c r="YC166" s="26"/>
      <c r="YD166" s="26"/>
      <c r="YE166" s="26"/>
      <c r="YF166" s="26"/>
      <c r="YG166" s="26"/>
      <c r="YH166" s="26"/>
      <c r="YI166" s="26"/>
      <c r="YJ166" s="26"/>
      <c r="YK166" s="26"/>
      <c r="YL166" s="26"/>
      <c r="YM166" s="26"/>
      <c r="YN166" s="26"/>
      <c r="YO166" s="26"/>
      <c r="YP166" s="26"/>
      <c r="YQ166" s="26"/>
      <c r="YR166" s="26"/>
      <c r="YS166" s="26"/>
      <c r="YT166" s="26"/>
      <c r="YU166" s="26"/>
      <c r="YV166" s="26"/>
      <c r="YW166" s="26"/>
      <c r="YX166" s="26"/>
      <c r="YY166" s="26"/>
      <c r="YZ166" s="26"/>
      <c r="ZA166" s="26"/>
      <c r="ZB166" s="26"/>
      <c r="ZC166" s="26"/>
      <c r="ZD166" s="26"/>
      <c r="ZE166" s="26"/>
      <c r="ZF166" s="26"/>
      <c r="ZG166" s="26"/>
      <c r="ZH166" s="26"/>
      <c r="ZI166" s="26"/>
      <c r="ZJ166" s="26"/>
      <c r="ZK166" s="26"/>
      <c r="ZL166" s="26"/>
      <c r="ZM166" s="26"/>
      <c r="ZN166" s="26"/>
      <c r="ZO166" s="26"/>
      <c r="ZP166" s="26"/>
      <c r="ZQ166" s="26"/>
      <c r="ZR166" s="26"/>
      <c r="ZS166" s="26"/>
      <c r="ZT166" s="26"/>
      <c r="ZU166" s="26"/>
      <c r="ZV166" s="26"/>
      <c r="ZW166" s="26"/>
      <c r="ZX166" s="26"/>
      <c r="ZY166" s="26"/>
      <c r="ZZ166" s="26"/>
      <c r="AAA166" s="26"/>
      <c r="AAB166" s="26"/>
      <c r="AAC166" s="26"/>
      <c r="AAD166" s="26"/>
      <c r="AAE166" s="26"/>
      <c r="AAF166" s="26"/>
      <c r="AAG166" s="26"/>
      <c r="AAH166" s="26"/>
      <c r="AAI166" s="26"/>
      <c r="AAJ166" s="26"/>
      <c r="AAK166" s="26"/>
      <c r="AAL166" s="26"/>
      <c r="AAM166" s="26"/>
      <c r="AAN166" s="26"/>
      <c r="AAO166" s="26"/>
      <c r="AAP166" s="26"/>
      <c r="AAQ166" s="26"/>
      <c r="AAR166" s="26"/>
      <c r="AAS166" s="26"/>
      <c r="AAT166" s="26"/>
      <c r="AAU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  <c r="AGP166" s="26"/>
      <c r="AGQ166" s="26"/>
      <c r="AGR166" s="26"/>
      <c r="AGS166" s="26"/>
      <c r="AGT166" s="26"/>
      <c r="AGU166" s="26"/>
      <c r="AGV166" s="26"/>
      <c r="AGW166" s="26"/>
      <c r="AGX166" s="26"/>
      <c r="AGY166" s="26"/>
      <c r="AGZ166" s="26"/>
      <c r="AHA166" s="26"/>
      <c r="AHB166" s="26"/>
      <c r="AHC166" s="26"/>
      <c r="AHD166" s="26"/>
      <c r="AHE166" s="26"/>
      <c r="AHF166" s="26"/>
      <c r="AHG166" s="26"/>
      <c r="AHH166" s="26"/>
      <c r="AHI166" s="26"/>
      <c r="AHJ166" s="26"/>
      <c r="AHK166" s="26"/>
      <c r="AHL166" s="26"/>
      <c r="AHM166" s="26"/>
      <c r="AHN166" s="26"/>
      <c r="AHO166" s="26"/>
      <c r="AHP166" s="26"/>
      <c r="AHQ166" s="26"/>
      <c r="AHR166" s="26"/>
      <c r="AHS166" s="26"/>
      <c r="AHT166" s="26"/>
      <c r="AHU166" s="26"/>
      <c r="AHV166" s="26"/>
      <c r="AHW166" s="26"/>
      <c r="AHX166" s="26"/>
      <c r="AHY166" s="26"/>
      <c r="AHZ166" s="26"/>
      <c r="AIA166" s="26"/>
      <c r="AIB166" s="26"/>
      <c r="AIC166" s="26"/>
      <c r="AID166" s="26"/>
      <c r="AIE166" s="26"/>
      <c r="AIF166" s="26"/>
      <c r="AIG166" s="26"/>
      <c r="AIH166" s="26"/>
      <c r="AII166" s="26"/>
      <c r="AIJ166" s="26"/>
      <c r="AIK166" s="26"/>
      <c r="AIL166" s="26"/>
      <c r="AIM166" s="26"/>
      <c r="AIN166" s="26"/>
      <c r="AIO166" s="26"/>
      <c r="AIP166" s="26"/>
      <c r="AIQ166" s="26"/>
      <c r="AIR166" s="26"/>
      <c r="AIS166" s="26"/>
      <c r="AIT166" s="26"/>
      <c r="AIU166" s="26"/>
      <c r="AIV166" s="26"/>
      <c r="AIW166" s="26"/>
      <c r="AIX166" s="26"/>
      <c r="AIY166" s="26"/>
      <c r="AIZ166" s="26"/>
      <c r="AJA166" s="26"/>
      <c r="AJB166" s="26"/>
      <c r="AJC166" s="26"/>
      <c r="AJD166" s="26"/>
      <c r="AJE166" s="26"/>
      <c r="AJF166" s="26"/>
      <c r="AJG166" s="26"/>
      <c r="AJH166" s="26"/>
      <c r="AJI166" s="26"/>
      <c r="AJJ166" s="26"/>
      <c r="AJK166" s="26"/>
      <c r="AJL166" s="26"/>
      <c r="AJM166" s="26"/>
      <c r="AJN166" s="26"/>
      <c r="AJO166" s="26"/>
      <c r="AJP166" s="26"/>
      <c r="AJQ166" s="26"/>
      <c r="AJR166" s="26"/>
      <c r="AJS166" s="26"/>
      <c r="AJT166" s="26"/>
      <c r="AJU166" s="26"/>
      <c r="AJV166" s="26"/>
      <c r="AJW166" s="26"/>
      <c r="AJX166" s="26"/>
      <c r="AJY166" s="26"/>
      <c r="AJZ166" s="26"/>
      <c r="AKA166" s="26"/>
      <c r="AKB166" s="26"/>
      <c r="AKC166" s="26"/>
      <c r="AKD166" s="26"/>
      <c r="AKE166" s="26"/>
      <c r="AKF166" s="26"/>
      <c r="AKG166" s="26"/>
      <c r="AKH166" s="26"/>
      <c r="AKI166" s="26"/>
      <c r="AKJ166" s="26"/>
      <c r="AKK166" s="26"/>
      <c r="AKL166" s="26"/>
      <c r="AKM166" s="26"/>
      <c r="AKN166" s="26"/>
      <c r="AKO166" s="26"/>
      <c r="AKP166" s="26"/>
      <c r="AKQ166" s="26"/>
      <c r="AKR166" s="26"/>
      <c r="AKS166" s="26"/>
      <c r="AKT166" s="26"/>
      <c r="AKU166" s="26"/>
      <c r="AKV166" s="26"/>
      <c r="AKW166" s="26"/>
      <c r="AKX166" s="26"/>
      <c r="AKY166" s="26"/>
      <c r="AKZ166" s="26"/>
      <c r="ALA166" s="26"/>
      <c r="ALB166" s="26"/>
      <c r="ALC166" s="26"/>
      <c r="ALD166" s="26"/>
      <c r="ALE166" s="26"/>
      <c r="ALF166" s="26"/>
      <c r="ALG166" s="26"/>
      <c r="ALH166" s="26"/>
      <c r="ALI166" s="26"/>
      <c r="ALJ166" s="26"/>
      <c r="ALK166" s="26"/>
      <c r="ALL166" s="26"/>
      <c r="ALM166" s="26"/>
      <c r="ALN166" s="26"/>
      <c r="ALO166" s="26"/>
      <c r="ALP166" s="26"/>
      <c r="ALQ166" s="26"/>
      <c r="ALR166" s="26"/>
      <c r="ALS166" s="26"/>
      <c r="ALT166" s="26"/>
      <c r="ALU166" s="26"/>
      <c r="ALV166" s="26"/>
      <c r="ALW166" s="26"/>
      <c r="ALX166" s="26"/>
      <c r="ALY166" s="26"/>
      <c r="ALZ166" s="26"/>
      <c r="AMA166" s="26"/>
      <c r="AMB166" s="26"/>
      <c r="AMC166" s="26"/>
      <c r="AMD166" s="26"/>
      <c r="AME166" s="26"/>
      <c r="AMF166" s="26"/>
      <c r="AMG166" s="26"/>
      <c r="AMH166" s="26"/>
      <c r="AMI166" s="26"/>
      <c r="AMJ166" s="26"/>
      <c r="AMK166" s="26"/>
      <c r="AML166" s="26"/>
      <c r="AMM166" s="26"/>
      <c r="AMN166" s="26"/>
      <c r="AMO166" s="26"/>
      <c r="AMP166" s="26"/>
      <c r="AMQ166" s="26"/>
      <c r="AMR166" s="26"/>
      <c r="AMS166" s="26"/>
      <c r="AMT166" s="26"/>
      <c r="AMU166" s="26"/>
      <c r="AMV166" s="26"/>
      <c r="AMW166" s="26"/>
      <c r="AMX166" s="26"/>
      <c r="AMY166" s="26"/>
      <c r="AMZ166" s="26"/>
      <c r="ANA166" s="26"/>
      <c r="ANB166" s="26"/>
      <c r="ANC166" s="26"/>
      <c r="AND166" s="26"/>
      <c r="ANE166" s="26"/>
      <c r="ANF166" s="26"/>
      <c r="ANG166" s="26"/>
      <c r="ANH166" s="26"/>
      <c r="ANI166" s="26"/>
      <c r="ANJ166" s="26"/>
      <c r="ANK166" s="26"/>
      <c r="ANL166" s="26"/>
      <c r="ANM166" s="26"/>
      <c r="ANN166" s="26"/>
      <c r="ANO166" s="26"/>
      <c r="ANP166" s="26"/>
      <c r="ANQ166" s="26"/>
      <c r="ANR166" s="26"/>
      <c r="ANS166" s="26"/>
      <c r="ANT166" s="26"/>
      <c r="ANU166" s="26"/>
      <c r="ANV166" s="26"/>
      <c r="ANW166" s="26"/>
      <c r="ANX166" s="26"/>
      <c r="ANY166" s="26"/>
      <c r="ANZ166" s="26"/>
      <c r="AOA166" s="26"/>
      <c r="AOB166" s="26"/>
      <c r="AOC166" s="26"/>
      <c r="AOD166" s="26"/>
      <c r="AOE166" s="26"/>
      <c r="AOF166" s="26"/>
      <c r="AOG166" s="26"/>
      <c r="AOH166" s="26"/>
      <c r="AOI166" s="26"/>
      <c r="AOJ166" s="26"/>
      <c r="AOK166" s="26"/>
      <c r="AOL166" s="26"/>
      <c r="AOM166" s="26"/>
      <c r="AON166" s="26"/>
      <c r="AOO166" s="26"/>
      <c r="AOP166" s="26"/>
      <c r="AOQ166" s="26"/>
      <c r="AOR166" s="26"/>
      <c r="AOS166" s="26"/>
      <c r="AOT166" s="26"/>
      <c r="AOU166" s="26"/>
      <c r="AOV166" s="26"/>
      <c r="AOW166" s="26"/>
      <c r="AOX166" s="26"/>
      <c r="AOY166" s="26"/>
      <c r="AOZ166" s="26"/>
      <c r="APA166" s="26"/>
      <c r="APB166" s="26"/>
      <c r="APC166" s="26"/>
      <c r="APD166" s="26"/>
      <c r="APE166" s="26"/>
      <c r="APF166" s="26"/>
      <c r="APG166" s="26"/>
      <c r="APH166" s="26"/>
      <c r="API166" s="26"/>
      <c r="APJ166" s="26"/>
      <c r="APK166" s="26"/>
      <c r="APL166" s="26"/>
      <c r="APM166" s="26"/>
      <c r="APN166" s="26"/>
      <c r="APO166" s="26"/>
      <c r="APP166" s="26"/>
      <c r="APQ166" s="26"/>
      <c r="APR166" s="26"/>
      <c r="APS166" s="26"/>
      <c r="APT166" s="26"/>
      <c r="APU166" s="26"/>
      <c r="APV166" s="26"/>
      <c r="APW166" s="26"/>
      <c r="APX166" s="26"/>
      <c r="APY166" s="26"/>
      <c r="APZ166" s="26"/>
      <c r="AQA166" s="26"/>
      <c r="AQB166" s="26"/>
      <c r="AQC166" s="26"/>
      <c r="AQD166" s="26"/>
      <c r="AQE166" s="26"/>
      <c r="AQF166" s="26"/>
      <c r="AQG166" s="26"/>
      <c r="AQH166" s="26"/>
      <c r="AQI166" s="26"/>
      <c r="AQJ166" s="26"/>
      <c r="AQK166" s="26"/>
      <c r="AQL166" s="26"/>
      <c r="AQM166" s="26"/>
      <c r="AQN166" s="26"/>
      <c r="AQO166" s="26"/>
      <c r="AQP166" s="26"/>
      <c r="AQQ166" s="26"/>
      <c r="AQR166" s="26"/>
      <c r="AQS166" s="26"/>
      <c r="AQT166" s="26"/>
      <c r="AQU166" s="26"/>
      <c r="AQV166" s="26"/>
      <c r="AQW166" s="26"/>
      <c r="AQX166" s="26"/>
      <c r="AQY166" s="26"/>
      <c r="AQZ166" s="26"/>
      <c r="ARA166" s="26"/>
      <c r="ARB166" s="26"/>
      <c r="ARC166" s="26"/>
      <c r="ARD166" s="26"/>
      <c r="ARE166" s="26"/>
      <c r="ARF166" s="26"/>
      <c r="ARG166" s="26"/>
      <c r="ARH166" s="26"/>
      <c r="ARI166" s="26"/>
      <c r="ARJ166" s="26"/>
      <c r="ARK166" s="26"/>
      <c r="ARL166" s="26"/>
      <c r="ARM166" s="26"/>
      <c r="ARN166" s="26"/>
      <c r="ARO166" s="26"/>
      <c r="ARP166" s="26"/>
      <c r="ARQ166" s="26"/>
      <c r="ARR166" s="26"/>
      <c r="ARS166" s="26"/>
      <c r="ART166" s="26"/>
      <c r="ARU166" s="26"/>
      <c r="ARV166" s="26"/>
      <c r="ARW166" s="26"/>
      <c r="ARX166" s="26"/>
      <c r="ARY166" s="26"/>
      <c r="ARZ166" s="26"/>
      <c r="ASA166" s="26"/>
      <c r="ASB166" s="26"/>
      <c r="ASC166" s="26"/>
      <c r="ASD166" s="26"/>
      <c r="ASE166" s="26"/>
      <c r="ASF166" s="26"/>
      <c r="ASG166" s="26"/>
      <c r="ASH166" s="26"/>
      <c r="ASI166" s="26"/>
      <c r="ASJ166" s="26"/>
      <c r="ASK166" s="26"/>
      <c r="ASL166" s="26"/>
      <c r="ASM166" s="26"/>
      <c r="ASN166" s="26"/>
      <c r="ASO166" s="26"/>
      <c r="ASP166" s="26"/>
      <c r="ASQ166" s="26"/>
      <c r="ASR166" s="26"/>
      <c r="ASS166" s="26"/>
      <c r="AST166" s="26"/>
      <c r="ASU166" s="26"/>
      <c r="ASV166" s="26"/>
      <c r="ASW166" s="26"/>
      <c r="ASX166" s="26"/>
      <c r="ASY166" s="26"/>
      <c r="ASZ166" s="26"/>
      <c r="ATA166" s="26"/>
      <c r="ATB166" s="26"/>
      <c r="ATC166" s="26"/>
      <c r="ATD166" s="26"/>
      <c r="ATE166" s="26"/>
      <c r="ATF166" s="26"/>
      <c r="ATG166" s="26"/>
      <c r="ATH166" s="26"/>
      <c r="ATI166" s="26"/>
      <c r="ATJ166" s="26"/>
      <c r="ATK166" s="26"/>
      <c r="ATL166" s="26"/>
      <c r="ATM166" s="26"/>
      <c r="ATN166" s="26"/>
      <c r="ATO166" s="26"/>
      <c r="ATP166" s="26"/>
      <c r="ATQ166" s="26"/>
      <c r="ATR166" s="26"/>
      <c r="ATS166" s="26"/>
      <c r="ATT166" s="26"/>
      <c r="ATU166" s="26"/>
      <c r="ATV166" s="26"/>
      <c r="ATW166" s="26"/>
      <c r="ATX166" s="26"/>
      <c r="ATY166" s="26"/>
      <c r="ATZ166" s="26"/>
      <c r="AUA166" s="26"/>
      <c r="AUB166" s="26"/>
      <c r="AUC166" s="26"/>
      <c r="AUD166" s="26"/>
      <c r="AUE166" s="26"/>
      <c r="AUF166" s="26"/>
      <c r="AUG166" s="26"/>
      <c r="AUH166" s="26"/>
      <c r="AUI166" s="26"/>
      <c r="AUJ166" s="26"/>
      <c r="AUK166" s="26"/>
      <c r="AUL166" s="26"/>
      <c r="AUM166" s="26"/>
      <c r="AUN166" s="26"/>
      <c r="AUO166" s="26"/>
      <c r="AUP166" s="26"/>
      <c r="AUQ166" s="26"/>
      <c r="AUR166" s="26"/>
      <c r="AUS166" s="26"/>
      <c r="AUT166" s="26"/>
      <c r="AUU166" s="26"/>
      <c r="AUV166" s="26"/>
      <c r="AUW166" s="26"/>
      <c r="AUX166" s="26"/>
      <c r="AUY166" s="26"/>
      <c r="AUZ166" s="26"/>
      <c r="AVA166" s="26"/>
      <c r="AVB166" s="26"/>
      <c r="AVC166" s="26"/>
      <c r="AVD166" s="26"/>
      <c r="AVE166" s="26"/>
      <c r="AVF166" s="26"/>
      <c r="AVG166" s="26"/>
      <c r="AVH166" s="26"/>
      <c r="AVI166" s="26"/>
      <c r="AVJ166" s="26"/>
      <c r="AVK166" s="26"/>
      <c r="AVL166" s="26"/>
      <c r="AVM166" s="26"/>
      <c r="AVN166" s="26"/>
      <c r="AVO166" s="26"/>
      <c r="AVP166" s="26"/>
      <c r="AVQ166" s="26"/>
      <c r="AVR166" s="26"/>
      <c r="AVS166" s="26"/>
      <c r="AVT166" s="26"/>
      <c r="AVU166" s="26"/>
      <c r="AVV166" s="26"/>
      <c r="AVW166" s="26"/>
      <c r="AVX166" s="26"/>
      <c r="AVY166" s="26"/>
      <c r="AVZ166" s="26"/>
      <c r="AWA166" s="26"/>
      <c r="AWB166" s="26"/>
      <c r="AWC166" s="26"/>
      <c r="AWD166" s="26"/>
      <c r="AWE166" s="26"/>
      <c r="AWF166" s="26"/>
      <c r="AWG166" s="26"/>
      <c r="AWH166" s="26"/>
      <c r="AWI166" s="26"/>
      <c r="AWJ166" s="26"/>
      <c r="AWK166" s="26"/>
      <c r="AWL166" s="26"/>
      <c r="AWM166" s="26"/>
      <c r="AWN166" s="26"/>
      <c r="AWO166" s="26"/>
      <c r="AWP166" s="26"/>
      <c r="AWQ166" s="26"/>
      <c r="AWR166" s="26"/>
      <c r="AWS166" s="26"/>
      <c r="AWT166" s="26"/>
      <c r="AWU166" s="26"/>
      <c r="AWV166" s="26"/>
      <c r="AWW166" s="26"/>
      <c r="AWX166" s="26"/>
      <c r="AWY166" s="26"/>
      <c r="AWZ166" s="26"/>
      <c r="AXA166" s="26"/>
      <c r="AXB166" s="26"/>
      <c r="AXC166" s="26"/>
      <c r="AXD166" s="26"/>
      <c r="AXE166" s="26"/>
      <c r="AXF166" s="26"/>
      <c r="AXG166" s="26"/>
      <c r="AXH166" s="26"/>
      <c r="AXI166" s="26"/>
      <c r="AXJ166" s="26"/>
      <c r="AXK166" s="26"/>
      <c r="AXL166" s="26"/>
      <c r="AXM166" s="26"/>
      <c r="AXN166" s="26"/>
      <c r="AXO166" s="26"/>
      <c r="AXP166" s="26"/>
      <c r="AXQ166" s="26"/>
      <c r="AXR166" s="26"/>
      <c r="AXS166" s="26"/>
      <c r="AXT166" s="26"/>
      <c r="AXU166" s="26"/>
      <c r="AXV166" s="26"/>
      <c r="AXW166" s="26"/>
      <c r="AXX166" s="26"/>
      <c r="AXY166" s="26"/>
      <c r="AXZ166" s="26"/>
      <c r="AYA166" s="26"/>
      <c r="AYB166" s="26"/>
      <c r="AYC166" s="26"/>
      <c r="AYD166" s="26"/>
      <c r="AYE166" s="26"/>
      <c r="AYF166" s="26"/>
      <c r="AYG166" s="26"/>
      <c r="AYH166" s="26"/>
      <c r="AYI166" s="26"/>
      <c r="AYJ166" s="26"/>
      <c r="AYK166" s="26"/>
      <c r="AYL166" s="26"/>
      <c r="AYM166" s="26"/>
      <c r="AYN166" s="26"/>
      <c r="AYO166" s="26"/>
      <c r="AYP166" s="26"/>
      <c r="AYQ166" s="26"/>
      <c r="AYR166" s="26"/>
      <c r="AYS166" s="26"/>
      <c r="AYT166" s="26"/>
      <c r="AYU166" s="26"/>
      <c r="AYV166" s="26"/>
      <c r="AYW166" s="26"/>
      <c r="AYX166" s="26"/>
      <c r="AYY166" s="26"/>
      <c r="AYZ166" s="26"/>
      <c r="AZA166" s="26"/>
      <c r="AZB166" s="26"/>
      <c r="AZC166" s="26"/>
      <c r="AZD166" s="26"/>
      <c r="AZE166" s="26"/>
      <c r="AZF166" s="26"/>
      <c r="AZG166" s="26"/>
      <c r="AZH166" s="26"/>
      <c r="AZI166" s="26"/>
      <c r="AZJ166" s="26"/>
      <c r="AZK166" s="26"/>
      <c r="AZL166" s="26"/>
      <c r="AZM166" s="26"/>
      <c r="AZN166" s="26"/>
      <c r="AZO166" s="26"/>
      <c r="AZP166" s="26"/>
      <c r="AZQ166" s="26"/>
      <c r="AZR166" s="26"/>
      <c r="AZS166" s="26"/>
      <c r="AZT166" s="26"/>
      <c r="AZU166" s="26"/>
      <c r="AZV166" s="26"/>
      <c r="AZW166" s="26"/>
      <c r="AZX166" s="26"/>
      <c r="AZY166" s="26"/>
      <c r="AZZ166" s="26"/>
      <c r="BAA166" s="26"/>
      <c r="BAB166" s="26"/>
      <c r="BAC166" s="26"/>
      <c r="BAD166" s="26"/>
      <c r="BAE166" s="26"/>
      <c r="BAF166" s="26"/>
      <c r="BAG166" s="26"/>
      <c r="BAH166" s="26"/>
      <c r="BAI166" s="26"/>
      <c r="BAJ166" s="26"/>
      <c r="BAK166" s="26"/>
      <c r="BAL166" s="26"/>
      <c r="BAM166" s="26"/>
      <c r="BAN166" s="26"/>
      <c r="BAO166" s="26"/>
      <c r="BAP166" s="26"/>
      <c r="BAQ166" s="26"/>
      <c r="BAR166" s="26"/>
      <c r="BAS166" s="26"/>
      <c r="BAT166" s="26"/>
      <c r="BAU166" s="26"/>
      <c r="BAV166" s="26"/>
      <c r="BAW166" s="26"/>
      <c r="BAX166" s="26"/>
      <c r="BAY166" s="26"/>
      <c r="BAZ166" s="26"/>
      <c r="BBA166" s="26"/>
      <c r="BBB166" s="26"/>
      <c r="BBC166" s="26"/>
      <c r="BBD166" s="26"/>
      <c r="BBE166" s="26"/>
      <c r="BBF166" s="26"/>
      <c r="BBG166" s="26"/>
      <c r="BBH166" s="26"/>
      <c r="BBI166" s="26"/>
      <c r="BBJ166" s="26"/>
      <c r="BBK166" s="26"/>
      <c r="BBL166" s="26"/>
      <c r="BBM166" s="26"/>
      <c r="BBN166" s="26"/>
      <c r="BBO166" s="26"/>
      <c r="BBP166" s="26"/>
      <c r="BBQ166" s="26"/>
      <c r="BBR166" s="26"/>
      <c r="BBS166" s="26"/>
      <c r="BBT166" s="26"/>
      <c r="BBU166" s="26"/>
      <c r="BBV166" s="26"/>
      <c r="BBW166" s="26"/>
      <c r="BBX166" s="26"/>
      <c r="BBY166" s="26"/>
      <c r="BBZ166" s="26"/>
      <c r="BCA166" s="26"/>
      <c r="BCB166" s="26"/>
      <c r="BCC166" s="26"/>
      <c r="BCD166" s="26"/>
      <c r="BCE166" s="26"/>
      <c r="BCF166" s="26"/>
      <c r="BCG166" s="26"/>
      <c r="BCH166" s="26"/>
      <c r="BCI166" s="26"/>
      <c r="BCJ166" s="26"/>
      <c r="BCK166" s="26"/>
      <c r="BCL166" s="26"/>
      <c r="BCM166" s="26"/>
      <c r="BCN166" s="26"/>
      <c r="BCO166" s="26"/>
      <c r="BCP166" s="26"/>
      <c r="BCQ166" s="26"/>
      <c r="BCR166" s="26"/>
      <c r="BCS166" s="26"/>
      <c r="BCT166" s="26"/>
      <c r="BCU166" s="26"/>
      <c r="BCV166" s="26"/>
      <c r="BCW166" s="26"/>
      <c r="BCX166" s="26"/>
      <c r="BCY166" s="26"/>
      <c r="BCZ166" s="26"/>
      <c r="BDA166" s="26"/>
      <c r="BDB166" s="26"/>
      <c r="BDC166" s="26"/>
      <c r="BDD166" s="26"/>
      <c r="BDE166" s="26"/>
      <c r="BDF166" s="26"/>
      <c r="BDG166" s="26"/>
      <c r="BDH166" s="26"/>
      <c r="BDI166" s="26"/>
      <c r="BDJ166" s="26"/>
      <c r="BDK166" s="26"/>
      <c r="BDL166" s="26"/>
      <c r="BDM166" s="26"/>
      <c r="BDN166" s="26"/>
      <c r="BDO166" s="26"/>
      <c r="BDP166" s="26"/>
      <c r="BDQ166" s="26"/>
      <c r="BDR166" s="26"/>
      <c r="BDS166" s="26"/>
      <c r="BDT166" s="26"/>
      <c r="BDU166" s="26"/>
      <c r="BDV166" s="26"/>
      <c r="BDW166" s="26"/>
      <c r="BDX166" s="26"/>
      <c r="BDY166" s="26"/>
      <c r="BDZ166" s="26"/>
      <c r="BEA166" s="26"/>
      <c r="BEB166" s="26"/>
      <c r="BEC166" s="26"/>
      <c r="BED166" s="26"/>
      <c r="BEE166" s="26"/>
      <c r="BEF166" s="26"/>
      <c r="BEG166" s="26"/>
      <c r="BEH166" s="26"/>
      <c r="BEI166" s="26"/>
      <c r="BEJ166" s="26"/>
      <c r="BEK166" s="26"/>
      <c r="BEL166" s="26"/>
      <c r="BEM166" s="26"/>
      <c r="BEN166" s="26"/>
      <c r="BEO166" s="26"/>
      <c r="BEP166" s="26"/>
      <c r="BEQ166" s="26"/>
      <c r="BER166" s="26"/>
      <c r="BES166" s="26"/>
      <c r="BET166" s="26"/>
      <c r="BEU166" s="26"/>
      <c r="BEV166" s="26"/>
      <c r="BEW166" s="26"/>
      <c r="BEX166" s="26"/>
      <c r="BEY166" s="26"/>
      <c r="BEZ166" s="26"/>
      <c r="BFA166" s="26"/>
      <c r="BFB166" s="26"/>
      <c r="BFC166" s="26"/>
      <c r="BFD166" s="26"/>
      <c r="BFE166" s="26"/>
      <c r="BFF166" s="26"/>
      <c r="BFG166" s="26"/>
      <c r="BFH166" s="26"/>
      <c r="BFI166" s="26"/>
      <c r="BFJ166" s="26"/>
      <c r="BFK166" s="26"/>
      <c r="BFL166" s="26"/>
      <c r="BFM166" s="26"/>
      <c r="BFN166" s="26"/>
      <c r="BFO166" s="26"/>
      <c r="BFP166" s="26"/>
      <c r="BFQ166" s="26"/>
      <c r="BFR166" s="26"/>
      <c r="BFS166" s="26"/>
      <c r="BFT166" s="26"/>
      <c r="BFU166" s="26"/>
      <c r="BFV166" s="26"/>
      <c r="BFW166" s="26"/>
      <c r="BFX166" s="26"/>
      <c r="BFY166" s="26"/>
      <c r="BFZ166" s="26"/>
      <c r="BGA166" s="26"/>
      <c r="BGB166" s="26"/>
      <c r="BGC166" s="26"/>
      <c r="BGD166" s="26"/>
      <c r="BGE166" s="26"/>
      <c r="BGF166" s="26"/>
      <c r="BGG166" s="26"/>
      <c r="BGH166" s="26"/>
      <c r="BGI166" s="26"/>
      <c r="BGJ166" s="26"/>
      <c r="BGK166" s="26"/>
      <c r="BGL166" s="26"/>
      <c r="BGM166" s="26"/>
      <c r="BGN166" s="26"/>
      <c r="BGO166" s="26"/>
      <c r="BGP166" s="26"/>
      <c r="BGQ166" s="26"/>
      <c r="BGR166" s="26"/>
      <c r="BGS166" s="26"/>
      <c r="BGT166" s="26"/>
      <c r="BGU166" s="26"/>
      <c r="BGV166" s="26"/>
      <c r="BGW166" s="26"/>
      <c r="BGX166" s="26"/>
      <c r="BGY166" s="26"/>
      <c r="BGZ166" s="26"/>
      <c r="BHA166" s="26"/>
      <c r="BHB166" s="26"/>
      <c r="BHC166" s="26"/>
      <c r="BHD166" s="26"/>
      <c r="BHE166" s="26"/>
      <c r="BHF166" s="26"/>
      <c r="BHG166" s="26"/>
      <c r="BHH166" s="26"/>
      <c r="BHI166" s="26"/>
      <c r="BHJ166" s="26"/>
      <c r="BHK166" s="26"/>
      <c r="BHL166" s="26"/>
      <c r="BHM166" s="26"/>
      <c r="BHN166" s="26"/>
      <c r="BHO166" s="26"/>
      <c r="BHP166" s="26"/>
      <c r="BHQ166" s="26"/>
      <c r="BHR166" s="26"/>
      <c r="BHS166" s="26"/>
      <c r="BHT166" s="26"/>
      <c r="BHU166" s="26"/>
      <c r="BHV166" s="26"/>
      <c r="BHW166" s="26"/>
      <c r="BHX166" s="26"/>
      <c r="BHY166" s="26"/>
      <c r="BHZ166" s="26"/>
      <c r="BIA166" s="26"/>
      <c r="BIB166" s="26"/>
      <c r="BIC166" s="26"/>
      <c r="BID166" s="26"/>
      <c r="BIE166" s="26"/>
      <c r="BIF166" s="26"/>
      <c r="BIG166" s="26"/>
      <c r="BIH166" s="26"/>
      <c r="BII166" s="26"/>
      <c r="BIJ166" s="26"/>
      <c r="BIK166" s="26"/>
      <c r="BIL166" s="26"/>
      <c r="BIM166" s="26"/>
      <c r="BIN166" s="26"/>
      <c r="BIO166" s="26"/>
      <c r="BIP166" s="26"/>
      <c r="BIQ166" s="26"/>
      <c r="BIR166" s="26"/>
      <c r="BIS166" s="26"/>
      <c r="BIT166" s="26"/>
      <c r="BIU166" s="26"/>
      <c r="BIV166" s="26"/>
      <c r="BIW166" s="26"/>
      <c r="BIX166" s="26"/>
      <c r="BIY166" s="26"/>
      <c r="BIZ166" s="26"/>
      <c r="BJA166" s="26"/>
      <c r="BJB166" s="26"/>
      <c r="BJC166" s="26"/>
      <c r="BJD166" s="26"/>
      <c r="BJE166" s="26"/>
      <c r="BJF166" s="26"/>
      <c r="BJG166" s="26"/>
      <c r="BJH166" s="26"/>
      <c r="BJI166" s="26"/>
      <c r="BJJ166" s="26"/>
      <c r="BJK166" s="26"/>
      <c r="BJL166" s="26"/>
      <c r="BJM166" s="26"/>
      <c r="BJN166" s="26"/>
      <c r="BJO166" s="26"/>
      <c r="BJP166" s="26"/>
      <c r="BJQ166" s="26"/>
      <c r="BJR166" s="26"/>
      <c r="BJS166" s="26"/>
      <c r="BJT166" s="26"/>
      <c r="BJU166" s="26"/>
      <c r="BJV166" s="26"/>
      <c r="BJW166" s="26"/>
      <c r="BJX166" s="26"/>
      <c r="BJY166" s="26"/>
      <c r="BJZ166" s="26"/>
      <c r="BKA166" s="26"/>
      <c r="BKB166" s="26"/>
      <c r="BKC166" s="26"/>
      <c r="BKD166" s="26"/>
      <c r="BKE166" s="26"/>
      <c r="BKF166" s="26"/>
      <c r="BKG166" s="26"/>
      <c r="BKH166" s="26"/>
      <c r="BKI166" s="26"/>
      <c r="BKJ166" s="26"/>
      <c r="BKK166" s="26"/>
      <c r="BKL166" s="26"/>
      <c r="BKM166" s="26"/>
      <c r="BKN166" s="26"/>
      <c r="BKO166" s="26"/>
      <c r="BKP166" s="26"/>
      <c r="BKQ166" s="26"/>
      <c r="BKR166" s="26"/>
      <c r="BKS166" s="26"/>
      <c r="BKT166" s="26"/>
      <c r="BKU166" s="26"/>
      <c r="BKV166" s="26"/>
      <c r="BKW166" s="26"/>
      <c r="BKX166" s="26"/>
      <c r="BKY166" s="26"/>
      <c r="BKZ166" s="26"/>
      <c r="BLA166" s="26"/>
      <c r="BLB166" s="26"/>
      <c r="BLC166" s="26"/>
      <c r="BLD166" s="26"/>
      <c r="BLE166" s="26"/>
      <c r="BLF166" s="26"/>
      <c r="BLG166" s="26"/>
      <c r="BLH166" s="26"/>
      <c r="BLI166" s="26"/>
      <c r="BLJ166" s="26"/>
      <c r="BLK166" s="26"/>
      <c r="BLL166" s="26"/>
      <c r="BLM166" s="26"/>
      <c r="BLN166" s="26"/>
      <c r="BLO166" s="26"/>
      <c r="BLP166" s="26"/>
      <c r="BLQ166" s="26"/>
      <c r="BLR166" s="26"/>
      <c r="BLS166" s="26"/>
      <c r="BLT166" s="26"/>
      <c r="BLU166" s="26"/>
      <c r="BLV166" s="26"/>
      <c r="BLW166" s="26"/>
      <c r="BLX166" s="26"/>
      <c r="BLY166" s="26"/>
      <c r="BLZ166" s="26"/>
      <c r="BMA166" s="26"/>
      <c r="BMB166" s="26"/>
      <c r="BMC166" s="26"/>
      <c r="BMD166" s="26"/>
      <c r="BME166" s="26"/>
      <c r="BMF166" s="26"/>
      <c r="BMG166" s="26"/>
      <c r="BMH166" s="26"/>
      <c r="BMI166" s="26"/>
      <c r="BMJ166" s="26"/>
      <c r="BMK166" s="26"/>
      <c r="BML166" s="26"/>
      <c r="BMM166" s="26"/>
      <c r="BMN166" s="26"/>
      <c r="BMO166" s="26"/>
      <c r="BMP166" s="26"/>
      <c r="BMQ166" s="26"/>
      <c r="BMR166" s="26"/>
      <c r="BMS166" s="26"/>
      <c r="BMT166" s="26"/>
      <c r="BMU166" s="26"/>
      <c r="BMV166" s="26"/>
      <c r="BMW166" s="26"/>
      <c r="BMX166" s="26"/>
      <c r="BMY166" s="26"/>
      <c r="BMZ166" s="26"/>
      <c r="BNA166" s="26"/>
      <c r="BNB166" s="26"/>
      <c r="BNC166" s="26"/>
      <c r="BND166" s="26"/>
      <c r="BNE166" s="26"/>
      <c r="BNF166" s="26"/>
      <c r="BNG166" s="26"/>
      <c r="BNH166" s="26"/>
      <c r="BNI166" s="26"/>
      <c r="BNJ166" s="26"/>
      <c r="BNK166" s="26"/>
      <c r="BNL166" s="26"/>
      <c r="BNM166" s="26"/>
      <c r="BNN166" s="26"/>
      <c r="BNO166" s="26"/>
      <c r="BNP166" s="26"/>
      <c r="BNQ166" s="26"/>
      <c r="BNR166" s="26"/>
      <c r="BNS166" s="26"/>
      <c r="BNT166" s="26"/>
      <c r="BNU166" s="26"/>
      <c r="BNV166" s="26"/>
      <c r="BNW166" s="26"/>
      <c r="BNX166" s="26"/>
      <c r="BNY166" s="26"/>
      <c r="BNZ166" s="26"/>
      <c r="BOA166" s="26"/>
      <c r="BOB166" s="26"/>
      <c r="BOC166" s="26"/>
      <c r="BOD166" s="26"/>
      <c r="BOE166" s="26"/>
      <c r="BOF166" s="26"/>
      <c r="BOG166" s="26"/>
      <c r="BOH166" s="26"/>
      <c r="BOI166" s="26"/>
      <c r="BOJ166" s="26"/>
      <c r="BOK166" s="26"/>
      <c r="BOL166" s="26"/>
      <c r="BOM166" s="26"/>
      <c r="BON166" s="26"/>
      <c r="BOO166" s="26"/>
      <c r="BOP166" s="26"/>
      <c r="BOQ166" s="26"/>
      <c r="BOR166" s="26"/>
      <c r="BOS166" s="26"/>
      <c r="BOT166" s="26"/>
      <c r="BOU166" s="26"/>
      <c r="BOV166" s="26"/>
      <c r="BOW166" s="26"/>
      <c r="BOX166" s="26"/>
      <c r="BOY166" s="26"/>
      <c r="BOZ166" s="26"/>
      <c r="BPA166" s="26"/>
      <c r="BPB166" s="26"/>
      <c r="BPC166" s="26"/>
      <c r="BPD166" s="26"/>
      <c r="BPE166" s="26"/>
      <c r="BPF166" s="26"/>
      <c r="BPG166" s="26"/>
      <c r="BPH166" s="26"/>
      <c r="BPI166" s="26"/>
      <c r="BPJ166" s="26"/>
      <c r="BPK166" s="26"/>
      <c r="BPL166" s="26"/>
      <c r="BPM166" s="26"/>
      <c r="BPN166" s="26"/>
      <c r="BPO166" s="26"/>
      <c r="BPP166" s="26"/>
      <c r="BPQ166" s="26"/>
      <c r="BPR166" s="26"/>
      <c r="BPS166" s="26"/>
      <c r="BPT166" s="26"/>
      <c r="BPU166" s="26"/>
      <c r="BPV166" s="26"/>
      <c r="BPW166" s="26"/>
      <c r="BPX166" s="26"/>
      <c r="BPY166" s="26"/>
      <c r="BPZ166" s="26"/>
      <c r="BQA166" s="26"/>
      <c r="BQB166" s="26"/>
      <c r="BQC166" s="26"/>
      <c r="BQD166" s="26"/>
      <c r="BQE166" s="26"/>
      <c r="BQF166" s="26"/>
      <c r="BQG166" s="26"/>
      <c r="BQH166" s="26"/>
      <c r="BQI166" s="26"/>
      <c r="BQJ166" s="26"/>
      <c r="BQK166" s="26"/>
      <c r="BQL166" s="26"/>
      <c r="BQM166" s="26"/>
      <c r="BQN166" s="26"/>
      <c r="BQO166" s="26"/>
      <c r="BQP166" s="26"/>
      <c r="BQQ166" s="26"/>
      <c r="BQR166" s="26"/>
      <c r="BQS166" s="26"/>
      <c r="BQT166" s="26"/>
      <c r="BQU166" s="26"/>
      <c r="BQV166" s="26"/>
      <c r="BQW166" s="26"/>
      <c r="BQX166" s="26"/>
      <c r="BQY166" s="26"/>
      <c r="BQZ166" s="26"/>
      <c r="BRA166" s="26"/>
      <c r="BRB166" s="26"/>
      <c r="BRC166" s="26"/>
      <c r="BRD166" s="26"/>
      <c r="BRE166" s="26"/>
      <c r="BRF166" s="26"/>
      <c r="BRG166" s="26"/>
      <c r="BRH166" s="26"/>
      <c r="BRI166" s="26"/>
      <c r="BRJ166" s="26"/>
      <c r="BRK166" s="26"/>
      <c r="BRL166" s="26"/>
      <c r="BRM166" s="26"/>
      <c r="BRN166" s="26"/>
      <c r="BRO166" s="26"/>
      <c r="BRP166" s="26"/>
      <c r="BRQ166" s="26"/>
      <c r="BRR166" s="26"/>
      <c r="BRS166" s="26"/>
      <c r="BRT166" s="26"/>
      <c r="BRU166" s="26"/>
      <c r="BRV166" s="26"/>
      <c r="BRW166" s="26"/>
      <c r="BRX166" s="26"/>
      <c r="BRY166" s="26"/>
      <c r="BRZ166" s="26"/>
      <c r="BSA166" s="26"/>
      <c r="BSB166" s="26"/>
      <c r="BSC166" s="26"/>
      <c r="BSD166" s="26"/>
      <c r="BSE166" s="26"/>
      <c r="BSF166" s="26"/>
      <c r="BSG166" s="26"/>
      <c r="BSH166" s="26"/>
      <c r="BSI166" s="26"/>
      <c r="BSJ166" s="26"/>
      <c r="BSK166" s="26"/>
      <c r="BSL166" s="26"/>
      <c r="BSM166" s="26"/>
      <c r="BSN166" s="26"/>
      <c r="BSO166" s="26"/>
      <c r="BSP166" s="26"/>
      <c r="BSQ166" s="26"/>
      <c r="BSR166" s="26"/>
      <c r="BSS166" s="26"/>
      <c r="BST166" s="26"/>
      <c r="BSU166" s="26"/>
      <c r="BSV166" s="26"/>
      <c r="BSW166" s="26"/>
      <c r="BSX166" s="26"/>
      <c r="BSY166" s="26"/>
      <c r="BSZ166" s="26"/>
      <c r="BTA166" s="26"/>
      <c r="BTB166" s="26"/>
      <c r="BTC166" s="26"/>
      <c r="BTD166" s="26"/>
      <c r="BTE166" s="26"/>
      <c r="BTF166" s="26"/>
      <c r="BTG166" s="26"/>
      <c r="BTH166" s="26"/>
      <c r="BTI166" s="26"/>
      <c r="BTJ166" s="26"/>
      <c r="BTK166" s="26"/>
      <c r="BTL166" s="26"/>
      <c r="BTM166" s="26"/>
      <c r="BTN166" s="26"/>
      <c r="BTO166" s="26"/>
      <c r="BTP166" s="26"/>
      <c r="BTQ166" s="26"/>
      <c r="BTR166" s="26"/>
      <c r="BTS166" s="26"/>
      <c r="BTT166" s="26"/>
      <c r="BTU166" s="26"/>
      <c r="BTV166" s="26"/>
      <c r="BTW166" s="26"/>
      <c r="BTX166" s="26"/>
      <c r="BTY166" s="26"/>
      <c r="BTZ166" s="26"/>
      <c r="BUA166" s="26"/>
      <c r="BUB166" s="26"/>
      <c r="BUC166" s="26"/>
      <c r="BUD166" s="26"/>
      <c r="BUE166" s="26"/>
      <c r="BUF166" s="26"/>
      <c r="BUG166" s="26"/>
      <c r="BUH166" s="26"/>
      <c r="BUI166" s="26"/>
      <c r="BUJ166" s="26"/>
      <c r="BUK166" s="26"/>
      <c r="BUL166" s="26"/>
      <c r="BUM166" s="26"/>
      <c r="BUN166" s="26"/>
      <c r="BUO166" s="26"/>
      <c r="BUP166" s="26"/>
      <c r="BUQ166" s="26"/>
    </row>
    <row r="167" spans="1:1915" s="46" customFormat="1" ht="60" customHeight="1">
      <c r="A167" s="23"/>
      <c r="B167" s="184"/>
      <c r="C167" s="103" t="s">
        <v>234</v>
      </c>
      <c r="D167" s="103"/>
      <c r="E167" s="228"/>
      <c r="F167" s="229"/>
      <c r="G167" s="165" t="s">
        <v>266</v>
      </c>
      <c r="H167" s="199"/>
      <c r="I167" s="199">
        <f>IF(ISBLANK(E167),0,2)</f>
        <v>0</v>
      </c>
      <c r="J167" s="199"/>
      <c r="K167" s="199"/>
      <c r="L167" s="199"/>
      <c r="M167" s="200"/>
      <c r="N167" s="200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SQ167" s="26"/>
      <c r="SR167" s="26"/>
      <c r="SS167" s="26"/>
      <c r="ST167" s="26"/>
      <c r="SU167" s="26"/>
      <c r="SV167" s="26"/>
      <c r="SW167" s="26"/>
      <c r="SX167" s="26"/>
      <c r="SY167" s="26"/>
      <c r="SZ167" s="26"/>
      <c r="TA167" s="26"/>
      <c r="TB167" s="26"/>
      <c r="TC167" s="26"/>
      <c r="TD167" s="26"/>
      <c r="TE167" s="26"/>
      <c r="TF167" s="26"/>
      <c r="TG167" s="26"/>
      <c r="TH167" s="26"/>
      <c r="TI167" s="26"/>
      <c r="TJ167" s="26"/>
      <c r="TK167" s="26"/>
      <c r="TL167" s="26"/>
      <c r="TM167" s="26"/>
      <c r="TN167" s="26"/>
      <c r="TO167" s="26"/>
      <c r="TP167" s="26"/>
      <c r="TQ167" s="26"/>
      <c r="TR167" s="26"/>
      <c r="TS167" s="26"/>
      <c r="TT167" s="26"/>
      <c r="TU167" s="26"/>
      <c r="TV167" s="26"/>
      <c r="TW167" s="26"/>
      <c r="TX167" s="26"/>
      <c r="TY167" s="26"/>
      <c r="TZ167" s="26"/>
      <c r="UA167" s="26"/>
      <c r="UB167" s="26"/>
      <c r="UC167" s="26"/>
      <c r="UD167" s="26"/>
      <c r="UE167" s="26"/>
      <c r="UF167" s="26"/>
      <c r="UG167" s="26"/>
      <c r="UH167" s="26"/>
      <c r="UI167" s="26"/>
      <c r="UJ167" s="26"/>
      <c r="UK167" s="26"/>
      <c r="UL167" s="26"/>
      <c r="UM167" s="26"/>
      <c r="UN167" s="26"/>
      <c r="UO167" s="26"/>
      <c r="UP167" s="26"/>
      <c r="UQ167" s="26"/>
      <c r="UR167" s="26"/>
      <c r="US167" s="26"/>
      <c r="UT167" s="26"/>
      <c r="UU167" s="26"/>
      <c r="UV167" s="26"/>
      <c r="UW167" s="26"/>
      <c r="UX167" s="26"/>
      <c r="UY167" s="26"/>
      <c r="UZ167" s="26"/>
      <c r="VA167" s="26"/>
      <c r="VB167" s="26"/>
      <c r="VC167" s="26"/>
      <c r="VD167" s="26"/>
      <c r="VE167" s="26"/>
      <c r="VF167" s="26"/>
      <c r="VG167" s="26"/>
      <c r="VH167" s="26"/>
      <c r="VI167" s="26"/>
      <c r="VJ167" s="26"/>
      <c r="VK167" s="26"/>
      <c r="VL167" s="26"/>
      <c r="VM167" s="26"/>
      <c r="VN167" s="26"/>
      <c r="VO167" s="26"/>
      <c r="VP167" s="26"/>
      <c r="VQ167" s="26"/>
      <c r="VR167" s="26"/>
      <c r="VS167" s="26"/>
      <c r="VT167" s="26"/>
      <c r="VU167" s="26"/>
      <c r="VV167" s="26"/>
      <c r="VW167" s="26"/>
      <c r="VX167" s="26"/>
      <c r="VY167" s="26"/>
      <c r="VZ167" s="26"/>
      <c r="WA167" s="26"/>
      <c r="WB167" s="26"/>
      <c r="WC167" s="26"/>
      <c r="WD167" s="26"/>
      <c r="WE167" s="26"/>
      <c r="WF167" s="26"/>
      <c r="WG167" s="26"/>
      <c r="WH167" s="26"/>
      <c r="WI167" s="26"/>
      <c r="WJ167" s="26"/>
      <c r="WK167" s="26"/>
      <c r="WL167" s="26"/>
      <c r="WM167" s="26"/>
      <c r="WN167" s="26"/>
      <c r="WO167" s="26"/>
      <c r="WP167" s="26"/>
      <c r="WQ167" s="26"/>
      <c r="WR167" s="26"/>
      <c r="WS167" s="26"/>
      <c r="WT167" s="26"/>
      <c r="WU167" s="26"/>
      <c r="WV167" s="26"/>
      <c r="WW167" s="26"/>
      <c r="WX167" s="26"/>
      <c r="WY167" s="26"/>
      <c r="WZ167" s="26"/>
      <c r="XA167" s="26"/>
      <c r="XB167" s="26"/>
      <c r="XC167" s="26"/>
      <c r="XD167" s="26"/>
      <c r="XE167" s="26"/>
      <c r="XF167" s="26"/>
      <c r="XG167" s="26"/>
      <c r="XH167" s="26"/>
      <c r="XI167" s="26"/>
      <c r="XJ167" s="26"/>
      <c r="XK167" s="26"/>
      <c r="XL167" s="26"/>
      <c r="XM167" s="26"/>
      <c r="XN167" s="26"/>
      <c r="XO167" s="26"/>
      <c r="XP167" s="26"/>
      <c r="XQ167" s="26"/>
      <c r="XR167" s="26"/>
      <c r="XS167" s="26"/>
      <c r="XT167" s="26"/>
      <c r="XU167" s="26"/>
      <c r="XV167" s="26"/>
      <c r="XW167" s="26"/>
      <c r="XX167" s="26"/>
      <c r="XY167" s="26"/>
      <c r="XZ167" s="26"/>
      <c r="YA167" s="26"/>
      <c r="YB167" s="26"/>
      <c r="YC167" s="26"/>
      <c r="YD167" s="26"/>
      <c r="YE167" s="26"/>
      <c r="YF167" s="26"/>
      <c r="YG167" s="26"/>
      <c r="YH167" s="26"/>
      <c r="YI167" s="26"/>
      <c r="YJ167" s="26"/>
      <c r="YK167" s="26"/>
      <c r="YL167" s="26"/>
      <c r="YM167" s="26"/>
      <c r="YN167" s="26"/>
      <c r="YO167" s="26"/>
      <c r="YP167" s="26"/>
      <c r="YQ167" s="26"/>
      <c r="YR167" s="26"/>
      <c r="YS167" s="26"/>
      <c r="YT167" s="26"/>
      <c r="YU167" s="26"/>
      <c r="YV167" s="26"/>
      <c r="YW167" s="26"/>
      <c r="YX167" s="26"/>
      <c r="YY167" s="26"/>
      <c r="YZ167" s="26"/>
      <c r="ZA167" s="26"/>
      <c r="ZB167" s="26"/>
      <c r="ZC167" s="26"/>
      <c r="ZD167" s="26"/>
      <c r="ZE167" s="26"/>
      <c r="ZF167" s="26"/>
      <c r="ZG167" s="26"/>
      <c r="ZH167" s="26"/>
      <c r="ZI167" s="26"/>
      <c r="ZJ167" s="26"/>
      <c r="ZK167" s="26"/>
      <c r="ZL167" s="26"/>
      <c r="ZM167" s="26"/>
      <c r="ZN167" s="26"/>
      <c r="ZO167" s="26"/>
      <c r="ZP167" s="26"/>
      <c r="ZQ167" s="26"/>
      <c r="ZR167" s="26"/>
      <c r="ZS167" s="26"/>
      <c r="ZT167" s="26"/>
      <c r="ZU167" s="26"/>
      <c r="ZV167" s="26"/>
      <c r="ZW167" s="26"/>
      <c r="ZX167" s="26"/>
      <c r="ZY167" s="26"/>
      <c r="ZZ167" s="26"/>
      <c r="AAA167" s="26"/>
      <c r="AAB167" s="26"/>
      <c r="AAC167" s="26"/>
      <c r="AAD167" s="26"/>
      <c r="AAE167" s="26"/>
      <c r="AAF167" s="26"/>
      <c r="AAG167" s="26"/>
      <c r="AAH167" s="26"/>
      <c r="AAI167" s="26"/>
      <c r="AAJ167" s="26"/>
      <c r="AAK167" s="26"/>
      <c r="AAL167" s="26"/>
      <c r="AAM167" s="26"/>
      <c r="AAN167" s="26"/>
      <c r="AAO167" s="26"/>
      <c r="AAP167" s="26"/>
      <c r="AAQ167" s="26"/>
      <c r="AAR167" s="26"/>
      <c r="AAS167" s="26"/>
      <c r="AAT167" s="26"/>
      <c r="AAU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  <c r="AGP167" s="26"/>
      <c r="AGQ167" s="26"/>
      <c r="AGR167" s="26"/>
      <c r="AGS167" s="26"/>
      <c r="AGT167" s="26"/>
      <c r="AGU167" s="26"/>
      <c r="AGV167" s="26"/>
      <c r="AGW167" s="26"/>
      <c r="AGX167" s="26"/>
      <c r="AGY167" s="26"/>
      <c r="AGZ167" s="26"/>
      <c r="AHA167" s="26"/>
      <c r="AHB167" s="26"/>
      <c r="AHC167" s="26"/>
      <c r="AHD167" s="26"/>
      <c r="AHE167" s="26"/>
      <c r="AHF167" s="26"/>
      <c r="AHG167" s="26"/>
      <c r="AHH167" s="26"/>
      <c r="AHI167" s="26"/>
      <c r="AHJ167" s="26"/>
      <c r="AHK167" s="26"/>
      <c r="AHL167" s="26"/>
      <c r="AHM167" s="26"/>
      <c r="AHN167" s="26"/>
      <c r="AHO167" s="26"/>
      <c r="AHP167" s="26"/>
      <c r="AHQ167" s="26"/>
      <c r="AHR167" s="26"/>
      <c r="AHS167" s="26"/>
      <c r="AHT167" s="26"/>
      <c r="AHU167" s="26"/>
      <c r="AHV167" s="26"/>
      <c r="AHW167" s="26"/>
      <c r="AHX167" s="26"/>
      <c r="AHY167" s="26"/>
      <c r="AHZ167" s="26"/>
      <c r="AIA167" s="26"/>
      <c r="AIB167" s="26"/>
      <c r="AIC167" s="26"/>
      <c r="AID167" s="26"/>
      <c r="AIE167" s="26"/>
      <c r="AIF167" s="26"/>
      <c r="AIG167" s="26"/>
      <c r="AIH167" s="26"/>
      <c r="AII167" s="26"/>
      <c r="AIJ167" s="26"/>
      <c r="AIK167" s="26"/>
      <c r="AIL167" s="26"/>
      <c r="AIM167" s="26"/>
      <c r="AIN167" s="26"/>
      <c r="AIO167" s="26"/>
      <c r="AIP167" s="26"/>
      <c r="AIQ167" s="26"/>
      <c r="AIR167" s="26"/>
      <c r="AIS167" s="26"/>
      <c r="AIT167" s="26"/>
      <c r="AIU167" s="26"/>
      <c r="AIV167" s="26"/>
      <c r="AIW167" s="26"/>
      <c r="AIX167" s="26"/>
      <c r="AIY167" s="26"/>
      <c r="AIZ167" s="26"/>
      <c r="AJA167" s="26"/>
      <c r="AJB167" s="26"/>
      <c r="AJC167" s="26"/>
      <c r="AJD167" s="26"/>
      <c r="AJE167" s="26"/>
      <c r="AJF167" s="26"/>
      <c r="AJG167" s="26"/>
      <c r="AJH167" s="26"/>
      <c r="AJI167" s="26"/>
      <c r="AJJ167" s="26"/>
      <c r="AJK167" s="26"/>
      <c r="AJL167" s="26"/>
      <c r="AJM167" s="26"/>
      <c r="AJN167" s="26"/>
      <c r="AJO167" s="26"/>
      <c r="AJP167" s="26"/>
      <c r="AJQ167" s="26"/>
      <c r="AJR167" s="26"/>
      <c r="AJS167" s="26"/>
      <c r="AJT167" s="26"/>
      <c r="AJU167" s="26"/>
      <c r="AJV167" s="26"/>
      <c r="AJW167" s="26"/>
      <c r="AJX167" s="26"/>
      <c r="AJY167" s="26"/>
      <c r="AJZ167" s="26"/>
      <c r="AKA167" s="26"/>
      <c r="AKB167" s="26"/>
      <c r="AKC167" s="26"/>
      <c r="AKD167" s="26"/>
      <c r="AKE167" s="26"/>
      <c r="AKF167" s="26"/>
      <c r="AKG167" s="26"/>
      <c r="AKH167" s="26"/>
      <c r="AKI167" s="26"/>
      <c r="AKJ167" s="26"/>
      <c r="AKK167" s="26"/>
      <c r="AKL167" s="26"/>
      <c r="AKM167" s="26"/>
      <c r="AKN167" s="26"/>
      <c r="AKO167" s="26"/>
      <c r="AKP167" s="26"/>
      <c r="AKQ167" s="26"/>
      <c r="AKR167" s="26"/>
      <c r="AKS167" s="26"/>
      <c r="AKT167" s="26"/>
      <c r="AKU167" s="26"/>
      <c r="AKV167" s="26"/>
      <c r="AKW167" s="26"/>
      <c r="AKX167" s="26"/>
      <c r="AKY167" s="26"/>
      <c r="AKZ167" s="26"/>
      <c r="ALA167" s="26"/>
      <c r="ALB167" s="26"/>
      <c r="ALC167" s="26"/>
      <c r="ALD167" s="26"/>
      <c r="ALE167" s="26"/>
      <c r="ALF167" s="26"/>
      <c r="ALG167" s="26"/>
      <c r="ALH167" s="26"/>
      <c r="ALI167" s="26"/>
      <c r="ALJ167" s="26"/>
      <c r="ALK167" s="26"/>
      <c r="ALL167" s="26"/>
      <c r="ALM167" s="26"/>
      <c r="ALN167" s="26"/>
      <c r="ALO167" s="26"/>
      <c r="ALP167" s="26"/>
      <c r="ALQ167" s="26"/>
      <c r="ALR167" s="26"/>
      <c r="ALS167" s="26"/>
      <c r="ALT167" s="26"/>
      <c r="ALU167" s="26"/>
      <c r="ALV167" s="26"/>
      <c r="ALW167" s="26"/>
      <c r="ALX167" s="26"/>
      <c r="ALY167" s="26"/>
      <c r="ALZ167" s="26"/>
      <c r="AMA167" s="26"/>
      <c r="AMB167" s="26"/>
      <c r="AMC167" s="26"/>
      <c r="AMD167" s="26"/>
      <c r="AME167" s="26"/>
      <c r="AMF167" s="26"/>
      <c r="AMG167" s="26"/>
      <c r="AMH167" s="26"/>
      <c r="AMI167" s="26"/>
      <c r="AMJ167" s="26"/>
      <c r="AMK167" s="26"/>
      <c r="AML167" s="26"/>
      <c r="AMM167" s="26"/>
      <c r="AMN167" s="26"/>
      <c r="AMO167" s="26"/>
      <c r="AMP167" s="26"/>
      <c r="AMQ167" s="26"/>
      <c r="AMR167" s="26"/>
      <c r="AMS167" s="26"/>
      <c r="AMT167" s="26"/>
      <c r="AMU167" s="26"/>
      <c r="AMV167" s="26"/>
      <c r="AMW167" s="26"/>
      <c r="AMX167" s="26"/>
      <c r="AMY167" s="26"/>
      <c r="AMZ167" s="26"/>
      <c r="ANA167" s="26"/>
      <c r="ANB167" s="26"/>
      <c r="ANC167" s="26"/>
      <c r="AND167" s="26"/>
      <c r="ANE167" s="26"/>
      <c r="ANF167" s="26"/>
      <c r="ANG167" s="26"/>
      <c r="ANH167" s="26"/>
      <c r="ANI167" s="26"/>
      <c r="ANJ167" s="26"/>
      <c r="ANK167" s="26"/>
      <c r="ANL167" s="26"/>
      <c r="ANM167" s="26"/>
      <c r="ANN167" s="26"/>
      <c r="ANO167" s="26"/>
      <c r="ANP167" s="26"/>
      <c r="ANQ167" s="26"/>
      <c r="ANR167" s="26"/>
      <c r="ANS167" s="26"/>
      <c r="ANT167" s="26"/>
      <c r="ANU167" s="26"/>
      <c r="ANV167" s="26"/>
      <c r="ANW167" s="26"/>
      <c r="ANX167" s="26"/>
      <c r="ANY167" s="26"/>
      <c r="ANZ167" s="26"/>
      <c r="AOA167" s="26"/>
      <c r="AOB167" s="26"/>
      <c r="AOC167" s="26"/>
      <c r="AOD167" s="26"/>
      <c r="AOE167" s="26"/>
      <c r="AOF167" s="26"/>
      <c r="AOG167" s="26"/>
      <c r="AOH167" s="26"/>
      <c r="AOI167" s="26"/>
      <c r="AOJ167" s="26"/>
      <c r="AOK167" s="26"/>
      <c r="AOL167" s="26"/>
      <c r="AOM167" s="26"/>
      <c r="AON167" s="26"/>
      <c r="AOO167" s="26"/>
      <c r="AOP167" s="26"/>
      <c r="AOQ167" s="26"/>
      <c r="AOR167" s="26"/>
      <c r="AOS167" s="26"/>
      <c r="AOT167" s="26"/>
      <c r="AOU167" s="26"/>
      <c r="AOV167" s="26"/>
      <c r="AOW167" s="26"/>
      <c r="AOX167" s="26"/>
      <c r="AOY167" s="26"/>
      <c r="AOZ167" s="26"/>
      <c r="APA167" s="26"/>
      <c r="APB167" s="26"/>
      <c r="APC167" s="26"/>
      <c r="APD167" s="26"/>
      <c r="APE167" s="26"/>
      <c r="APF167" s="26"/>
      <c r="APG167" s="26"/>
      <c r="APH167" s="26"/>
      <c r="API167" s="26"/>
      <c r="APJ167" s="26"/>
      <c r="APK167" s="26"/>
      <c r="APL167" s="26"/>
      <c r="APM167" s="26"/>
      <c r="APN167" s="26"/>
      <c r="APO167" s="26"/>
      <c r="APP167" s="26"/>
      <c r="APQ167" s="26"/>
      <c r="APR167" s="26"/>
      <c r="APS167" s="26"/>
      <c r="APT167" s="26"/>
      <c r="APU167" s="26"/>
      <c r="APV167" s="26"/>
      <c r="APW167" s="26"/>
      <c r="APX167" s="26"/>
      <c r="APY167" s="26"/>
      <c r="APZ167" s="26"/>
      <c r="AQA167" s="26"/>
      <c r="AQB167" s="26"/>
      <c r="AQC167" s="26"/>
      <c r="AQD167" s="26"/>
      <c r="AQE167" s="26"/>
      <c r="AQF167" s="26"/>
      <c r="AQG167" s="26"/>
      <c r="AQH167" s="26"/>
      <c r="AQI167" s="26"/>
      <c r="AQJ167" s="26"/>
      <c r="AQK167" s="26"/>
      <c r="AQL167" s="26"/>
      <c r="AQM167" s="26"/>
      <c r="AQN167" s="26"/>
      <c r="AQO167" s="26"/>
      <c r="AQP167" s="26"/>
      <c r="AQQ167" s="26"/>
      <c r="AQR167" s="26"/>
      <c r="AQS167" s="26"/>
      <c r="AQT167" s="26"/>
      <c r="AQU167" s="26"/>
      <c r="AQV167" s="26"/>
      <c r="AQW167" s="26"/>
      <c r="AQX167" s="26"/>
      <c r="AQY167" s="26"/>
      <c r="AQZ167" s="26"/>
      <c r="ARA167" s="26"/>
      <c r="ARB167" s="26"/>
      <c r="ARC167" s="26"/>
      <c r="ARD167" s="26"/>
      <c r="ARE167" s="26"/>
      <c r="ARF167" s="26"/>
      <c r="ARG167" s="26"/>
      <c r="ARH167" s="26"/>
      <c r="ARI167" s="26"/>
      <c r="ARJ167" s="26"/>
      <c r="ARK167" s="26"/>
      <c r="ARL167" s="26"/>
      <c r="ARM167" s="26"/>
      <c r="ARN167" s="26"/>
      <c r="ARO167" s="26"/>
      <c r="ARP167" s="26"/>
      <c r="ARQ167" s="26"/>
      <c r="ARR167" s="26"/>
      <c r="ARS167" s="26"/>
      <c r="ART167" s="26"/>
      <c r="ARU167" s="26"/>
      <c r="ARV167" s="26"/>
      <c r="ARW167" s="26"/>
      <c r="ARX167" s="26"/>
      <c r="ARY167" s="26"/>
      <c r="ARZ167" s="26"/>
      <c r="ASA167" s="26"/>
      <c r="ASB167" s="26"/>
      <c r="ASC167" s="26"/>
      <c r="ASD167" s="26"/>
      <c r="ASE167" s="26"/>
      <c r="ASF167" s="26"/>
      <c r="ASG167" s="26"/>
      <c r="ASH167" s="26"/>
      <c r="ASI167" s="26"/>
      <c r="ASJ167" s="26"/>
      <c r="ASK167" s="26"/>
      <c r="ASL167" s="26"/>
      <c r="ASM167" s="26"/>
      <c r="ASN167" s="26"/>
      <c r="ASO167" s="26"/>
      <c r="ASP167" s="26"/>
      <c r="ASQ167" s="26"/>
      <c r="ASR167" s="26"/>
      <c r="ASS167" s="26"/>
      <c r="AST167" s="26"/>
      <c r="ASU167" s="26"/>
      <c r="ASV167" s="26"/>
      <c r="ASW167" s="26"/>
      <c r="ASX167" s="26"/>
      <c r="ASY167" s="26"/>
      <c r="ASZ167" s="26"/>
      <c r="ATA167" s="26"/>
      <c r="ATB167" s="26"/>
      <c r="ATC167" s="26"/>
      <c r="ATD167" s="26"/>
      <c r="ATE167" s="26"/>
      <c r="ATF167" s="26"/>
      <c r="ATG167" s="26"/>
      <c r="ATH167" s="26"/>
      <c r="ATI167" s="26"/>
      <c r="ATJ167" s="26"/>
      <c r="ATK167" s="26"/>
      <c r="ATL167" s="26"/>
      <c r="ATM167" s="26"/>
      <c r="ATN167" s="26"/>
      <c r="ATO167" s="26"/>
      <c r="ATP167" s="26"/>
      <c r="ATQ167" s="26"/>
      <c r="ATR167" s="26"/>
      <c r="ATS167" s="26"/>
      <c r="ATT167" s="26"/>
      <c r="ATU167" s="26"/>
      <c r="ATV167" s="26"/>
      <c r="ATW167" s="26"/>
      <c r="ATX167" s="26"/>
      <c r="ATY167" s="26"/>
      <c r="ATZ167" s="26"/>
      <c r="AUA167" s="26"/>
      <c r="AUB167" s="26"/>
      <c r="AUC167" s="26"/>
      <c r="AUD167" s="26"/>
      <c r="AUE167" s="26"/>
      <c r="AUF167" s="26"/>
      <c r="AUG167" s="26"/>
      <c r="AUH167" s="26"/>
      <c r="AUI167" s="26"/>
      <c r="AUJ167" s="26"/>
      <c r="AUK167" s="26"/>
      <c r="AUL167" s="26"/>
      <c r="AUM167" s="26"/>
      <c r="AUN167" s="26"/>
      <c r="AUO167" s="26"/>
      <c r="AUP167" s="26"/>
      <c r="AUQ167" s="26"/>
      <c r="AUR167" s="26"/>
      <c r="AUS167" s="26"/>
      <c r="AUT167" s="26"/>
      <c r="AUU167" s="26"/>
      <c r="AUV167" s="26"/>
      <c r="AUW167" s="26"/>
      <c r="AUX167" s="26"/>
      <c r="AUY167" s="26"/>
      <c r="AUZ167" s="26"/>
      <c r="AVA167" s="26"/>
      <c r="AVB167" s="26"/>
      <c r="AVC167" s="26"/>
      <c r="AVD167" s="26"/>
      <c r="AVE167" s="26"/>
      <c r="AVF167" s="26"/>
      <c r="AVG167" s="26"/>
      <c r="AVH167" s="26"/>
      <c r="AVI167" s="26"/>
      <c r="AVJ167" s="26"/>
      <c r="AVK167" s="26"/>
      <c r="AVL167" s="26"/>
      <c r="AVM167" s="26"/>
      <c r="AVN167" s="26"/>
      <c r="AVO167" s="26"/>
      <c r="AVP167" s="26"/>
      <c r="AVQ167" s="26"/>
      <c r="AVR167" s="26"/>
      <c r="AVS167" s="26"/>
      <c r="AVT167" s="26"/>
      <c r="AVU167" s="26"/>
      <c r="AVV167" s="26"/>
      <c r="AVW167" s="26"/>
      <c r="AVX167" s="26"/>
      <c r="AVY167" s="26"/>
      <c r="AVZ167" s="26"/>
      <c r="AWA167" s="26"/>
      <c r="AWB167" s="26"/>
      <c r="AWC167" s="26"/>
      <c r="AWD167" s="26"/>
      <c r="AWE167" s="26"/>
      <c r="AWF167" s="26"/>
      <c r="AWG167" s="26"/>
      <c r="AWH167" s="26"/>
      <c r="AWI167" s="26"/>
      <c r="AWJ167" s="26"/>
      <c r="AWK167" s="26"/>
      <c r="AWL167" s="26"/>
      <c r="AWM167" s="26"/>
      <c r="AWN167" s="26"/>
      <c r="AWO167" s="26"/>
      <c r="AWP167" s="26"/>
      <c r="AWQ167" s="26"/>
      <c r="AWR167" s="26"/>
      <c r="AWS167" s="26"/>
      <c r="AWT167" s="26"/>
      <c r="AWU167" s="26"/>
      <c r="AWV167" s="26"/>
      <c r="AWW167" s="26"/>
      <c r="AWX167" s="26"/>
      <c r="AWY167" s="26"/>
      <c r="AWZ167" s="26"/>
      <c r="AXA167" s="26"/>
      <c r="AXB167" s="26"/>
      <c r="AXC167" s="26"/>
      <c r="AXD167" s="26"/>
      <c r="AXE167" s="26"/>
      <c r="AXF167" s="26"/>
      <c r="AXG167" s="26"/>
      <c r="AXH167" s="26"/>
      <c r="AXI167" s="26"/>
      <c r="AXJ167" s="26"/>
      <c r="AXK167" s="26"/>
      <c r="AXL167" s="26"/>
      <c r="AXM167" s="26"/>
      <c r="AXN167" s="26"/>
      <c r="AXO167" s="26"/>
      <c r="AXP167" s="26"/>
      <c r="AXQ167" s="26"/>
      <c r="AXR167" s="26"/>
      <c r="AXS167" s="26"/>
      <c r="AXT167" s="26"/>
      <c r="AXU167" s="26"/>
      <c r="AXV167" s="26"/>
      <c r="AXW167" s="26"/>
      <c r="AXX167" s="26"/>
      <c r="AXY167" s="26"/>
      <c r="AXZ167" s="26"/>
      <c r="AYA167" s="26"/>
      <c r="AYB167" s="26"/>
      <c r="AYC167" s="26"/>
      <c r="AYD167" s="26"/>
      <c r="AYE167" s="26"/>
      <c r="AYF167" s="26"/>
      <c r="AYG167" s="26"/>
      <c r="AYH167" s="26"/>
      <c r="AYI167" s="26"/>
      <c r="AYJ167" s="26"/>
      <c r="AYK167" s="26"/>
      <c r="AYL167" s="26"/>
      <c r="AYM167" s="26"/>
      <c r="AYN167" s="26"/>
      <c r="AYO167" s="26"/>
      <c r="AYP167" s="26"/>
      <c r="AYQ167" s="26"/>
      <c r="AYR167" s="26"/>
      <c r="AYS167" s="26"/>
      <c r="AYT167" s="26"/>
      <c r="AYU167" s="26"/>
      <c r="AYV167" s="26"/>
      <c r="AYW167" s="26"/>
      <c r="AYX167" s="26"/>
      <c r="AYY167" s="26"/>
      <c r="AYZ167" s="26"/>
      <c r="AZA167" s="26"/>
      <c r="AZB167" s="26"/>
      <c r="AZC167" s="26"/>
      <c r="AZD167" s="26"/>
      <c r="AZE167" s="26"/>
      <c r="AZF167" s="26"/>
      <c r="AZG167" s="26"/>
      <c r="AZH167" s="26"/>
      <c r="AZI167" s="26"/>
      <c r="AZJ167" s="26"/>
      <c r="AZK167" s="26"/>
      <c r="AZL167" s="26"/>
      <c r="AZM167" s="26"/>
      <c r="AZN167" s="26"/>
      <c r="AZO167" s="26"/>
      <c r="AZP167" s="26"/>
      <c r="AZQ167" s="26"/>
      <c r="AZR167" s="26"/>
      <c r="AZS167" s="26"/>
      <c r="AZT167" s="26"/>
      <c r="AZU167" s="26"/>
      <c r="AZV167" s="26"/>
      <c r="AZW167" s="26"/>
      <c r="AZX167" s="26"/>
      <c r="AZY167" s="26"/>
      <c r="AZZ167" s="26"/>
      <c r="BAA167" s="26"/>
      <c r="BAB167" s="26"/>
      <c r="BAC167" s="26"/>
      <c r="BAD167" s="26"/>
      <c r="BAE167" s="26"/>
      <c r="BAF167" s="26"/>
      <c r="BAG167" s="26"/>
      <c r="BAH167" s="26"/>
      <c r="BAI167" s="26"/>
      <c r="BAJ167" s="26"/>
      <c r="BAK167" s="26"/>
      <c r="BAL167" s="26"/>
      <c r="BAM167" s="26"/>
      <c r="BAN167" s="26"/>
      <c r="BAO167" s="26"/>
      <c r="BAP167" s="26"/>
      <c r="BAQ167" s="26"/>
      <c r="BAR167" s="26"/>
      <c r="BAS167" s="26"/>
      <c r="BAT167" s="26"/>
      <c r="BAU167" s="26"/>
      <c r="BAV167" s="26"/>
      <c r="BAW167" s="26"/>
      <c r="BAX167" s="26"/>
      <c r="BAY167" s="26"/>
      <c r="BAZ167" s="26"/>
      <c r="BBA167" s="26"/>
      <c r="BBB167" s="26"/>
      <c r="BBC167" s="26"/>
      <c r="BBD167" s="26"/>
      <c r="BBE167" s="26"/>
      <c r="BBF167" s="26"/>
      <c r="BBG167" s="26"/>
      <c r="BBH167" s="26"/>
      <c r="BBI167" s="26"/>
      <c r="BBJ167" s="26"/>
      <c r="BBK167" s="26"/>
      <c r="BBL167" s="26"/>
      <c r="BBM167" s="26"/>
      <c r="BBN167" s="26"/>
      <c r="BBO167" s="26"/>
      <c r="BBP167" s="26"/>
      <c r="BBQ167" s="26"/>
      <c r="BBR167" s="26"/>
      <c r="BBS167" s="26"/>
      <c r="BBT167" s="26"/>
      <c r="BBU167" s="26"/>
      <c r="BBV167" s="26"/>
      <c r="BBW167" s="26"/>
      <c r="BBX167" s="26"/>
      <c r="BBY167" s="26"/>
      <c r="BBZ167" s="26"/>
      <c r="BCA167" s="26"/>
      <c r="BCB167" s="26"/>
      <c r="BCC167" s="26"/>
      <c r="BCD167" s="26"/>
      <c r="BCE167" s="26"/>
      <c r="BCF167" s="26"/>
      <c r="BCG167" s="26"/>
      <c r="BCH167" s="26"/>
      <c r="BCI167" s="26"/>
      <c r="BCJ167" s="26"/>
      <c r="BCK167" s="26"/>
      <c r="BCL167" s="26"/>
      <c r="BCM167" s="26"/>
      <c r="BCN167" s="26"/>
      <c r="BCO167" s="26"/>
      <c r="BCP167" s="26"/>
      <c r="BCQ167" s="26"/>
      <c r="BCR167" s="26"/>
      <c r="BCS167" s="26"/>
      <c r="BCT167" s="26"/>
      <c r="BCU167" s="26"/>
      <c r="BCV167" s="26"/>
      <c r="BCW167" s="26"/>
      <c r="BCX167" s="26"/>
      <c r="BCY167" s="26"/>
      <c r="BCZ167" s="26"/>
      <c r="BDA167" s="26"/>
      <c r="BDB167" s="26"/>
      <c r="BDC167" s="26"/>
      <c r="BDD167" s="26"/>
      <c r="BDE167" s="26"/>
      <c r="BDF167" s="26"/>
      <c r="BDG167" s="26"/>
      <c r="BDH167" s="26"/>
      <c r="BDI167" s="26"/>
      <c r="BDJ167" s="26"/>
      <c r="BDK167" s="26"/>
      <c r="BDL167" s="26"/>
      <c r="BDM167" s="26"/>
      <c r="BDN167" s="26"/>
      <c r="BDO167" s="26"/>
      <c r="BDP167" s="26"/>
      <c r="BDQ167" s="26"/>
      <c r="BDR167" s="26"/>
      <c r="BDS167" s="26"/>
      <c r="BDT167" s="26"/>
      <c r="BDU167" s="26"/>
      <c r="BDV167" s="26"/>
      <c r="BDW167" s="26"/>
      <c r="BDX167" s="26"/>
      <c r="BDY167" s="26"/>
      <c r="BDZ167" s="26"/>
      <c r="BEA167" s="26"/>
      <c r="BEB167" s="26"/>
      <c r="BEC167" s="26"/>
      <c r="BED167" s="26"/>
      <c r="BEE167" s="26"/>
      <c r="BEF167" s="26"/>
      <c r="BEG167" s="26"/>
      <c r="BEH167" s="26"/>
      <c r="BEI167" s="26"/>
      <c r="BEJ167" s="26"/>
      <c r="BEK167" s="26"/>
      <c r="BEL167" s="26"/>
      <c r="BEM167" s="26"/>
      <c r="BEN167" s="26"/>
      <c r="BEO167" s="26"/>
      <c r="BEP167" s="26"/>
      <c r="BEQ167" s="26"/>
      <c r="BER167" s="26"/>
      <c r="BES167" s="26"/>
      <c r="BET167" s="26"/>
      <c r="BEU167" s="26"/>
      <c r="BEV167" s="26"/>
      <c r="BEW167" s="26"/>
      <c r="BEX167" s="26"/>
      <c r="BEY167" s="26"/>
      <c r="BEZ167" s="26"/>
      <c r="BFA167" s="26"/>
      <c r="BFB167" s="26"/>
      <c r="BFC167" s="26"/>
      <c r="BFD167" s="26"/>
      <c r="BFE167" s="26"/>
      <c r="BFF167" s="26"/>
      <c r="BFG167" s="26"/>
      <c r="BFH167" s="26"/>
      <c r="BFI167" s="26"/>
      <c r="BFJ167" s="26"/>
      <c r="BFK167" s="26"/>
      <c r="BFL167" s="26"/>
      <c r="BFM167" s="26"/>
      <c r="BFN167" s="26"/>
      <c r="BFO167" s="26"/>
      <c r="BFP167" s="26"/>
      <c r="BFQ167" s="26"/>
      <c r="BFR167" s="26"/>
      <c r="BFS167" s="26"/>
      <c r="BFT167" s="26"/>
      <c r="BFU167" s="26"/>
      <c r="BFV167" s="26"/>
      <c r="BFW167" s="26"/>
      <c r="BFX167" s="26"/>
      <c r="BFY167" s="26"/>
      <c r="BFZ167" s="26"/>
      <c r="BGA167" s="26"/>
      <c r="BGB167" s="26"/>
      <c r="BGC167" s="26"/>
      <c r="BGD167" s="26"/>
      <c r="BGE167" s="26"/>
      <c r="BGF167" s="26"/>
      <c r="BGG167" s="26"/>
      <c r="BGH167" s="26"/>
      <c r="BGI167" s="26"/>
      <c r="BGJ167" s="26"/>
      <c r="BGK167" s="26"/>
      <c r="BGL167" s="26"/>
      <c r="BGM167" s="26"/>
      <c r="BGN167" s="26"/>
      <c r="BGO167" s="26"/>
      <c r="BGP167" s="26"/>
      <c r="BGQ167" s="26"/>
      <c r="BGR167" s="26"/>
      <c r="BGS167" s="26"/>
      <c r="BGT167" s="26"/>
      <c r="BGU167" s="26"/>
      <c r="BGV167" s="26"/>
      <c r="BGW167" s="26"/>
      <c r="BGX167" s="26"/>
      <c r="BGY167" s="26"/>
      <c r="BGZ167" s="26"/>
      <c r="BHA167" s="26"/>
      <c r="BHB167" s="26"/>
      <c r="BHC167" s="26"/>
      <c r="BHD167" s="26"/>
      <c r="BHE167" s="26"/>
      <c r="BHF167" s="26"/>
      <c r="BHG167" s="26"/>
      <c r="BHH167" s="26"/>
      <c r="BHI167" s="26"/>
      <c r="BHJ167" s="26"/>
      <c r="BHK167" s="26"/>
      <c r="BHL167" s="26"/>
      <c r="BHM167" s="26"/>
      <c r="BHN167" s="26"/>
      <c r="BHO167" s="26"/>
      <c r="BHP167" s="26"/>
      <c r="BHQ167" s="26"/>
      <c r="BHR167" s="26"/>
      <c r="BHS167" s="26"/>
      <c r="BHT167" s="26"/>
      <c r="BHU167" s="26"/>
      <c r="BHV167" s="26"/>
      <c r="BHW167" s="26"/>
      <c r="BHX167" s="26"/>
      <c r="BHY167" s="26"/>
      <c r="BHZ167" s="26"/>
      <c r="BIA167" s="26"/>
      <c r="BIB167" s="26"/>
      <c r="BIC167" s="26"/>
      <c r="BID167" s="26"/>
      <c r="BIE167" s="26"/>
      <c r="BIF167" s="26"/>
      <c r="BIG167" s="26"/>
      <c r="BIH167" s="26"/>
      <c r="BII167" s="26"/>
      <c r="BIJ167" s="26"/>
      <c r="BIK167" s="26"/>
      <c r="BIL167" s="26"/>
      <c r="BIM167" s="26"/>
      <c r="BIN167" s="26"/>
      <c r="BIO167" s="26"/>
      <c r="BIP167" s="26"/>
      <c r="BIQ167" s="26"/>
      <c r="BIR167" s="26"/>
      <c r="BIS167" s="26"/>
      <c r="BIT167" s="26"/>
      <c r="BIU167" s="26"/>
      <c r="BIV167" s="26"/>
      <c r="BIW167" s="26"/>
      <c r="BIX167" s="26"/>
      <c r="BIY167" s="26"/>
      <c r="BIZ167" s="26"/>
      <c r="BJA167" s="26"/>
      <c r="BJB167" s="26"/>
      <c r="BJC167" s="26"/>
      <c r="BJD167" s="26"/>
      <c r="BJE167" s="26"/>
      <c r="BJF167" s="26"/>
      <c r="BJG167" s="26"/>
      <c r="BJH167" s="26"/>
      <c r="BJI167" s="26"/>
      <c r="BJJ167" s="26"/>
      <c r="BJK167" s="26"/>
      <c r="BJL167" s="26"/>
      <c r="BJM167" s="26"/>
      <c r="BJN167" s="26"/>
      <c r="BJO167" s="26"/>
      <c r="BJP167" s="26"/>
      <c r="BJQ167" s="26"/>
      <c r="BJR167" s="26"/>
      <c r="BJS167" s="26"/>
      <c r="BJT167" s="26"/>
      <c r="BJU167" s="26"/>
      <c r="BJV167" s="26"/>
      <c r="BJW167" s="26"/>
      <c r="BJX167" s="26"/>
      <c r="BJY167" s="26"/>
      <c r="BJZ167" s="26"/>
      <c r="BKA167" s="26"/>
      <c r="BKB167" s="26"/>
      <c r="BKC167" s="26"/>
      <c r="BKD167" s="26"/>
      <c r="BKE167" s="26"/>
      <c r="BKF167" s="26"/>
      <c r="BKG167" s="26"/>
      <c r="BKH167" s="26"/>
      <c r="BKI167" s="26"/>
      <c r="BKJ167" s="26"/>
      <c r="BKK167" s="26"/>
      <c r="BKL167" s="26"/>
      <c r="BKM167" s="26"/>
      <c r="BKN167" s="26"/>
      <c r="BKO167" s="26"/>
      <c r="BKP167" s="26"/>
      <c r="BKQ167" s="26"/>
      <c r="BKR167" s="26"/>
      <c r="BKS167" s="26"/>
      <c r="BKT167" s="26"/>
      <c r="BKU167" s="26"/>
      <c r="BKV167" s="26"/>
      <c r="BKW167" s="26"/>
      <c r="BKX167" s="26"/>
      <c r="BKY167" s="26"/>
      <c r="BKZ167" s="26"/>
      <c r="BLA167" s="26"/>
      <c r="BLB167" s="26"/>
      <c r="BLC167" s="26"/>
      <c r="BLD167" s="26"/>
      <c r="BLE167" s="26"/>
      <c r="BLF167" s="26"/>
      <c r="BLG167" s="26"/>
      <c r="BLH167" s="26"/>
      <c r="BLI167" s="26"/>
      <c r="BLJ167" s="26"/>
      <c r="BLK167" s="26"/>
      <c r="BLL167" s="26"/>
      <c r="BLM167" s="26"/>
      <c r="BLN167" s="26"/>
      <c r="BLO167" s="26"/>
      <c r="BLP167" s="26"/>
      <c r="BLQ167" s="26"/>
      <c r="BLR167" s="26"/>
      <c r="BLS167" s="26"/>
      <c r="BLT167" s="26"/>
      <c r="BLU167" s="26"/>
      <c r="BLV167" s="26"/>
      <c r="BLW167" s="26"/>
      <c r="BLX167" s="26"/>
      <c r="BLY167" s="26"/>
      <c r="BLZ167" s="26"/>
      <c r="BMA167" s="26"/>
      <c r="BMB167" s="26"/>
      <c r="BMC167" s="26"/>
      <c r="BMD167" s="26"/>
      <c r="BME167" s="26"/>
      <c r="BMF167" s="26"/>
      <c r="BMG167" s="26"/>
      <c r="BMH167" s="26"/>
      <c r="BMI167" s="26"/>
      <c r="BMJ167" s="26"/>
      <c r="BMK167" s="26"/>
      <c r="BML167" s="26"/>
      <c r="BMM167" s="26"/>
      <c r="BMN167" s="26"/>
      <c r="BMO167" s="26"/>
      <c r="BMP167" s="26"/>
      <c r="BMQ167" s="26"/>
      <c r="BMR167" s="26"/>
      <c r="BMS167" s="26"/>
      <c r="BMT167" s="26"/>
      <c r="BMU167" s="26"/>
      <c r="BMV167" s="26"/>
      <c r="BMW167" s="26"/>
      <c r="BMX167" s="26"/>
      <c r="BMY167" s="26"/>
      <c r="BMZ167" s="26"/>
      <c r="BNA167" s="26"/>
      <c r="BNB167" s="26"/>
      <c r="BNC167" s="26"/>
      <c r="BND167" s="26"/>
      <c r="BNE167" s="26"/>
      <c r="BNF167" s="26"/>
      <c r="BNG167" s="26"/>
      <c r="BNH167" s="26"/>
      <c r="BNI167" s="26"/>
      <c r="BNJ167" s="26"/>
      <c r="BNK167" s="26"/>
      <c r="BNL167" s="26"/>
      <c r="BNM167" s="26"/>
      <c r="BNN167" s="26"/>
      <c r="BNO167" s="26"/>
      <c r="BNP167" s="26"/>
      <c r="BNQ167" s="26"/>
      <c r="BNR167" s="26"/>
      <c r="BNS167" s="26"/>
      <c r="BNT167" s="26"/>
      <c r="BNU167" s="26"/>
      <c r="BNV167" s="26"/>
      <c r="BNW167" s="26"/>
      <c r="BNX167" s="26"/>
      <c r="BNY167" s="26"/>
      <c r="BNZ167" s="26"/>
      <c r="BOA167" s="26"/>
      <c r="BOB167" s="26"/>
      <c r="BOC167" s="26"/>
      <c r="BOD167" s="26"/>
      <c r="BOE167" s="26"/>
      <c r="BOF167" s="26"/>
      <c r="BOG167" s="26"/>
      <c r="BOH167" s="26"/>
      <c r="BOI167" s="26"/>
      <c r="BOJ167" s="26"/>
      <c r="BOK167" s="26"/>
      <c r="BOL167" s="26"/>
      <c r="BOM167" s="26"/>
      <c r="BON167" s="26"/>
      <c r="BOO167" s="26"/>
      <c r="BOP167" s="26"/>
      <c r="BOQ167" s="26"/>
      <c r="BOR167" s="26"/>
      <c r="BOS167" s="26"/>
      <c r="BOT167" s="26"/>
      <c r="BOU167" s="26"/>
      <c r="BOV167" s="26"/>
      <c r="BOW167" s="26"/>
      <c r="BOX167" s="26"/>
      <c r="BOY167" s="26"/>
      <c r="BOZ167" s="26"/>
      <c r="BPA167" s="26"/>
      <c r="BPB167" s="26"/>
      <c r="BPC167" s="26"/>
      <c r="BPD167" s="26"/>
      <c r="BPE167" s="26"/>
      <c r="BPF167" s="26"/>
      <c r="BPG167" s="26"/>
      <c r="BPH167" s="26"/>
      <c r="BPI167" s="26"/>
      <c r="BPJ167" s="26"/>
      <c r="BPK167" s="26"/>
      <c r="BPL167" s="26"/>
      <c r="BPM167" s="26"/>
      <c r="BPN167" s="26"/>
      <c r="BPO167" s="26"/>
      <c r="BPP167" s="26"/>
      <c r="BPQ167" s="26"/>
      <c r="BPR167" s="26"/>
      <c r="BPS167" s="26"/>
      <c r="BPT167" s="26"/>
      <c r="BPU167" s="26"/>
      <c r="BPV167" s="26"/>
      <c r="BPW167" s="26"/>
      <c r="BPX167" s="26"/>
      <c r="BPY167" s="26"/>
      <c r="BPZ167" s="26"/>
      <c r="BQA167" s="26"/>
      <c r="BQB167" s="26"/>
      <c r="BQC167" s="26"/>
      <c r="BQD167" s="26"/>
      <c r="BQE167" s="26"/>
      <c r="BQF167" s="26"/>
      <c r="BQG167" s="26"/>
      <c r="BQH167" s="26"/>
      <c r="BQI167" s="26"/>
      <c r="BQJ167" s="26"/>
      <c r="BQK167" s="26"/>
      <c r="BQL167" s="26"/>
      <c r="BQM167" s="26"/>
      <c r="BQN167" s="26"/>
      <c r="BQO167" s="26"/>
      <c r="BQP167" s="26"/>
      <c r="BQQ167" s="26"/>
      <c r="BQR167" s="26"/>
      <c r="BQS167" s="26"/>
      <c r="BQT167" s="26"/>
      <c r="BQU167" s="26"/>
      <c r="BQV167" s="26"/>
      <c r="BQW167" s="26"/>
      <c r="BQX167" s="26"/>
      <c r="BQY167" s="26"/>
      <c r="BQZ167" s="26"/>
      <c r="BRA167" s="26"/>
      <c r="BRB167" s="26"/>
      <c r="BRC167" s="26"/>
      <c r="BRD167" s="26"/>
      <c r="BRE167" s="26"/>
      <c r="BRF167" s="26"/>
      <c r="BRG167" s="26"/>
      <c r="BRH167" s="26"/>
      <c r="BRI167" s="26"/>
      <c r="BRJ167" s="26"/>
      <c r="BRK167" s="26"/>
      <c r="BRL167" s="26"/>
      <c r="BRM167" s="26"/>
      <c r="BRN167" s="26"/>
      <c r="BRO167" s="26"/>
      <c r="BRP167" s="26"/>
      <c r="BRQ167" s="26"/>
      <c r="BRR167" s="26"/>
      <c r="BRS167" s="26"/>
      <c r="BRT167" s="26"/>
      <c r="BRU167" s="26"/>
      <c r="BRV167" s="26"/>
      <c r="BRW167" s="26"/>
      <c r="BRX167" s="26"/>
      <c r="BRY167" s="26"/>
      <c r="BRZ167" s="26"/>
      <c r="BSA167" s="26"/>
      <c r="BSB167" s="26"/>
      <c r="BSC167" s="26"/>
      <c r="BSD167" s="26"/>
      <c r="BSE167" s="26"/>
      <c r="BSF167" s="26"/>
      <c r="BSG167" s="26"/>
      <c r="BSH167" s="26"/>
      <c r="BSI167" s="26"/>
      <c r="BSJ167" s="26"/>
      <c r="BSK167" s="26"/>
      <c r="BSL167" s="26"/>
      <c r="BSM167" s="26"/>
      <c r="BSN167" s="26"/>
      <c r="BSO167" s="26"/>
      <c r="BSP167" s="26"/>
      <c r="BSQ167" s="26"/>
      <c r="BSR167" s="26"/>
      <c r="BSS167" s="26"/>
      <c r="BST167" s="26"/>
      <c r="BSU167" s="26"/>
      <c r="BSV167" s="26"/>
      <c r="BSW167" s="26"/>
      <c r="BSX167" s="26"/>
      <c r="BSY167" s="26"/>
      <c r="BSZ167" s="26"/>
      <c r="BTA167" s="26"/>
      <c r="BTB167" s="26"/>
      <c r="BTC167" s="26"/>
      <c r="BTD167" s="26"/>
      <c r="BTE167" s="26"/>
      <c r="BTF167" s="26"/>
      <c r="BTG167" s="26"/>
      <c r="BTH167" s="26"/>
      <c r="BTI167" s="26"/>
      <c r="BTJ167" s="26"/>
      <c r="BTK167" s="26"/>
      <c r="BTL167" s="26"/>
      <c r="BTM167" s="26"/>
      <c r="BTN167" s="26"/>
      <c r="BTO167" s="26"/>
      <c r="BTP167" s="26"/>
      <c r="BTQ167" s="26"/>
      <c r="BTR167" s="26"/>
      <c r="BTS167" s="26"/>
      <c r="BTT167" s="26"/>
      <c r="BTU167" s="26"/>
      <c r="BTV167" s="26"/>
      <c r="BTW167" s="26"/>
      <c r="BTX167" s="26"/>
      <c r="BTY167" s="26"/>
      <c r="BTZ167" s="26"/>
      <c r="BUA167" s="26"/>
      <c r="BUB167" s="26"/>
      <c r="BUC167" s="26"/>
      <c r="BUD167" s="26"/>
      <c r="BUE167" s="26"/>
      <c r="BUF167" s="26"/>
      <c r="BUG167" s="26"/>
      <c r="BUH167" s="26"/>
      <c r="BUI167" s="26"/>
      <c r="BUJ167" s="26"/>
      <c r="BUK167" s="26"/>
      <c r="BUL167" s="26"/>
      <c r="BUM167" s="26"/>
      <c r="BUN167" s="26"/>
      <c r="BUO167" s="26"/>
      <c r="BUP167" s="26"/>
      <c r="BUQ167" s="26"/>
    </row>
    <row r="168" spans="1:1915" s="46" customFormat="1" ht="6" customHeight="1" thickBot="1">
      <c r="A168" s="23"/>
      <c r="B168" s="185"/>
      <c r="C168" s="186"/>
      <c r="D168" s="187"/>
      <c r="E168" s="235"/>
      <c r="F168" s="236"/>
      <c r="G168" s="188"/>
      <c r="H168" s="199"/>
      <c r="I168" s="199"/>
      <c r="J168" s="199"/>
      <c r="K168" s="199"/>
      <c r="L168" s="199"/>
      <c r="M168" s="200"/>
      <c r="N168" s="200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SQ168" s="26"/>
      <c r="SR168" s="26"/>
      <c r="SS168" s="26"/>
      <c r="ST168" s="26"/>
      <c r="SU168" s="26"/>
      <c r="SV168" s="26"/>
      <c r="SW168" s="26"/>
      <c r="SX168" s="26"/>
      <c r="SY168" s="26"/>
      <c r="SZ168" s="26"/>
      <c r="TA168" s="26"/>
      <c r="TB168" s="26"/>
      <c r="TC168" s="26"/>
      <c r="TD168" s="26"/>
      <c r="TE168" s="26"/>
      <c r="TF168" s="26"/>
      <c r="TG168" s="26"/>
      <c r="TH168" s="26"/>
      <c r="TI168" s="26"/>
      <c r="TJ168" s="26"/>
      <c r="TK168" s="26"/>
      <c r="TL168" s="26"/>
      <c r="TM168" s="26"/>
      <c r="TN168" s="26"/>
      <c r="TO168" s="26"/>
      <c r="TP168" s="26"/>
      <c r="TQ168" s="26"/>
      <c r="TR168" s="26"/>
      <c r="TS168" s="26"/>
      <c r="TT168" s="26"/>
      <c r="TU168" s="26"/>
      <c r="TV168" s="26"/>
      <c r="TW168" s="26"/>
      <c r="TX168" s="26"/>
      <c r="TY168" s="26"/>
      <c r="TZ168" s="26"/>
      <c r="UA168" s="26"/>
      <c r="UB168" s="26"/>
      <c r="UC168" s="26"/>
      <c r="UD168" s="26"/>
      <c r="UE168" s="26"/>
      <c r="UF168" s="26"/>
      <c r="UG168" s="26"/>
      <c r="UH168" s="26"/>
      <c r="UI168" s="26"/>
      <c r="UJ168" s="26"/>
      <c r="UK168" s="26"/>
      <c r="UL168" s="26"/>
      <c r="UM168" s="26"/>
      <c r="UN168" s="26"/>
      <c r="UO168" s="26"/>
      <c r="UP168" s="26"/>
      <c r="UQ168" s="26"/>
      <c r="UR168" s="26"/>
      <c r="US168" s="26"/>
      <c r="UT168" s="26"/>
      <c r="UU168" s="26"/>
      <c r="UV168" s="26"/>
      <c r="UW168" s="26"/>
      <c r="UX168" s="26"/>
      <c r="UY168" s="26"/>
      <c r="UZ168" s="26"/>
      <c r="VA168" s="26"/>
      <c r="VB168" s="26"/>
      <c r="VC168" s="26"/>
      <c r="VD168" s="26"/>
      <c r="VE168" s="26"/>
      <c r="VF168" s="26"/>
      <c r="VG168" s="26"/>
      <c r="VH168" s="26"/>
      <c r="VI168" s="26"/>
      <c r="VJ168" s="26"/>
      <c r="VK168" s="26"/>
      <c r="VL168" s="26"/>
      <c r="VM168" s="26"/>
      <c r="VN168" s="26"/>
      <c r="VO168" s="26"/>
      <c r="VP168" s="26"/>
      <c r="VQ168" s="26"/>
      <c r="VR168" s="26"/>
      <c r="VS168" s="26"/>
      <c r="VT168" s="26"/>
      <c r="VU168" s="26"/>
      <c r="VV168" s="26"/>
      <c r="VW168" s="26"/>
      <c r="VX168" s="26"/>
      <c r="VY168" s="26"/>
      <c r="VZ168" s="26"/>
      <c r="WA168" s="26"/>
      <c r="WB168" s="26"/>
      <c r="WC168" s="26"/>
      <c r="WD168" s="26"/>
      <c r="WE168" s="26"/>
      <c r="WF168" s="26"/>
      <c r="WG168" s="26"/>
      <c r="WH168" s="26"/>
      <c r="WI168" s="26"/>
      <c r="WJ168" s="26"/>
      <c r="WK168" s="26"/>
      <c r="WL168" s="26"/>
      <c r="WM168" s="26"/>
      <c r="WN168" s="26"/>
      <c r="WO168" s="26"/>
      <c r="WP168" s="26"/>
      <c r="WQ168" s="26"/>
      <c r="WR168" s="26"/>
      <c r="WS168" s="26"/>
      <c r="WT168" s="26"/>
      <c r="WU168" s="26"/>
      <c r="WV168" s="26"/>
      <c r="WW168" s="26"/>
      <c r="WX168" s="26"/>
      <c r="WY168" s="26"/>
      <c r="WZ168" s="26"/>
      <c r="XA168" s="26"/>
      <c r="XB168" s="26"/>
      <c r="XC168" s="26"/>
      <c r="XD168" s="26"/>
      <c r="XE168" s="26"/>
      <c r="XF168" s="26"/>
      <c r="XG168" s="26"/>
      <c r="XH168" s="26"/>
      <c r="XI168" s="26"/>
      <c r="XJ168" s="26"/>
      <c r="XK168" s="26"/>
      <c r="XL168" s="26"/>
      <c r="XM168" s="26"/>
      <c r="XN168" s="26"/>
      <c r="XO168" s="26"/>
      <c r="XP168" s="26"/>
      <c r="XQ168" s="26"/>
      <c r="XR168" s="26"/>
      <c r="XS168" s="26"/>
      <c r="XT168" s="26"/>
      <c r="XU168" s="26"/>
      <c r="XV168" s="26"/>
      <c r="XW168" s="26"/>
      <c r="XX168" s="26"/>
      <c r="XY168" s="26"/>
      <c r="XZ168" s="26"/>
      <c r="YA168" s="26"/>
      <c r="YB168" s="26"/>
      <c r="YC168" s="26"/>
      <c r="YD168" s="26"/>
      <c r="YE168" s="26"/>
      <c r="YF168" s="26"/>
      <c r="YG168" s="26"/>
      <c r="YH168" s="26"/>
      <c r="YI168" s="26"/>
      <c r="YJ168" s="26"/>
      <c r="YK168" s="26"/>
      <c r="YL168" s="26"/>
      <c r="YM168" s="26"/>
      <c r="YN168" s="26"/>
      <c r="YO168" s="26"/>
      <c r="YP168" s="26"/>
      <c r="YQ168" s="26"/>
      <c r="YR168" s="26"/>
      <c r="YS168" s="26"/>
      <c r="YT168" s="26"/>
      <c r="YU168" s="26"/>
      <c r="YV168" s="26"/>
      <c r="YW168" s="26"/>
      <c r="YX168" s="26"/>
      <c r="YY168" s="26"/>
      <c r="YZ168" s="26"/>
      <c r="ZA168" s="26"/>
      <c r="ZB168" s="26"/>
      <c r="ZC168" s="26"/>
      <c r="ZD168" s="26"/>
      <c r="ZE168" s="26"/>
      <c r="ZF168" s="26"/>
      <c r="ZG168" s="26"/>
      <c r="ZH168" s="26"/>
      <c r="ZI168" s="26"/>
      <c r="ZJ168" s="26"/>
      <c r="ZK168" s="26"/>
      <c r="ZL168" s="26"/>
      <c r="ZM168" s="26"/>
      <c r="ZN168" s="26"/>
      <c r="ZO168" s="26"/>
      <c r="ZP168" s="26"/>
      <c r="ZQ168" s="26"/>
      <c r="ZR168" s="26"/>
      <c r="ZS168" s="26"/>
      <c r="ZT168" s="26"/>
      <c r="ZU168" s="26"/>
      <c r="ZV168" s="26"/>
      <c r="ZW168" s="26"/>
      <c r="ZX168" s="26"/>
      <c r="ZY168" s="26"/>
      <c r="ZZ168" s="26"/>
      <c r="AAA168" s="26"/>
      <c r="AAB168" s="26"/>
      <c r="AAC168" s="26"/>
      <c r="AAD168" s="26"/>
      <c r="AAE168" s="26"/>
      <c r="AAF168" s="26"/>
      <c r="AAG168" s="26"/>
      <c r="AAH168" s="26"/>
      <c r="AAI168" s="26"/>
      <c r="AAJ168" s="26"/>
      <c r="AAK168" s="26"/>
      <c r="AAL168" s="26"/>
      <c r="AAM168" s="26"/>
      <c r="AAN168" s="26"/>
      <c r="AAO168" s="26"/>
      <c r="AAP168" s="26"/>
      <c r="AAQ168" s="26"/>
      <c r="AAR168" s="26"/>
      <c r="AAS168" s="26"/>
      <c r="AAT168" s="26"/>
      <c r="AAU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  <c r="AGP168" s="26"/>
      <c r="AGQ168" s="26"/>
      <c r="AGR168" s="26"/>
      <c r="AGS168" s="26"/>
      <c r="AGT168" s="26"/>
      <c r="AGU168" s="26"/>
      <c r="AGV168" s="26"/>
      <c r="AGW168" s="26"/>
      <c r="AGX168" s="26"/>
      <c r="AGY168" s="26"/>
      <c r="AGZ168" s="26"/>
      <c r="AHA168" s="26"/>
      <c r="AHB168" s="26"/>
      <c r="AHC168" s="26"/>
      <c r="AHD168" s="26"/>
      <c r="AHE168" s="26"/>
      <c r="AHF168" s="26"/>
      <c r="AHG168" s="26"/>
      <c r="AHH168" s="26"/>
      <c r="AHI168" s="26"/>
      <c r="AHJ168" s="26"/>
      <c r="AHK168" s="26"/>
      <c r="AHL168" s="26"/>
      <c r="AHM168" s="26"/>
      <c r="AHN168" s="26"/>
      <c r="AHO168" s="26"/>
      <c r="AHP168" s="26"/>
      <c r="AHQ168" s="26"/>
      <c r="AHR168" s="26"/>
      <c r="AHS168" s="26"/>
      <c r="AHT168" s="26"/>
      <c r="AHU168" s="26"/>
      <c r="AHV168" s="26"/>
      <c r="AHW168" s="26"/>
      <c r="AHX168" s="26"/>
      <c r="AHY168" s="26"/>
      <c r="AHZ168" s="26"/>
      <c r="AIA168" s="26"/>
      <c r="AIB168" s="26"/>
      <c r="AIC168" s="26"/>
      <c r="AID168" s="26"/>
      <c r="AIE168" s="26"/>
      <c r="AIF168" s="26"/>
      <c r="AIG168" s="26"/>
      <c r="AIH168" s="26"/>
      <c r="AII168" s="26"/>
      <c r="AIJ168" s="26"/>
      <c r="AIK168" s="26"/>
      <c r="AIL168" s="26"/>
      <c r="AIM168" s="26"/>
      <c r="AIN168" s="26"/>
      <c r="AIO168" s="26"/>
      <c r="AIP168" s="26"/>
      <c r="AIQ168" s="26"/>
      <c r="AIR168" s="26"/>
      <c r="AIS168" s="26"/>
      <c r="AIT168" s="26"/>
      <c r="AIU168" s="26"/>
      <c r="AIV168" s="26"/>
      <c r="AIW168" s="26"/>
      <c r="AIX168" s="26"/>
      <c r="AIY168" s="26"/>
      <c r="AIZ168" s="26"/>
      <c r="AJA168" s="26"/>
      <c r="AJB168" s="26"/>
      <c r="AJC168" s="26"/>
      <c r="AJD168" s="26"/>
      <c r="AJE168" s="26"/>
      <c r="AJF168" s="26"/>
      <c r="AJG168" s="26"/>
      <c r="AJH168" s="26"/>
      <c r="AJI168" s="26"/>
      <c r="AJJ168" s="26"/>
      <c r="AJK168" s="26"/>
      <c r="AJL168" s="26"/>
      <c r="AJM168" s="26"/>
      <c r="AJN168" s="26"/>
      <c r="AJO168" s="26"/>
      <c r="AJP168" s="26"/>
      <c r="AJQ168" s="26"/>
      <c r="AJR168" s="26"/>
      <c r="AJS168" s="26"/>
      <c r="AJT168" s="26"/>
      <c r="AJU168" s="26"/>
      <c r="AJV168" s="26"/>
      <c r="AJW168" s="26"/>
      <c r="AJX168" s="26"/>
      <c r="AJY168" s="26"/>
      <c r="AJZ168" s="26"/>
      <c r="AKA168" s="26"/>
      <c r="AKB168" s="26"/>
      <c r="AKC168" s="26"/>
      <c r="AKD168" s="26"/>
      <c r="AKE168" s="26"/>
      <c r="AKF168" s="26"/>
      <c r="AKG168" s="26"/>
      <c r="AKH168" s="26"/>
      <c r="AKI168" s="26"/>
      <c r="AKJ168" s="26"/>
      <c r="AKK168" s="26"/>
      <c r="AKL168" s="26"/>
      <c r="AKM168" s="26"/>
      <c r="AKN168" s="26"/>
      <c r="AKO168" s="26"/>
      <c r="AKP168" s="26"/>
      <c r="AKQ168" s="26"/>
      <c r="AKR168" s="26"/>
      <c r="AKS168" s="26"/>
      <c r="AKT168" s="26"/>
      <c r="AKU168" s="26"/>
      <c r="AKV168" s="26"/>
      <c r="AKW168" s="26"/>
      <c r="AKX168" s="26"/>
      <c r="AKY168" s="26"/>
      <c r="AKZ168" s="26"/>
      <c r="ALA168" s="26"/>
      <c r="ALB168" s="26"/>
      <c r="ALC168" s="26"/>
      <c r="ALD168" s="26"/>
      <c r="ALE168" s="26"/>
      <c r="ALF168" s="26"/>
      <c r="ALG168" s="26"/>
      <c r="ALH168" s="26"/>
      <c r="ALI168" s="26"/>
      <c r="ALJ168" s="26"/>
      <c r="ALK168" s="26"/>
      <c r="ALL168" s="26"/>
      <c r="ALM168" s="26"/>
      <c r="ALN168" s="26"/>
      <c r="ALO168" s="26"/>
      <c r="ALP168" s="26"/>
      <c r="ALQ168" s="26"/>
      <c r="ALR168" s="26"/>
      <c r="ALS168" s="26"/>
      <c r="ALT168" s="26"/>
      <c r="ALU168" s="26"/>
      <c r="ALV168" s="26"/>
      <c r="ALW168" s="26"/>
      <c r="ALX168" s="26"/>
      <c r="ALY168" s="26"/>
      <c r="ALZ168" s="26"/>
      <c r="AMA168" s="26"/>
      <c r="AMB168" s="26"/>
      <c r="AMC168" s="26"/>
      <c r="AMD168" s="26"/>
      <c r="AME168" s="26"/>
      <c r="AMF168" s="26"/>
      <c r="AMG168" s="26"/>
      <c r="AMH168" s="26"/>
      <c r="AMI168" s="26"/>
      <c r="AMJ168" s="26"/>
      <c r="AMK168" s="26"/>
      <c r="AML168" s="26"/>
      <c r="AMM168" s="26"/>
      <c r="AMN168" s="26"/>
      <c r="AMO168" s="26"/>
      <c r="AMP168" s="26"/>
      <c r="AMQ168" s="26"/>
      <c r="AMR168" s="26"/>
      <c r="AMS168" s="26"/>
      <c r="AMT168" s="26"/>
      <c r="AMU168" s="26"/>
      <c r="AMV168" s="26"/>
      <c r="AMW168" s="26"/>
      <c r="AMX168" s="26"/>
      <c r="AMY168" s="26"/>
      <c r="AMZ168" s="26"/>
      <c r="ANA168" s="26"/>
      <c r="ANB168" s="26"/>
      <c r="ANC168" s="26"/>
      <c r="AND168" s="26"/>
      <c r="ANE168" s="26"/>
      <c r="ANF168" s="26"/>
      <c r="ANG168" s="26"/>
      <c r="ANH168" s="26"/>
      <c r="ANI168" s="26"/>
      <c r="ANJ168" s="26"/>
      <c r="ANK168" s="26"/>
      <c r="ANL168" s="26"/>
      <c r="ANM168" s="26"/>
      <c r="ANN168" s="26"/>
      <c r="ANO168" s="26"/>
      <c r="ANP168" s="26"/>
      <c r="ANQ168" s="26"/>
      <c r="ANR168" s="26"/>
      <c r="ANS168" s="26"/>
      <c r="ANT168" s="26"/>
      <c r="ANU168" s="26"/>
      <c r="ANV168" s="26"/>
      <c r="ANW168" s="26"/>
      <c r="ANX168" s="26"/>
      <c r="ANY168" s="26"/>
      <c r="ANZ168" s="26"/>
      <c r="AOA168" s="26"/>
      <c r="AOB168" s="26"/>
      <c r="AOC168" s="26"/>
      <c r="AOD168" s="26"/>
      <c r="AOE168" s="26"/>
      <c r="AOF168" s="26"/>
      <c r="AOG168" s="26"/>
      <c r="AOH168" s="26"/>
      <c r="AOI168" s="26"/>
      <c r="AOJ168" s="26"/>
      <c r="AOK168" s="26"/>
      <c r="AOL168" s="26"/>
      <c r="AOM168" s="26"/>
      <c r="AON168" s="26"/>
      <c r="AOO168" s="26"/>
      <c r="AOP168" s="26"/>
      <c r="AOQ168" s="26"/>
      <c r="AOR168" s="26"/>
      <c r="AOS168" s="26"/>
      <c r="AOT168" s="26"/>
      <c r="AOU168" s="26"/>
      <c r="AOV168" s="26"/>
      <c r="AOW168" s="26"/>
      <c r="AOX168" s="26"/>
      <c r="AOY168" s="26"/>
      <c r="AOZ168" s="26"/>
      <c r="APA168" s="26"/>
      <c r="APB168" s="26"/>
      <c r="APC168" s="26"/>
      <c r="APD168" s="26"/>
      <c r="APE168" s="26"/>
      <c r="APF168" s="26"/>
      <c r="APG168" s="26"/>
      <c r="APH168" s="26"/>
      <c r="API168" s="26"/>
      <c r="APJ168" s="26"/>
      <c r="APK168" s="26"/>
      <c r="APL168" s="26"/>
      <c r="APM168" s="26"/>
      <c r="APN168" s="26"/>
      <c r="APO168" s="26"/>
      <c r="APP168" s="26"/>
      <c r="APQ168" s="26"/>
      <c r="APR168" s="26"/>
      <c r="APS168" s="26"/>
      <c r="APT168" s="26"/>
      <c r="APU168" s="26"/>
      <c r="APV168" s="26"/>
      <c r="APW168" s="26"/>
      <c r="APX168" s="26"/>
      <c r="APY168" s="26"/>
      <c r="APZ168" s="26"/>
      <c r="AQA168" s="26"/>
      <c r="AQB168" s="26"/>
      <c r="AQC168" s="26"/>
      <c r="AQD168" s="26"/>
      <c r="AQE168" s="26"/>
      <c r="AQF168" s="26"/>
      <c r="AQG168" s="26"/>
      <c r="AQH168" s="26"/>
      <c r="AQI168" s="26"/>
      <c r="AQJ168" s="26"/>
      <c r="AQK168" s="26"/>
      <c r="AQL168" s="26"/>
      <c r="AQM168" s="26"/>
      <c r="AQN168" s="26"/>
      <c r="AQO168" s="26"/>
      <c r="AQP168" s="26"/>
      <c r="AQQ168" s="26"/>
      <c r="AQR168" s="26"/>
      <c r="AQS168" s="26"/>
      <c r="AQT168" s="26"/>
      <c r="AQU168" s="26"/>
      <c r="AQV168" s="26"/>
      <c r="AQW168" s="26"/>
      <c r="AQX168" s="26"/>
      <c r="AQY168" s="26"/>
      <c r="AQZ168" s="26"/>
      <c r="ARA168" s="26"/>
      <c r="ARB168" s="26"/>
      <c r="ARC168" s="26"/>
      <c r="ARD168" s="26"/>
      <c r="ARE168" s="26"/>
      <c r="ARF168" s="26"/>
      <c r="ARG168" s="26"/>
      <c r="ARH168" s="26"/>
      <c r="ARI168" s="26"/>
      <c r="ARJ168" s="26"/>
      <c r="ARK168" s="26"/>
      <c r="ARL168" s="26"/>
      <c r="ARM168" s="26"/>
      <c r="ARN168" s="26"/>
      <c r="ARO168" s="26"/>
      <c r="ARP168" s="26"/>
      <c r="ARQ168" s="26"/>
      <c r="ARR168" s="26"/>
      <c r="ARS168" s="26"/>
      <c r="ART168" s="26"/>
      <c r="ARU168" s="26"/>
      <c r="ARV168" s="26"/>
      <c r="ARW168" s="26"/>
      <c r="ARX168" s="26"/>
      <c r="ARY168" s="26"/>
      <c r="ARZ168" s="26"/>
      <c r="ASA168" s="26"/>
      <c r="ASB168" s="26"/>
      <c r="ASC168" s="26"/>
      <c r="ASD168" s="26"/>
      <c r="ASE168" s="26"/>
      <c r="ASF168" s="26"/>
      <c r="ASG168" s="26"/>
      <c r="ASH168" s="26"/>
      <c r="ASI168" s="26"/>
      <c r="ASJ168" s="26"/>
      <c r="ASK168" s="26"/>
      <c r="ASL168" s="26"/>
      <c r="ASM168" s="26"/>
      <c r="ASN168" s="26"/>
      <c r="ASO168" s="26"/>
      <c r="ASP168" s="26"/>
      <c r="ASQ168" s="26"/>
      <c r="ASR168" s="26"/>
      <c r="ASS168" s="26"/>
      <c r="AST168" s="26"/>
      <c r="ASU168" s="26"/>
      <c r="ASV168" s="26"/>
      <c r="ASW168" s="26"/>
      <c r="ASX168" s="26"/>
      <c r="ASY168" s="26"/>
      <c r="ASZ168" s="26"/>
      <c r="ATA168" s="26"/>
      <c r="ATB168" s="26"/>
      <c r="ATC168" s="26"/>
      <c r="ATD168" s="26"/>
      <c r="ATE168" s="26"/>
      <c r="ATF168" s="26"/>
      <c r="ATG168" s="26"/>
      <c r="ATH168" s="26"/>
      <c r="ATI168" s="26"/>
      <c r="ATJ168" s="26"/>
      <c r="ATK168" s="26"/>
      <c r="ATL168" s="26"/>
      <c r="ATM168" s="26"/>
      <c r="ATN168" s="26"/>
      <c r="ATO168" s="26"/>
      <c r="ATP168" s="26"/>
      <c r="ATQ168" s="26"/>
      <c r="ATR168" s="26"/>
      <c r="ATS168" s="26"/>
      <c r="ATT168" s="26"/>
      <c r="ATU168" s="26"/>
      <c r="ATV168" s="26"/>
      <c r="ATW168" s="26"/>
      <c r="ATX168" s="26"/>
      <c r="ATY168" s="26"/>
      <c r="ATZ168" s="26"/>
      <c r="AUA168" s="26"/>
      <c r="AUB168" s="26"/>
      <c r="AUC168" s="26"/>
      <c r="AUD168" s="26"/>
      <c r="AUE168" s="26"/>
      <c r="AUF168" s="26"/>
      <c r="AUG168" s="26"/>
      <c r="AUH168" s="26"/>
      <c r="AUI168" s="26"/>
      <c r="AUJ168" s="26"/>
      <c r="AUK168" s="26"/>
      <c r="AUL168" s="26"/>
      <c r="AUM168" s="26"/>
      <c r="AUN168" s="26"/>
      <c r="AUO168" s="26"/>
      <c r="AUP168" s="26"/>
      <c r="AUQ168" s="26"/>
      <c r="AUR168" s="26"/>
      <c r="AUS168" s="26"/>
      <c r="AUT168" s="26"/>
      <c r="AUU168" s="26"/>
      <c r="AUV168" s="26"/>
      <c r="AUW168" s="26"/>
      <c r="AUX168" s="26"/>
      <c r="AUY168" s="26"/>
      <c r="AUZ168" s="26"/>
      <c r="AVA168" s="26"/>
      <c r="AVB168" s="26"/>
      <c r="AVC168" s="26"/>
      <c r="AVD168" s="26"/>
      <c r="AVE168" s="26"/>
      <c r="AVF168" s="26"/>
      <c r="AVG168" s="26"/>
      <c r="AVH168" s="26"/>
      <c r="AVI168" s="26"/>
      <c r="AVJ168" s="26"/>
      <c r="AVK168" s="26"/>
      <c r="AVL168" s="26"/>
      <c r="AVM168" s="26"/>
      <c r="AVN168" s="26"/>
      <c r="AVO168" s="26"/>
      <c r="AVP168" s="26"/>
      <c r="AVQ168" s="26"/>
      <c r="AVR168" s="26"/>
      <c r="AVS168" s="26"/>
      <c r="AVT168" s="26"/>
      <c r="AVU168" s="26"/>
      <c r="AVV168" s="26"/>
      <c r="AVW168" s="26"/>
      <c r="AVX168" s="26"/>
      <c r="AVY168" s="26"/>
      <c r="AVZ168" s="26"/>
      <c r="AWA168" s="26"/>
      <c r="AWB168" s="26"/>
      <c r="AWC168" s="26"/>
      <c r="AWD168" s="26"/>
      <c r="AWE168" s="26"/>
      <c r="AWF168" s="26"/>
      <c r="AWG168" s="26"/>
      <c r="AWH168" s="26"/>
      <c r="AWI168" s="26"/>
      <c r="AWJ168" s="26"/>
      <c r="AWK168" s="26"/>
      <c r="AWL168" s="26"/>
      <c r="AWM168" s="26"/>
      <c r="AWN168" s="26"/>
      <c r="AWO168" s="26"/>
      <c r="AWP168" s="26"/>
      <c r="AWQ168" s="26"/>
      <c r="AWR168" s="26"/>
      <c r="AWS168" s="26"/>
      <c r="AWT168" s="26"/>
      <c r="AWU168" s="26"/>
      <c r="AWV168" s="26"/>
      <c r="AWW168" s="26"/>
      <c r="AWX168" s="26"/>
      <c r="AWY168" s="26"/>
      <c r="AWZ168" s="26"/>
      <c r="AXA168" s="26"/>
      <c r="AXB168" s="26"/>
      <c r="AXC168" s="26"/>
      <c r="AXD168" s="26"/>
      <c r="AXE168" s="26"/>
      <c r="AXF168" s="26"/>
      <c r="AXG168" s="26"/>
      <c r="AXH168" s="26"/>
      <c r="AXI168" s="26"/>
      <c r="AXJ168" s="26"/>
      <c r="AXK168" s="26"/>
      <c r="AXL168" s="26"/>
      <c r="AXM168" s="26"/>
      <c r="AXN168" s="26"/>
      <c r="AXO168" s="26"/>
      <c r="AXP168" s="26"/>
      <c r="AXQ168" s="26"/>
      <c r="AXR168" s="26"/>
      <c r="AXS168" s="26"/>
      <c r="AXT168" s="26"/>
      <c r="AXU168" s="26"/>
      <c r="AXV168" s="26"/>
      <c r="AXW168" s="26"/>
      <c r="AXX168" s="26"/>
      <c r="AXY168" s="26"/>
      <c r="AXZ168" s="26"/>
      <c r="AYA168" s="26"/>
      <c r="AYB168" s="26"/>
      <c r="AYC168" s="26"/>
      <c r="AYD168" s="26"/>
      <c r="AYE168" s="26"/>
      <c r="AYF168" s="26"/>
      <c r="AYG168" s="26"/>
      <c r="AYH168" s="26"/>
      <c r="AYI168" s="26"/>
      <c r="AYJ168" s="26"/>
      <c r="AYK168" s="26"/>
      <c r="AYL168" s="26"/>
      <c r="AYM168" s="26"/>
      <c r="AYN168" s="26"/>
      <c r="AYO168" s="26"/>
      <c r="AYP168" s="26"/>
      <c r="AYQ168" s="26"/>
      <c r="AYR168" s="26"/>
      <c r="AYS168" s="26"/>
      <c r="AYT168" s="26"/>
      <c r="AYU168" s="26"/>
      <c r="AYV168" s="26"/>
      <c r="AYW168" s="26"/>
      <c r="AYX168" s="26"/>
      <c r="AYY168" s="26"/>
      <c r="AYZ168" s="26"/>
      <c r="AZA168" s="26"/>
      <c r="AZB168" s="26"/>
      <c r="AZC168" s="26"/>
      <c r="AZD168" s="26"/>
      <c r="AZE168" s="26"/>
      <c r="AZF168" s="26"/>
      <c r="AZG168" s="26"/>
      <c r="AZH168" s="26"/>
      <c r="AZI168" s="26"/>
      <c r="AZJ168" s="26"/>
      <c r="AZK168" s="26"/>
      <c r="AZL168" s="26"/>
      <c r="AZM168" s="26"/>
      <c r="AZN168" s="26"/>
      <c r="AZO168" s="26"/>
      <c r="AZP168" s="26"/>
      <c r="AZQ168" s="26"/>
      <c r="AZR168" s="26"/>
      <c r="AZS168" s="26"/>
      <c r="AZT168" s="26"/>
      <c r="AZU168" s="26"/>
      <c r="AZV168" s="26"/>
      <c r="AZW168" s="26"/>
      <c r="AZX168" s="26"/>
      <c r="AZY168" s="26"/>
      <c r="AZZ168" s="26"/>
      <c r="BAA168" s="26"/>
      <c r="BAB168" s="26"/>
      <c r="BAC168" s="26"/>
      <c r="BAD168" s="26"/>
      <c r="BAE168" s="26"/>
      <c r="BAF168" s="26"/>
      <c r="BAG168" s="26"/>
      <c r="BAH168" s="26"/>
      <c r="BAI168" s="26"/>
      <c r="BAJ168" s="26"/>
      <c r="BAK168" s="26"/>
      <c r="BAL168" s="26"/>
      <c r="BAM168" s="26"/>
      <c r="BAN168" s="26"/>
      <c r="BAO168" s="26"/>
      <c r="BAP168" s="26"/>
      <c r="BAQ168" s="26"/>
      <c r="BAR168" s="26"/>
      <c r="BAS168" s="26"/>
      <c r="BAT168" s="26"/>
      <c r="BAU168" s="26"/>
      <c r="BAV168" s="26"/>
      <c r="BAW168" s="26"/>
      <c r="BAX168" s="26"/>
      <c r="BAY168" s="26"/>
      <c r="BAZ168" s="26"/>
      <c r="BBA168" s="26"/>
      <c r="BBB168" s="26"/>
      <c r="BBC168" s="26"/>
      <c r="BBD168" s="26"/>
      <c r="BBE168" s="26"/>
      <c r="BBF168" s="26"/>
      <c r="BBG168" s="26"/>
      <c r="BBH168" s="26"/>
      <c r="BBI168" s="26"/>
      <c r="BBJ168" s="26"/>
      <c r="BBK168" s="26"/>
      <c r="BBL168" s="26"/>
      <c r="BBM168" s="26"/>
      <c r="BBN168" s="26"/>
      <c r="BBO168" s="26"/>
      <c r="BBP168" s="26"/>
      <c r="BBQ168" s="26"/>
      <c r="BBR168" s="26"/>
      <c r="BBS168" s="26"/>
      <c r="BBT168" s="26"/>
      <c r="BBU168" s="26"/>
      <c r="BBV168" s="26"/>
      <c r="BBW168" s="26"/>
      <c r="BBX168" s="26"/>
      <c r="BBY168" s="26"/>
      <c r="BBZ168" s="26"/>
      <c r="BCA168" s="26"/>
      <c r="BCB168" s="26"/>
      <c r="BCC168" s="26"/>
      <c r="BCD168" s="26"/>
      <c r="BCE168" s="26"/>
      <c r="BCF168" s="26"/>
      <c r="BCG168" s="26"/>
      <c r="BCH168" s="26"/>
      <c r="BCI168" s="26"/>
      <c r="BCJ168" s="26"/>
      <c r="BCK168" s="26"/>
      <c r="BCL168" s="26"/>
      <c r="BCM168" s="26"/>
      <c r="BCN168" s="26"/>
      <c r="BCO168" s="26"/>
      <c r="BCP168" s="26"/>
      <c r="BCQ168" s="26"/>
      <c r="BCR168" s="26"/>
      <c r="BCS168" s="26"/>
      <c r="BCT168" s="26"/>
      <c r="BCU168" s="26"/>
      <c r="BCV168" s="26"/>
      <c r="BCW168" s="26"/>
      <c r="BCX168" s="26"/>
      <c r="BCY168" s="26"/>
      <c r="BCZ168" s="26"/>
      <c r="BDA168" s="26"/>
      <c r="BDB168" s="26"/>
      <c r="BDC168" s="26"/>
      <c r="BDD168" s="26"/>
      <c r="BDE168" s="26"/>
      <c r="BDF168" s="26"/>
      <c r="BDG168" s="26"/>
      <c r="BDH168" s="26"/>
      <c r="BDI168" s="26"/>
      <c r="BDJ168" s="26"/>
      <c r="BDK168" s="26"/>
      <c r="BDL168" s="26"/>
      <c r="BDM168" s="26"/>
      <c r="BDN168" s="26"/>
      <c r="BDO168" s="26"/>
      <c r="BDP168" s="26"/>
      <c r="BDQ168" s="26"/>
      <c r="BDR168" s="26"/>
      <c r="BDS168" s="26"/>
      <c r="BDT168" s="26"/>
      <c r="BDU168" s="26"/>
      <c r="BDV168" s="26"/>
      <c r="BDW168" s="26"/>
      <c r="BDX168" s="26"/>
      <c r="BDY168" s="26"/>
      <c r="BDZ168" s="26"/>
      <c r="BEA168" s="26"/>
      <c r="BEB168" s="26"/>
      <c r="BEC168" s="26"/>
      <c r="BED168" s="26"/>
      <c r="BEE168" s="26"/>
      <c r="BEF168" s="26"/>
      <c r="BEG168" s="26"/>
      <c r="BEH168" s="26"/>
      <c r="BEI168" s="26"/>
      <c r="BEJ168" s="26"/>
      <c r="BEK168" s="26"/>
      <c r="BEL168" s="26"/>
      <c r="BEM168" s="26"/>
      <c r="BEN168" s="26"/>
      <c r="BEO168" s="26"/>
      <c r="BEP168" s="26"/>
      <c r="BEQ168" s="26"/>
      <c r="BER168" s="26"/>
      <c r="BES168" s="26"/>
      <c r="BET168" s="26"/>
      <c r="BEU168" s="26"/>
      <c r="BEV168" s="26"/>
      <c r="BEW168" s="26"/>
      <c r="BEX168" s="26"/>
      <c r="BEY168" s="26"/>
      <c r="BEZ168" s="26"/>
      <c r="BFA168" s="26"/>
      <c r="BFB168" s="26"/>
      <c r="BFC168" s="26"/>
      <c r="BFD168" s="26"/>
      <c r="BFE168" s="26"/>
      <c r="BFF168" s="26"/>
      <c r="BFG168" s="26"/>
      <c r="BFH168" s="26"/>
      <c r="BFI168" s="26"/>
      <c r="BFJ168" s="26"/>
      <c r="BFK168" s="26"/>
      <c r="BFL168" s="26"/>
      <c r="BFM168" s="26"/>
      <c r="BFN168" s="26"/>
      <c r="BFO168" s="26"/>
      <c r="BFP168" s="26"/>
      <c r="BFQ168" s="26"/>
      <c r="BFR168" s="26"/>
      <c r="BFS168" s="26"/>
      <c r="BFT168" s="26"/>
      <c r="BFU168" s="26"/>
      <c r="BFV168" s="26"/>
      <c r="BFW168" s="26"/>
      <c r="BFX168" s="26"/>
      <c r="BFY168" s="26"/>
      <c r="BFZ168" s="26"/>
      <c r="BGA168" s="26"/>
      <c r="BGB168" s="26"/>
      <c r="BGC168" s="26"/>
      <c r="BGD168" s="26"/>
      <c r="BGE168" s="26"/>
      <c r="BGF168" s="26"/>
      <c r="BGG168" s="26"/>
      <c r="BGH168" s="26"/>
      <c r="BGI168" s="26"/>
      <c r="BGJ168" s="26"/>
      <c r="BGK168" s="26"/>
      <c r="BGL168" s="26"/>
      <c r="BGM168" s="26"/>
      <c r="BGN168" s="26"/>
      <c r="BGO168" s="26"/>
      <c r="BGP168" s="26"/>
      <c r="BGQ168" s="26"/>
      <c r="BGR168" s="26"/>
      <c r="BGS168" s="26"/>
      <c r="BGT168" s="26"/>
      <c r="BGU168" s="26"/>
      <c r="BGV168" s="26"/>
      <c r="BGW168" s="26"/>
      <c r="BGX168" s="26"/>
      <c r="BGY168" s="26"/>
      <c r="BGZ168" s="26"/>
      <c r="BHA168" s="26"/>
      <c r="BHB168" s="26"/>
      <c r="BHC168" s="26"/>
      <c r="BHD168" s="26"/>
      <c r="BHE168" s="26"/>
      <c r="BHF168" s="26"/>
      <c r="BHG168" s="26"/>
      <c r="BHH168" s="26"/>
      <c r="BHI168" s="26"/>
      <c r="BHJ168" s="26"/>
      <c r="BHK168" s="26"/>
      <c r="BHL168" s="26"/>
      <c r="BHM168" s="26"/>
      <c r="BHN168" s="26"/>
      <c r="BHO168" s="26"/>
      <c r="BHP168" s="26"/>
      <c r="BHQ168" s="26"/>
      <c r="BHR168" s="26"/>
      <c r="BHS168" s="26"/>
      <c r="BHT168" s="26"/>
      <c r="BHU168" s="26"/>
      <c r="BHV168" s="26"/>
      <c r="BHW168" s="26"/>
      <c r="BHX168" s="26"/>
      <c r="BHY168" s="26"/>
      <c r="BHZ168" s="26"/>
      <c r="BIA168" s="26"/>
      <c r="BIB168" s="26"/>
      <c r="BIC168" s="26"/>
      <c r="BID168" s="26"/>
      <c r="BIE168" s="26"/>
      <c r="BIF168" s="26"/>
      <c r="BIG168" s="26"/>
      <c r="BIH168" s="26"/>
      <c r="BII168" s="26"/>
      <c r="BIJ168" s="26"/>
      <c r="BIK168" s="26"/>
      <c r="BIL168" s="26"/>
      <c r="BIM168" s="26"/>
      <c r="BIN168" s="26"/>
      <c r="BIO168" s="26"/>
      <c r="BIP168" s="26"/>
      <c r="BIQ168" s="26"/>
      <c r="BIR168" s="26"/>
      <c r="BIS168" s="26"/>
      <c r="BIT168" s="26"/>
      <c r="BIU168" s="26"/>
      <c r="BIV168" s="26"/>
      <c r="BIW168" s="26"/>
      <c r="BIX168" s="26"/>
      <c r="BIY168" s="26"/>
      <c r="BIZ168" s="26"/>
      <c r="BJA168" s="26"/>
      <c r="BJB168" s="26"/>
      <c r="BJC168" s="26"/>
      <c r="BJD168" s="26"/>
      <c r="BJE168" s="26"/>
      <c r="BJF168" s="26"/>
      <c r="BJG168" s="26"/>
      <c r="BJH168" s="26"/>
      <c r="BJI168" s="26"/>
      <c r="BJJ168" s="26"/>
      <c r="BJK168" s="26"/>
      <c r="BJL168" s="26"/>
      <c r="BJM168" s="26"/>
      <c r="BJN168" s="26"/>
      <c r="BJO168" s="26"/>
      <c r="BJP168" s="26"/>
      <c r="BJQ168" s="26"/>
      <c r="BJR168" s="26"/>
      <c r="BJS168" s="26"/>
      <c r="BJT168" s="26"/>
      <c r="BJU168" s="26"/>
      <c r="BJV168" s="26"/>
      <c r="BJW168" s="26"/>
      <c r="BJX168" s="26"/>
      <c r="BJY168" s="26"/>
      <c r="BJZ168" s="26"/>
      <c r="BKA168" s="26"/>
      <c r="BKB168" s="26"/>
      <c r="BKC168" s="26"/>
      <c r="BKD168" s="26"/>
      <c r="BKE168" s="26"/>
      <c r="BKF168" s="26"/>
      <c r="BKG168" s="26"/>
      <c r="BKH168" s="26"/>
      <c r="BKI168" s="26"/>
      <c r="BKJ168" s="26"/>
      <c r="BKK168" s="26"/>
      <c r="BKL168" s="26"/>
      <c r="BKM168" s="26"/>
      <c r="BKN168" s="26"/>
      <c r="BKO168" s="26"/>
      <c r="BKP168" s="26"/>
      <c r="BKQ168" s="26"/>
      <c r="BKR168" s="26"/>
      <c r="BKS168" s="26"/>
      <c r="BKT168" s="26"/>
      <c r="BKU168" s="26"/>
      <c r="BKV168" s="26"/>
      <c r="BKW168" s="26"/>
      <c r="BKX168" s="26"/>
      <c r="BKY168" s="26"/>
      <c r="BKZ168" s="26"/>
      <c r="BLA168" s="26"/>
      <c r="BLB168" s="26"/>
      <c r="BLC168" s="26"/>
      <c r="BLD168" s="26"/>
      <c r="BLE168" s="26"/>
      <c r="BLF168" s="26"/>
      <c r="BLG168" s="26"/>
      <c r="BLH168" s="26"/>
      <c r="BLI168" s="26"/>
      <c r="BLJ168" s="26"/>
      <c r="BLK168" s="26"/>
      <c r="BLL168" s="26"/>
      <c r="BLM168" s="26"/>
      <c r="BLN168" s="26"/>
      <c r="BLO168" s="26"/>
      <c r="BLP168" s="26"/>
      <c r="BLQ168" s="26"/>
      <c r="BLR168" s="26"/>
      <c r="BLS168" s="26"/>
      <c r="BLT168" s="26"/>
      <c r="BLU168" s="26"/>
      <c r="BLV168" s="26"/>
      <c r="BLW168" s="26"/>
      <c r="BLX168" s="26"/>
      <c r="BLY168" s="26"/>
      <c r="BLZ168" s="26"/>
      <c r="BMA168" s="26"/>
      <c r="BMB168" s="26"/>
      <c r="BMC168" s="26"/>
      <c r="BMD168" s="26"/>
      <c r="BME168" s="26"/>
      <c r="BMF168" s="26"/>
      <c r="BMG168" s="26"/>
      <c r="BMH168" s="26"/>
      <c r="BMI168" s="26"/>
      <c r="BMJ168" s="26"/>
      <c r="BMK168" s="26"/>
      <c r="BML168" s="26"/>
      <c r="BMM168" s="26"/>
      <c r="BMN168" s="26"/>
      <c r="BMO168" s="26"/>
      <c r="BMP168" s="26"/>
      <c r="BMQ168" s="26"/>
      <c r="BMR168" s="26"/>
      <c r="BMS168" s="26"/>
      <c r="BMT168" s="26"/>
      <c r="BMU168" s="26"/>
      <c r="BMV168" s="26"/>
      <c r="BMW168" s="26"/>
      <c r="BMX168" s="26"/>
      <c r="BMY168" s="26"/>
      <c r="BMZ168" s="26"/>
      <c r="BNA168" s="26"/>
      <c r="BNB168" s="26"/>
      <c r="BNC168" s="26"/>
      <c r="BND168" s="26"/>
      <c r="BNE168" s="26"/>
      <c r="BNF168" s="26"/>
      <c r="BNG168" s="26"/>
      <c r="BNH168" s="26"/>
      <c r="BNI168" s="26"/>
      <c r="BNJ168" s="26"/>
      <c r="BNK168" s="26"/>
      <c r="BNL168" s="26"/>
      <c r="BNM168" s="26"/>
      <c r="BNN168" s="26"/>
      <c r="BNO168" s="26"/>
      <c r="BNP168" s="26"/>
      <c r="BNQ168" s="26"/>
      <c r="BNR168" s="26"/>
      <c r="BNS168" s="26"/>
      <c r="BNT168" s="26"/>
      <c r="BNU168" s="26"/>
      <c r="BNV168" s="26"/>
      <c r="BNW168" s="26"/>
      <c r="BNX168" s="26"/>
      <c r="BNY168" s="26"/>
      <c r="BNZ168" s="26"/>
      <c r="BOA168" s="26"/>
      <c r="BOB168" s="26"/>
      <c r="BOC168" s="26"/>
      <c r="BOD168" s="26"/>
      <c r="BOE168" s="26"/>
      <c r="BOF168" s="26"/>
      <c r="BOG168" s="26"/>
      <c r="BOH168" s="26"/>
      <c r="BOI168" s="26"/>
      <c r="BOJ168" s="26"/>
      <c r="BOK168" s="26"/>
      <c r="BOL168" s="26"/>
      <c r="BOM168" s="26"/>
      <c r="BON168" s="26"/>
      <c r="BOO168" s="26"/>
      <c r="BOP168" s="26"/>
      <c r="BOQ168" s="26"/>
      <c r="BOR168" s="26"/>
      <c r="BOS168" s="26"/>
      <c r="BOT168" s="26"/>
      <c r="BOU168" s="26"/>
      <c r="BOV168" s="26"/>
      <c r="BOW168" s="26"/>
      <c r="BOX168" s="26"/>
      <c r="BOY168" s="26"/>
      <c r="BOZ168" s="26"/>
      <c r="BPA168" s="26"/>
      <c r="BPB168" s="26"/>
      <c r="BPC168" s="26"/>
      <c r="BPD168" s="26"/>
      <c r="BPE168" s="26"/>
      <c r="BPF168" s="26"/>
      <c r="BPG168" s="26"/>
      <c r="BPH168" s="26"/>
      <c r="BPI168" s="26"/>
      <c r="BPJ168" s="26"/>
      <c r="BPK168" s="26"/>
      <c r="BPL168" s="26"/>
      <c r="BPM168" s="26"/>
      <c r="BPN168" s="26"/>
      <c r="BPO168" s="26"/>
      <c r="BPP168" s="26"/>
      <c r="BPQ168" s="26"/>
      <c r="BPR168" s="26"/>
      <c r="BPS168" s="26"/>
      <c r="BPT168" s="26"/>
      <c r="BPU168" s="26"/>
      <c r="BPV168" s="26"/>
      <c r="BPW168" s="26"/>
      <c r="BPX168" s="26"/>
      <c r="BPY168" s="26"/>
      <c r="BPZ168" s="26"/>
      <c r="BQA168" s="26"/>
      <c r="BQB168" s="26"/>
      <c r="BQC168" s="26"/>
      <c r="BQD168" s="26"/>
      <c r="BQE168" s="26"/>
      <c r="BQF168" s="26"/>
      <c r="BQG168" s="26"/>
      <c r="BQH168" s="26"/>
      <c r="BQI168" s="26"/>
      <c r="BQJ168" s="26"/>
      <c r="BQK168" s="26"/>
      <c r="BQL168" s="26"/>
      <c r="BQM168" s="26"/>
      <c r="BQN168" s="26"/>
      <c r="BQO168" s="26"/>
      <c r="BQP168" s="26"/>
      <c r="BQQ168" s="26"/>
      <c r="BQR168" s="26"/>
      <c r="BQS168" s="26"/>
      <c r="BQT168" s="26"/>
      <c r="BQU168" s="26"/>
      <c r="BQV168" s="26"/>
      <c r="BQW168" s="26"/>
      <c r="BQX168" s="26"/>
      <c r="BQY168" s="26"/>
      <c r="BQZ168" s="26"/>
      <c r="BRA168" s="26"/>
      <c r="BRB168" s="26"/>
      <c r="BRC168" s="26"/>
      <c r="BRD168" s="26"/>
      <c r="BRE168" s="26"/>
      <c r="BRF168" s="26"/>
      <c r="BRG168" s="26"/>
      <c r="BRH168" s="26"/>
      <c r="BRI168" s="26"/>
      <c r="BRJ168" s="26"/>
      <c r="BRK168" s="26"/>
      <c r="BRL168" s="26"/>
      <c r="BRM168" s="26"/>
      <c r="BRN168" s="26"/>
      <c r="BRO168" s="26"/>
      <c r="BRP168" s="26"/>
      <c r="BRQ168" s="26"/>
      <c r="BRR168" s="26"/>
      <c r="BRS168" s="26"/>
      <c r="BRT168" s="26"/>
      <c r="BRU168" s="26"/>
      <c r="BRV168" s="26"/>
      <c r="BRW168" s="26"/>
      <c r="BRX168" s="26"/>
      <c r="BRY168" s="26"/>
      <c r="BRZ168" s="26"/>
      <c r="BSA168" s="26"/>
      <c r="BSB168" s="26"/>
      <c r="BSC168" s="26"/>
      <c r="BSD168" s="26"/>
      <c r="BSE168" s="26"/>
      <c r="BSF168" s="26"/>
      <c r="BSG168" s="26"/>
      <c r="BSH168" s="26"/>
      <c r="BSI168" s="26"/>
      <c r="BSJ168" s="26"/>
      <c r="BSK168" s="26"/>
      <c r="BSL168" s="26"/>
      <c r="BSM168" s="26"/>
      <c r="BSN168" s="26"/>
      <c r="BSO168" s="26"/>
      <c r="BSP168" s="26"/>
      <c r="BSQ168" s="26"/>
      <c r="BSR168" s="26"/>
      <c r="BSS168" s="26"/>
      <c r="BST168" s="26"/>
      <c r="BSU168" s="26"/>
      <c r="BSV168" s="26"/>
      <c r="BSW168" s="26"/>
      <c r="BSX168" s="26"/>
      <c r="BSY168" s="26"/>
      <c r="BSZ168" s="26"/>
      <c r="BTA168" s="26"/>
      <c r="BTB168" s="26"/>
      <c r="BTC168" s="26"/>
      <c r="BTD168" s="26"/>
      <c r="BTE168" s="26"/>
      <c r="BTF168" s="26"/>
      <c r="BTG168" s="26"/>
      <c r="BTH168" s="26"/>
      <c r="BTI168" s="26"/>
      <c r="BTJ168" s="26"/>
      <c r="BTK168" s="26"/>
      <c r="BTL168" s="26"/>
      <c r="BTM168" s="26"/>
      <c r="BTN168" s="26"/>
      <c r="BTO168" s="26"/>
      <c r="BTP168" s="26"/>
      <c r="BTQ168" s="26"/>
      <c r="BTR168" s="26"/>
      <c r="BTS168" s="26"/>
      <c r="BTT168" s="26"/>
      <c r="BTU168" s="26"/>
      <c r="BTV168" s="26"/>
      <c r="BTW168" s="26"/>
      <c r="BTX168" s="26"/>
      <c r="BTY168" s="26"/>
      <c r="BTZ168" s="26"/>
      <c r="BUA168" s="26"/>
      <c r="BUB168" s="26"/>
      <c r="BUC168" s="26"/>
      <c r="BUD168" s="26"/>
      <c r="BUE168" s="26"/>
      <c r="BUF168" s="26"/>
      <c r="BUG168" s="26"/>
      <c r="BUH168" s="26"/>
      <c r="BUI168" s="26"/>
      <c r="BUJ168" s="26"/>
      <c r="BUK168" s="26"/>
      <c r="BUL168" s="26"/>
      <c r="BUM168" s="26"/>
      <c r="BUN168" s="26"/>
      <c r="BUO168" s="26"/>
      <c r="BUP168" s="26"/>
      <c r="BUQ168" s="26"/>
    </row>
    <row r="169" spans="1:1915" s="46" customFormat="1" ht="12.75">
      <c r="A169" s="23"/>
      <c r="B169" s="52"/>
      <c r="C169" s="52"/>
      <c r="D169" s="52"/>
      <c r="E169" s="52"/>
      <c r="F169" s="52"/>
      <c r="G169" s="54"/>
      <c r="H169" s="199"/>
      <c r="I169" s="199"/>
      <c r="J169" s="199"/>
      <c r="K169" s="199"/>
      <c r="L169" s="199"/>
      <c r="M169" s="200"/>
      <c r="N169" s="200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SQ169" s="26"/>
      <c r="SR169" s="26"/>
      <c r="SS169" s="26"/>
      <c r="ST169" s="26"/>
      <c r="SU169" s="26"/>
      <c r="SV169" s="26"/>
      <c r="SW169" s="26"/>
      <c r="SX169" s="26"/>
      <c r="SY169" s="26"/>
      <c r="SZ169" s="26"/>
      <c r="TA169" s="26"/>
      <c r="TB169" s="26"/>
      <c r="TC169" s="26"/>
      <c r="TD169" s="26"/>
      <c r="TE169" s="26"/>
      <c r="TF169" s="26"/>
      <c r="TG169" s="26"/>
      <c r="TH169" s="26"/>
      <c r="TI169" s="26"/>
      <c r="TJ169" s="26"/>
      <c r="TK169" s="26"/>
      <c r="TL169" s="26"/>
      <c r="TM169" s="26"/>
      <c r="TN169" s="26"/>
      <c r="TO169" s="26"/>
      <c r="TP169" s="26"/>
      <c r="TQ169" s="26"/>
      <c r="TR169" s="26"/>
      <c r="TS169" s="26"/>
      <c r="TT169" s="26"/>
      <c r="TU169" s="26"/>
      <c r="TV169" s="26"/>
      <c r="TW169" s="26"/>
      <c r="TX169" s="26"/>
      <c r="TY169" s="26"/>
      <c r="TZ169" s="26"/>
      <c r="UA169" s="26"/>
      <c r="UB169" s="26"/>
      <c r="UC169" s="26"/>
      <c r="UD169" s="26"/>
      <c r="UE169" s="26"/>
      <c r="UF169" s="26"/>
      <c r="UG169" s="26"/>
      <c r="UH169" s="26"/>
      <c r="UI169" s="26"/>
      <c r="UJ169" s="26"/>
      <c r="UK169" s="26"/>
      <c r="UL169" s="26"/>
      <c r="UM169" s="26"/>
      <c r="UN169" s="26"/>
      <c r="UO169" s="26"/>
      <c r="UP169" s="26"/>
      <c r="UQ169" s="26"/>
      <c r="UR169" s="26"/>
      <c r="US169" s="26"/>
      <c r="UT169" s="26"/>
      <c r="UU169" s="26"/>
      <c r="UV169" s="26"/>
      <c r="UW169" s="26"/>
      <c r="UX169" s="26"/>
      <c r="UY169" s="26"/>
      <c r="UZ169" s="26"/>
      <c r="VA169" s="26"/>
      <c r="VB169" s="26"/>
      <c r="VC169" s="26"/>
      <c r="VD169" s="26"/>
      <c r="VE169" s="26"/>
      <c r="VF169" s="26"/>
      <c r="VG169" s="26"/>
      <c r="VH169" s="26"/>
      <c r="VI169" s="26"/>
      <c r="VJ169" s="26"/>
      <c r="VK169" s="26"/>
      <c r="VL169" s="26"/>
      <c r="VM169" s="26"/>
      <c r="VN169" s="26"/>
      <c r="VO169" s="26"/>
      <c r="VP169" s="26"/>
      <c r="VQ169" s="26"/>
      <c r="VR169" s="26"/>
      <c r="VS169" s="26"/>
      <c r="VT169" s="26"/>
      <c r="VU169" s="26"/>
      <c r="VV169" s="26"/>
      <c r="VW169" s="26"/>
      <c r="VX169" s="26"/>
      <c r="VY169" s="26"/>
      <c r="VZ169" s="26"/>
      <c r="WA169" s="26"/>
      <c r="WB169" s="26"/>
      <c r="WC169" s="26"/>
      <c r="WD169" s="26"/>
      <c r="WE169" s="26"/>
      <c r="WF169" s="26"/>
      <c r="WG169" s="26"/>
      <c r="WH169" s="26"/>
      <c r="WI169" s="26"/>
      <c r="WJ169" s="26"/>
      <c r="WK169" s="26"/>
      <c r="WL169" s="26"/>
      <c r="WM169" s="26"/>
      <c r="WN169" s="26"/>
      <c r="WO169" s="26"/>
      <c r="WP169" s="26"/>
      <c r="WQ169" s="26"/>
      <c r="WR169" s="26"/>
      <c r="WS169" s="26"/>
      <c r="WT169" s="26"/>
      <c r="WU169" s="26"/>
      <c r="WV169" s="26"/>
      <c r="WW169" s="26"/>
      <c r="WX169" s="26"/>
      <c r="WY169" s="26"/>
      <c r="WZ169" s="26"/>
      <c r="XA169" s="26"/>
      <c r="XB169" s="26"/>
      <c r="XC169" s="26"/>
      <c r="XD169" s="26"/>
      <c r="XE169" s="26"/>
      <c r="XF169" s="26"/>
      <c r="XG169" s="26"/>
      <c r="XH169" s="26"/>
      <c r="XI169" s="26"/>
      <c r="XJ169" s="26"/>
      <c r="XK169" s="26"/>
      <c r="XL169" s="26"/>
      <c r="XM169" s="26"/>
      <c r="XN169" s="26"/>
      <c r="XO169" s="26"/>
      <c r="XP169" s="26"/>
      <c r="XQ169" s="26"/>
      <c r="XR169" s="26"/>
      <c r="XS169" s="26"/>
      <c r="XT169" s="26"/>
      <c r="XU169" s="26"/>
      <c r="XV169" s="26"/>
      <c r="XW169" s="26"/>
      <c r="XX169" s="26"/>
      <c r="XY169" s="26"/>
      <c r="XZ169" s="26"/>
      <c r="YA169" s="26"/>
      <c r="YB169" s="26"/>
      <c r="YC169" s="26"/>
      <c r="YD169" s="26"/>
      <c r="YE169" s="26"/>
      <c r="YF169" s="26"/>
      <c r="YG169" s="26"/>
      <c r="YH169" s="26"/>
      <c r="YI169" s="26"/>
      <c r="YJ169" s="26"/>
      <c r="YK169" s="26"/>
      <c r="YL169" s="26"/>
      <c r="YM169" s="26"/>
      <c r="YN169" s="26"/>
      <c r="YO169" s="26"/>
      <c r="YP169" s="26"/>
      <c r="YQ169" s="26"/>
      <c r="YR169" s="26"/>
      <c r="YS169" s="26"/>
      <c r="YT169" s="26"/>
      <c r="YU169" s="26"/>
      <c r="YV169" s="26"/>
      <c r="YW169" s="26"/>
      <c r="YX169" s="26"/>
      <c r="YY169" s="26"/>
      <c r="YZ169" s="26"/>
      <c r="ZA169" s="26"/>
      <c r="ZB169" s="26"/>
      <c r="ZC169" s="26"/>
      <c r="ZD169" s="26"/>
      <c r="ZE169" s="26"/>
      <c r="ZF169" s="26"/>
      <c r="ZG169" s="26"/>
      <c r="ZH169" s="26"/>
      <c r="ZI169" s="26"/>
      <c r="ZJ169" s="26"/>
      <c r="ZK169" s="26"/>
      <c r="ZL169" s="26"/>
      <c r="ZM169" s="26"/>
      <c r="ZN169" s="26"/>
      <c r="ZO169" s="26"/>
      <c r="ZP169" s="26"/>
      <c r="ZQ169" s="26"/>
      <c r="ZR169" s="26"/>
      <c r="ZS169" s="26"/>
      <c r="ZT169" s="26"/>
      <c r="ZU169" s="26"/>
      <c r="ZV169" s="26"/>
      <c r="ZW169" s="26"/>
      <c r="ZX169" s="26"/>
      <c r="ZY169" s="26"/>
      <c r="ZZ169" s="26"/>
      <c r="AAA169" s="26"/>
      <c r="AAB169" s="26"/>
      <c r="AAC169" s="26"/>
      <c r="AAD169" s="26"/>
      <c r="AAE169" s="26"/>
      <c r="AAF169" s="26"/>
      <c r="AAG169" s="26"/>
      <c r="AAH169" s="26"/>
      <c r="AAI169" s="26"/>
      <c r="AAJ169" s="26"/>
      <c r="AAK169" s="26"/>
      <c r="AAL169" s="26"/>
      <c r="AAM169" s="26"/>
      <c r="AAN169" s="26"/>
      <c r="AAO169" s="26"/>
      <c r="AAP169" s="26"/>
      <c r="AAQ169" s="26"/>
      <c r="AAR169" s="26"/>
      <c r="AAS169" s="26"/>
      <c r="AAT169" s="26"/>
      <c r="AAU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  <c r="AGP169" s="26"/>
      <c r="AGQ169" s="26"/>
      <c r="AGR169" s="26"/>
      <c r="AGS169" s="26"/>
      <c r="AGT169" s="26"/>
      <c r="AGU169" s="26"/>
      <c r="AGV169" s="26"/>
      <c r="AGW169" s="26"/>
      <c r="AGX169" s="26"/>
      <c r="AGY169" s="26"/>
      <c r="AGZ169" s="26"/>
      <c r="AHA169" s="26"/>
      <c r="AHB169" s="26"/>
      <c r="AHC169" s="26"/>
      <c r="AHD169" s="26"/>
      <c r="AHE169" s="26"/>
      <c r="AHF169" s="26"/>
      <c r="AHG169" s="26"/>
      <c r="AHH169" s="26"/>
      <c r="AHI169" s="26"/>
      <c r="AHJ169" s="26"/>
      <c r="AHK169" s="26"/>
      <c r="AHL169" s="26"/>
      <c r="AHM169" s="26"/>
      <c r="AHN169" s="26"/>
      <c r="AHO169" s="26"/>
      <c r="AHP169" s="26"/>
      <c r="AHQ169" s="26"/>
      <c r="AHR169" s="26"/>
      <c r="AHS169" s="26"/>
      <c r="AHT169" s="26"/>
      <c r="AHU169" s="26"/>
      <c r="AHV169" s="26"/>
      <c r="AHW169" s="26"/>
      <c r="AHX169" s="26"/>
      <c r="AHY169" s="26"/>
      <c r="AHZ169" s="26"/>
      <c r="AIA169" s="26"/>
      <c r="AIB169" s="26"/>
      <c r="AIC169" s="26"/>
      <c r="AID169" s="26"/>
      <c r="AIE169" s="26"/>
      <c r="AIF169" s="26"/>
      <c r="AIG169" s="26"/>
      <c r="AIH169" s="26"/>
      <c r="AII169" s="26"/>
      <c r="AIJ169" s="26"/>
      <c r="AIK169" s="26"/>
      <c r="AIL169" s="26"/>
      <c r="AIM169" s="26"/>
      <c r="AIN169" s="26"/>
      <c r="AIO169" s="26"/>
      <c r="AIP169" s="26"/>
      <c r="AIQ169" s="26"/>
      <c r="AIR169" s="26"/>
      <c r="AIS169" s="26"/>
      <c r="AIT169" s="26"/>
      <c r="AIU169" s="26"/>
      <c r="AIV169" s="26"/>
      <c r="AIW169" s="26"/>
      <c r="AIX169" s="26"/>
      <c r="AIY169" s="26"/>
      <c r="AIZ169" s="26"/>
      <c r="AJA169" s="26"/>
      <c r="AJB169" s="26"/>
      <c r="AJC169" s="26"/>
      <c r="AJD169" s="26"/>
      <c r="AJE169" s="26"/>
      <c r="AJF169" s="26"/>
      <c r="AJG169" s="26"/>
      <c r="AJH169" s="26"/>
      <c r="AJI169" s="26"/>
      <c r="AJJ169" s="26"/>
      <c r="AJK169" s="26"/>
      <c r="AJL169" s="26"/>
      <c r="AJM169" s="26"/>
      <c r="AJN169" s="26"/>
      <c r="AJO169" s="26"/>
      <c r="AJP169" s="26"/>
      <c r="AJQ169" s="26"/>
      <c r="AJR169" s="26"/>
      <c r="AJS169" s="26"/>
      <c r="AJT169" s="26"/>
      <c r="AJU169" s="26"/>
      <c r="AJV169" s="26"/>
      <c r="AJW169" s="26"/>
      <c r="AJX169" s="26"/>
      <c r="AJY169" s="26"/>
      <c r="AJZ169" s="26"/>
      <c r="AKA169" s="26"/>
      <c r="AKB169" s="26"/>
      <c r="AKC169" s="26"/>
      <c r="AKD169" s="26"/>
      <c r="AKE169" s="26"/>
      <c r="AKF169" s="26"/>
      <c r="AKG169" s="26"/>
      <c r="AKH169" s="26"/>
      <c r="AKI169" s="26"/>
      <c r="AKJ169" s="26"/>
      <c r="AKK169" s="26"/>
      <c r="AKL169" s="26"/>
      <c r="AKM169" s="26"/>
      <c r="AKN169" s="26"/>
      <c r="AKO169" s="26"/>
      <c r="AKP169" s="26"/>
      <c r="AKQ169" s="26"/>
      <c r="AKR169" s="26"/>
      <c r="AKS169" s="26"/>
      <c r="AKT169" s="26"/>
      <c r="AKU169" s="26"/>
      <c r="AKV169" s="26"/>
      <c r="AKW169" s="26"/>
      <c r="AKX169" s="26"/>
      <c r="AKY169" s="26"/>
      <c r="AKZ169" s="26"/>
      <c r="ALA169" s="26"/>
      <c r="ALB169" s="26"/>
      <c r="ALC169" s="26"/>
      <c r="ALD169" s="26"/>
      <c r="ALE169" s="26"/>
      <c r="ALF169" s="26"/>
      <c r="ALG169" s="26"/>
      <c r="ALH169" s="26"/>
      <c r="ALI169" s="26"/>
      <c r="ALJ169" s="26"/>
      <c r="ALK169" s="26"/>
      <c r="ALL169" s="26"/>
      <c r="ALM169" s="26"/>
      <c r="ALN169" s="26"/>
      <c r="ALO169" s="26"/>
      <c r="ALP169" s="26"/>
      <c r="ALQ169" s="26"/>
      <c r="ALR169" s="26"/>
      <c r="ALS169" s="26"/>
      <c r="ALT169" s="26"/>
      <c r="ALU169" s="26"/>
      <c r="ALV169" s="26"/>
      <c r="ALW169" s="26"/>
      <c r="ALX169" s="26"/>
      <c r="ALY169" s="26"/>
      <c r="ALZ169" s="26"/>
      <c r="AMA169" s="26"/>
      <c r="AMB169" s="26"/>
      <c r="AMC169" s="26"/>
      <c r="AMD169" s="26"/>
      <c r="AME169" s="26"/>
      <c r="AMF169" s="26"/>
      <c r="AMG169" s="26"/>
      <c r="AMH169" s="26"/>
      <c r="AMI169" s="26"/>
      <c r="AMJ169" s="26"/>
      <c r="AMK169" s="26"/>
      <c r="AML169" s="26"/>
      <c r="AMM169" s="26"/>
      <c r="AMN169" s="26"/>
      <c r="AMO169" s="26"/>
      <c r="AMP169" s="26"/>
      <c r="AMQ169" s="26"/>
      <c r="AMR169" s="26"/>
      <c r="AMS169" s="26"/>
      <c r="AMT169" s="26"/>
      <c r="AMU169" s="26"/>
      <c r="AMV169" s="26"/>
      <c r="AMW169" s="26"/>
      <c r="AMX169" s="26"/>
      <c r="AMY169" s="26"/>
      <c r="AMZ169" s="26"/>
      <c r="ANA169" s="26"/>
      <c r="ANB169" s="26"/>
      <c r="ANC169" s="26"/>
      <c r="AND169" s="26"/>
      <c r="ANE169" s="26"/>
      <c r="ANF169" s="26"/>
      <c r="ANG169" s="26"/>
      <c r="ANH169" s="26"/>
      <c r="ANI169" s="26"/>
      <c r="ANJ169" s="26"/>
      <c r="ANK169" s="26"/>
      <c r="ANL169" s="26"/>
      <c r="ANM169" s="26"/>
      <c r="ANN169" s="26"/>
      <c r="ANO169" s="26"/>
      <c r="ANP169" s="26"/>
      <c r="ANQ169" s="26"/>
      <c r="ANR169" s="26"/>
      <c r="ANS169" s="26"/>
      <c r="ANT169" s="26"/>
      <c r="ANU169" s="26"/>
      <c r="ANV169" s="26"/>
      <c r="ANW169" s="26"/>
      <c r="ANX169" s="26"/>
      <c r="ANY169" s="26"/>
      <c r="ANZ169" s="26"/>
      <c r="AOA169" s="26"/>
      <c r="AOB169" s="26"/>
      <c r="AOC169" s="26"/>
      <c r="AOD169" s="26"/>
      <c r="AOE169" s="26"/>
      <c r="AOF169" s="26"/>
      <c r="AOG169" s="26"/>
      <c r="AOH169" s="26"/>
      <c r="AOI169" s="26"/>
      <c r="AOJ169" s="26"/>
      <c r="AOK169" s="26"/>
      <c r="AOL169" s="26"/>
      <c r="AOM169" s="26"/>
      <c r="AON169" s="26"/>
      <c r="AOO169" s="26"/>
      <c r="AOP169" s="26"/>
      <c r="AOQ169" s="26"/>
      <c r="AOR169" s="26"/>
      <c r="AOS169" s="26"/>
      <c r="AOT169" s="26"/>
      <c r="AOU169" s="26"/>
      <c r="AOV169" s="26"/>
      <c r="AOW169" s="26"/>
      <c r="AOX169" s="26"/>
      <c r="AOY169" s="26"/>
      <c r="AOZ169" s="26"/>
      <c r="APA169" s="26"/>
      <c r="APB169" s="26"/>
      <c r="APC169" s="26"/>
      <c r="APD169" s="26"/>
      <c r="APE169" s="26"/>
      <c r="APF169" s="26"/>
      <c r="APG169" s="26"/>
      <c r="APH169" s="26"/>
      <c r="API169" s="26"/>
      <c r="APJ169" s="26"/>
      <c r="APK169" s="26"/>
      <c r="APL169" s="26"/>
      <c r="APM169" s="26"/>
      <c r="APN169" s="26"/>
      <c r="APO169" s="26"/>
      <c r="APP169" s="26"/>
      <c r="APQ169" s="26"/>
      <c r="APR169" s="26"/>
      <c r="APS169" s="26"/>
      <c r="APT169" s="26"/>
      <c r="APU169" s="26"/>
      <c r="APV169" s="26"/>
      <c r="APW169" s="26"/>
      <c r="APX169" s="26"/>
      <c r="APY169" s="26"/>
      <c r="APZ169" s="26"/>
      <c r="AQA169" s="26"/>
      <c r="AQB169" s="26"/>
      <c r="AQC169" s="26"/>
      <c r="AQD169" s="26"/>
      <c r="AQE169" s="26"/>
      <c r="AQF169" s="26"/>
      <c r="AQG169" s="26"/>
      <c r="AQH169" s="26"/>
      <c r="AQI169" s="26"/>
      <c r="AQJ169" s="26"/>
      <c r="AQK169" s="26"/>
      <c r="AQL169" s="26"/>
      <c r="AQM169" s="26"/>
      <c r="AQN169" s="26"/>
      <c r="AQO169" s="26"/>
      <c r="AQP169" s="26"/>
      <c r="AQQ169" s="26"/>
      <c r="AQR169" s="26"/>
      <c r="AQS169" s="26"/>
      <c r="AQT169" s="26"/>
      <c r="AQU169" s="26"/>
      <c r="AQV169" s="26"/>
      <c r="AQW169" s="26"/>
      <c r="AQX169" s="26"/>
      <c r="AQY169" s="26"/>
      <c r="AQZ169" s="26"/>
      <c r="ARA169" s="26"/>
      <c r="ARB169" s="26"/>
      <c r="ARC169" s="26"/>
      <c r="ARD169" s="26"/>
      <c r="ARE169" s="26"/>
      <c r="ARF169" s="26"/>
      <c r="ARG169" s="26"/>
      <c r="ARH169" s="26"/>
      <c r="ARI169" s="26"/>
      <c r="ARJ169" s="26"/>
      <c r="ARK169" s="26"/>
      <c r="ARL169" s="26"/>
      <c r="ARM169" s="26"/>
      <c r="ARN169" s="26"/>
      <c r="ARO169" s="26"/>
      <c r="ARP169" s="26"/>
      <c r="ARQ169" s="26"/>
      <c r="ARR169" s="26"/>
      <c r="ARS169" s="26"/>
      <c r="ART169" s="26"/>
      <c r="ARU169" s="26"/>
      <c r="ARV169" s="26"/>
      <c r="ARW169" s="26"/>
      <c r="ARX169" s="26"/>
      <c r="ARY169" s="26"/>
      <c r="ARZ169" s="26"/>
      <c r="ASA169" s="26"/>
      <c r="ASB169" s="26"/>
      <c r="ASC169" s="26"/>
      <c r="ASD169" s="26"/>
      <c r="ASE169" s="26"/>
      <c r="ASF169" s="26"/>
      <c r="ASG169" s="26"/>
      <c r="ASH169" s="26"/>
      <c r="ASI169" s="26"/>
      <c r="ASJ169" s="26"/>
      <c r="ASK169" s="26"/>
      <c r="ASL169" s="26"/>
      <c r="ASM169" s="26"/>
      <c r="ASN169" s="26"/>
      <c r="ASO169" s="26"/>
      <c r="ASP169" s="26"/>
      <c r="ASQ169" s="26"/>
      <c r="ASR169" s="26"/>
      <c r="ASS169" s="26"/>
      <c r="AST169" s="26"/>
      <c r="ASU169" s="26"/>
      <c r="ASV169" s="26"/>
      <c r="ASW169" s="26"/>
      <c r="ASX169" s="26"/>
      <c r="ASY169" s="26"/>
      <c r="ASZ169" s="26"/>
      <c r="ATA169" s="26"/>
      <c r="ATB169" s="26"/>
      <c r="ATC169" s="26"/>
      <c r="ATD169" s="26"/>
      <c r="ATE169" s="26"/>
      <c r="ATF169" s="26"/>
      <c r="ATG169" s="26"/>
      <c r="ATH169" s="26"/>
      <c r="ATI169" s="26"/>
      <c r="ATJ169" s="26"/>
      <c r="ATK169" s="26"/>
      <c r="ATL169" s="26"/>
      <c r="ATM169" s="26"/>
      <c r="ATN169" s="26"/>
      <c r="ATO169" s="26"/>
      <c r="ATP169" s="26"/>
      <c r="ATQ169" s="26"/>
      <c r="ATR169" s="26"/>
      <c r="ATS169" s="26"/>
      <c r="ATT169" s="26"/>
      <c r="ATU169" s="26"/>
      <c r="ATV169" s="26"/>
      <c r="ATW169" s="26"/>
      <c r="ATX169" s="26"/>
      <c r="ATY169" s="26"/>
      <c r="ATZ169" s="26"/>
      <c r="AUA169" s="26"/>
      <c r="AUB169" s="26"/>
      <c r="AUC169" s="26"/>
      <c r="AUD169" s="26"/>
      <c r="AUE169" s="26"/>
      <c r="AUF169" s="26"/>
      <c r="AUG169" s="26"/>
      <c r="AUH169" s="26"/>
      <c r="AUI169" s="26"/>
      <c r="AUJ169" s="26"/>
      <c r="AUK169" s="26"/>
      <c r="AUL169" s="26"/>
      <c r="AUM169" s="26"/>
      <c r="AUN169" s="26"/>
      <c r="AUO169" s="26"/>
      <c r="AUP169" s="26"/>
      <c r="AUQ169" s="26"/>
      <c r="AUR169" s="26"/>
      <c r="AUS169" s="26"/>
      <c r="AUT169" s="26"/>
      <c r="AUU169" s="26"/>
      <c r="AUV169" s="26"/>
      <c r="AUW169" s="26"/>
      <c r="AUX169" s="26"/>
      <c r="AUY169" s="26"/>
      <c r="AUZ169" s="26"/>
      <c r="AVA169" s="26"/>
      <c r="AVB169" s="26"/>
      <c r="AVC169" s="26"/>
      <c r="AVD169" s="26"/>
      <c r="AVE169" s="26"/>
      <c r="AVF169" s="26"/>
      <c r="AVG169" s="26"/>
      <c r="AVH169" s="26"/>
      <c r="AVI169" s="26"/>
      <c r="AVJ169" s="26"/>
      <c r="AVK169" s="26"/>
      <c r="AVL169" s="26"/>
      <c r="AVM169" s="26"/>
      <c r="AVN169" s="26"/>
      <c r="AVO169" s="26"/>
      <c r="AVP169" s="26"/>
      <c r="AVQ169" s="26"/>
      <c r="AVR169" s="26"/>
      <c r="AVS169" s="26"/>
      <c r="AVT169" s="26"/>
      <c r="AVU169" s="26"/>
      <c r="AVV169" s="26"/>
      <c r="AVW169" s="26"/>
      <c r="AVX169" s="26"/>
      <c r="AVY169" s="26"/>
      <c r="AVZ169" s="26"/>
      <c r="AWA169" s="26"/>
      <c r="AWB169" s="26"/>
      <c r="AWC169" s="26"/>
      <c r="AWD169" s="26"/>
      <c r="AWE169" s="26"/>
      <c r="AWF169" s="26"/>
      <c r="AWG169" s="26"/>
      <c r="AWH169" s="26"/>
      <c r="AWI169" s="26"/>
      <c r="AWJ169" s="26"/>
      <c r="AWK169" s="26"/>
      <c r="AWL169" s="26"/>
      <c r="AWM169" s="26"/>
      <c r="AWN169" s="26"/>
      <c r="AWO169" s="26"/>
      <c r="AWP169" s="26"/>
      <c r="AWQ169" s="26"/>
      <c r="AWR169" s="26"/>
      <c r="AWS169" s="26"/>
      <c r="AWT169" s="26"/>
      <c r="AWU169" s="26"/>
      <c r="AWV169" s="26"/>
      <c r="AWW169" s="26"/>
      <c r="AWX169" s="26"/>
      <c r="AWY169" s="26"/>
      <c r="AWZ169" s="26"/>
      <c r="AXA169" s="26"/>
      <c r="AXB169" s="26"/>
      <c r="AXC169" s="26"/>
      <c r="AXD169" s="26"/>
      <c r="AXE169" s="26"/>
      <c r="AXF169" s="26"/>
      <c r="AXG169" s="26"/>
      <c r="AXH169" s="26"/>
      <c r="AXI169" s="26"/>
      <c r="AXJ169" s="26"/>
      <c r="AXK169" s="26"/>
      <c r="AXL169" s="26"/>
      <c r="AXM169" s="26"/>
      <c r="AXN169" s="26"/>
      <c r="AXO169" s="26"/>
      <c r="AXP169" s="26"/>
      <c r="AXQ169" s="26"/>
      <c r="AXR169" s="26"/>
      <c r="AXS169" s="26"/>
      <c r="AXT169" s="26"/>
      <c r="AXU169" s="26"/>
      <c r="AXV169" s="26"/>
      <c r="AXW169" s="26"/>
      <c r="AXX169" s="26"/>
      <c r="AXY169" s="26"/>
      <c r="AXZ169" s="26"/>
      <c r="AYA169" s="26"/>
      <c r="AYB169" s="26"/>
      <c r="AYC169" s="26"/>
      <c r="AYD169" s="26"/>
      <c r="AYE169" s="26"/>
      <c r="AYF169" s="26"/>
      <c r="AYG169" s="26"/>
      <c r="AYH169" s="26"/>
      <c r="AYI169" s="26"/>
      <c r="AYJ169" s="26"/>
      <c r="AYK169" s="26"/>
      <c r="AYL169" s="26"/>
      <c r="AYM169" s="26"/>
      <c r="AYN169" s="26"/>
      <c r="AYO169" s="26"/>
      <c r="AYP169" s="26"/>
      <c r="AYQ169" s="26"/>
      <c r="AYR169" s="26"/>
      <c r="AYS169" s="26"/>
      <c r="AYT169" s="26"/>
      <c r="AYU169" s="26"/>
      <c r="AYV169" s="26"/>
      <c r="AYW169" s="26"/>
      <c r="AYX169" s="26"/>
      <c r="AYY169" s="26"/>
      <c r="AYZ169" s="26"/>
      <c r="AZA169" s="26"/>
      <c r="AZB169" s="26"/>
      <c r="AZC169" s="26"/>
      <c r="AZD169" s="26"/>
      <c r="AZE169" s="26"/>
      <c r="AZF169" s="26"/>
      <c r="AZG169" s="26"/>
      <c r="AZH169" s="26"/>
      <c r="AZI169" s="26"/>
      <c r="AZJ169" s="26"/>
      <c r="AZK169" s="26"/>
      <c r="AZL169" s="26"/>
      <c r="AZM169" s="26"/>
      <c r="AZN169" s="26"/>
      <c r="AZO169" s="26"/>
      <c r="AZP169" s="26"/>
      <c r="AZQ169" s="26"/>
      <c r="AZR169" s="26"/>
      <c r="AZS169" s="26"/>
      <c r="AZT169" s="26"/>
      <c r="AZU169" s="26"/>
      <c r="AZV169" s="26"/>
      <c r="AZW169" s="26"/>
      <c r="AZX169" s="26"/>
      <c r="AZY169" s="26"/>
      <c r="AZZ169" s="26"/>
      <c r="BAA169" s="26"/>
      <c r="BAB169" s="26"/>
      <c r="BAC169" s="26"/>
      <c r="BAD169" s="26"/>
      <c r="BAE169" s="26"/>
      <c r="BAF169" s="26"/>
      <c r="BAG169" s="26"/>
      <c r="BAH169" s="26"/>
      <c r="BAI169" s="26"/>
      <c r="BAJ169" s="26"/>
      <c r="BAK169" s="26"/>
      <c r="BAL169" s="26"/>
      <c r="BAM169" s="26"/>
      <c r="BAN169" s="26"/>
      <c r="BAO169" s="26"/>
      <c r="BAP169" s="26"/>
      <c r="BAQ169" s="26"/>
      <c r="BAR169" s="26"/>
      <c r="BAS169" s="26"/>
      <c r="BAT169" s="26"/>
      <c r="BAU169" s="26"/>
      <c r="BAV169" s="26"/>
      <c r="BAW169" s="26"/>
      <c r="BAX169" s="26"/>
      <c r="BAY169" s="26"/>
      <c r="BAZ169" s="26"/>
      <c r="BBA169" s="26"/>
      <c r="BBB169" s="26"/>
      <c r="BBC169" s="26"/>
      <c r="BBD169" s="26"/>
      <c r="BBE169" s="26"/>
      <c r="BBF169" s="26"/>
      <c r="BBG169" s="26"/>
      <c r="BBH169" s="26"/>
      <c r="BBI169" s="26"/>
      <c r="BBJ169" s="26"/>
      <c r="BBK169" s="26"/>
      <c r="BBL169" s="26"/>
      <c r="BBM169" s="26"/>
      <c r="BBN169" s="26"/>
      <c r="BBO169" s="26"/>
      <c r="BBP169" s="26"/>
      <c r="BBQ169" s="26"/>
      <c r="BBR169" s="26"/>
      <c r="BBS169" s="26"/>
      <c r="BBT169" s="26"/>
      <c r="BBU169" s="26"/>
      <c r="BBV169" s="26"/>
      <c r="BBW169" s="26"/>
      <c r="BBX169" s="26"/>
      <c r="BBY169" s="26"/>
      <c r="BBZ169" s="26"/>
      <c r="BCA169" s="26"/>
      <c r="BCB169" s="26"/>
      <c r="BCC169" s="26"/>
      <c r="BCD169" s="26"/>
      <c r="BCE169" s="26"/>
      <c r="BCF169" s="26"/>
      <c r="BCG169" s="26"/>
      <c r="BCH169" s="26"/>
      <c r="BCI169" s="26"/>
      <c r="BCJ169" s="26"/>
      <c r="BCK169" s="26"/>
      <c r="BCL169" s="26"/>
      <c r="BCM169" s="26"/>
      <c r="BCN169" s="26"/>
      <c r="BCO169" s="26"/>
      <c r="BCP169" s="26"/>
      <c r="BCQ169" s="26"/>
      <c r="BCR169" s="26"/>
      <c r="BCS169" s="26"/>
      <c r="BCT169" s="26"/>
      <c r="BCU169" s="26"/>
      <c r="BCV169" s="26"/>
      <c r="BCW169" s="26"/>
      <c r="BCX169" s="26"/>
      <c r="BCY169" s="26"/>
      <c r="BCZ169" s="26"/>
      <c r="BDA169" s="26"/>
      <c r="BDB169" s="26"/>
      <c r="BDC169" s="26"/>
      <c r="BDD169" s="26"/>
      <c r="BDE169" s="26"/>
      <c r="BDF169" s="26"/>
      <c r="BDG169" s="26"/>
      <c r="BDH169" s="26"/>
      <c r="BDI169" s="26"/>
      <c r="BDJ169" s="26"/>
      <c r="BDK169" s="26"/>
      <c r="BDL169" s="26"/>
      <c r="BDM169" s="26"/>
      <c r="BDN169" s="26"/>
      <c r="BDO169" s="26"/>
      <c r="BDP169" s="26"/>
      <c r="BDQ169" s="26"/>
      <c r="BDR169" s="26"/>
      <c r="BDS169" s="26"/>
      <c r="BDT169" s="26"/>
      <c r="BDU169" s="26"/>
      <c r="BDV169" s="26"/>
      <c r="BDW169" s="26"/>
      <c r="BDX169" s="26"/>
      <c r="BDY169" s="26"/>
      <c r="BDZ169" s="26"/>
      <c r="BEA169" s="26"/>
      <c r="BEB169" s="26"/>
      <c r="BEC169" s="26"/>
      <c r="BED169" s="26"/>
      <c r="BEE169" s="26"/>
      <c r="BEF169" s="26"/>
      <c r="BEG169" s="26"/>
      <c r="BEH169" s="26"/>
      <c r="BEI169" s="26"/>
      <c r="BEJ169" s="26"/>
      <c r="BEK169" s="26"/>
      <c r="BEL169" s="26"/>
      <c r="BEM169" s="26"/>
      <c r="BEN169" s="26"/>
      <c r="BEO169" s="26"/>
      <c r="BEP169" s="26"/>
      <c r="BEQ169" s="26"/>
      <c r="BER169" s="26"/>
      <c r="BES169" s="26"/>
      <c r="BET169" s="26"/>
      <c r="BEU169" s="26"/>
      <c r="BEV169" s="26"/>
      <c r="BEW169" s="26"/>
      <c r="BEX169" s="26"/>
      <c r="BEY169" s="26"/>
      <c r="BEZ169" s="26"/>
      <c r="BFA169" s="26"/>
      <c r="BFB169" s="26"/>
      <c r="BFC169" s="26"/>
      <c r="BFD169" s="26"/>
      <c r="BFE169" s="26"/>
      <c r="BFF169" s="26"/>
      <c r="BFG169" s="26"/>
      <c r="BFH169" s="26"/>
      <c r="BFI169" s="26"/>
      <c r="BFJ169" s="26"/>
      <c r="BFK169" s="26"/>
      <c r="BFL169" s="26"/>
      <c r="BFM169" s="26"/>
      <c r="BFN169" s="26"/>
      <c r="BFO169" s="26"/>
      <c r="BFP169" s="26"/>
      <c r="BFQ169" s="26"/>
      <c r="BFR169" s="26"/>
      <c r="BFS169" s="26"/>
      <c r="BFT169" s="26"/>
      <c r="BFU169" s="26"/>
      <c r="BFV169" s="26"/>
      <c r="BFW169" s="26"/>
      <c r="BFX169" s="26"/>
      <c r="BFY169" s="26"/>
      <c r="BFZ169" s="26"/>
      <c r="BGA169" s="26"/>
      <c r="BGB169" s="26"/>
      <c r="BGC169" s="26"/>
      <c r="BGD169" s="26"/>
      <c r="BGE169" s="26"/>
      <c r="BGF169" s="26"/>
      <c r="BGG169" s="26"/>
      <c r="BGH169" s="26"/>
      <c r="BGI169" s="26"/>
      <c r="BGJ169" s="26"/>
      <c r="BGK169" s="26"/>
      <c r="BGL169" s="26"/>
      <c r="BGM169" s="26"/>
      <c r="BGN169" s="26"/>
      <c r="BGO169" s="26"/>
      <c r="BGP169" s="26"/>
      <c r="BGQ169" s="26"/>
      <c r="BGR169" s="26"/>
      <c r="BGS169" s="26"/>
      <c r="BGT169" s="26"/>
      <c r="BGU169" s="26"/>
      <c r="BGV169" s="26"/>
      <c r="BGW169" s="26"/>
      <c r="BGX169" s="26"/>
      <c r="BGY169" s="26"/>
      <c r="BGZ169" s="26"/>
      <c r="BHA169" s="26"/>
      <c r="BHB169" s="26"/>
      <c r="BHC169" s="26"/>
      <c r="BHD169" s="26"/>
      <c r="BHE169" s="26"/>
      <c r="BHF169" s="26"/>
      <c r="BHG169" s="26"/>
      <c r="BHH169" s="26"/>
      <c r="BHI169" s="26"/>
      <c r="BHJ169" s="26"/>
      <c r="BHK169" s="26"/>
      <c r="BHL169" s="26"/>
      <c r="BHM169" s="26"/>
      <c r="BHN169" s="26"/>
      <c r="BHO169" s="26"/>
      <c r="BHP169" s="26"/>
      <c r="BHQ169" s="26"/>
      <c r="BHR169" s="26"/>
      <c r="BHS169" s="26"/>
      <c r="BHT169" s="26"/>
      <c r="BHU169" s="26"/>
      <c r="BHV169" s="26"/>
      <c r="BHW169" s="26"/>
      <c r="BHX169" s="26"/>
      <c r="BHY169" s="26"/>
      <c r="BHZ169" s="26"/>
      <c r="BIA169" s="26"/>
      <c r="BIB169" s="26"/>
      <c r="BIC169" s="26"/>
      <c r="BID169" s="26"/>
      <c r="BIE169" s="26"/>
      <c r="BIF169" s="26"/>
      <c r="BIG169" s="26"/>
      <c r="BIH169" s="26"/>
      <c r="BII169" s="26"/>
      <c r="BIJ169" s="26"/>
      <c r="BIK169" s="26"/>
      <c r="BIL169" s="26"/>
      <c r="BIM169" s="26"/>
      <c r="BIN169" s="26"/>
      <c r="BIO169" s="26"/>
      <c r="BIP169" s="26"/>
      <c r="BIQ169" s="26"/>
      <c r="BIR169" s="26"/>
      <c r="BIS169" s="26"/>
      <c r="BIT169" s="26"/>
      <c r="BIU169" s="26"/>
      <c r="BIV169" s="26"/>
      <c r="BIW169" s="26"/>
      <c r="BIX169" s="26"/>
      <c r="BIY169" s="26"/>
      <c r="BIZ169" s="26"/>
      <c r="BJA169" s="26"/>
      <c r="BJB169" s="26"/>
      <c r="BJC169" s="26"/>
      <c r="BJD169" s="26"/>
      <c r="BJE169" s="26"/>
      <c r="BJF169" s="26"/>
      <c r="BJG169" s="26"/>
      <c r="BJH169" s="26"/>
      <c r="BJI169" s="26"/>
      <c r="BJJ169" s="26"/>
      <c r="BJK169" s="26"/>
      <c r="BJL169" s="26"/>
      <c r="BJM169" s="26"/>
      <c r="BJN169" s="26"/>
      <c r="BJO169" s="26"/>
      <c r="BJP169" s="26"/>
      <c r="BJQ169" s="26"/>
      <c r="BJR169" s="26"/>
      <c r="BJS169" s="26"/>
      <c r="BJT169" s="26"/>
      <c r="BJU169" s="26"/>
      <c r="BJV169" s="26"/>
      <c r="BJW169" s="26"/>
      <c r="BJX169" s="26"/>
      <c r="BJY169" s="26"/>
      <c r="BJZ169" s="26"/>
      <c r="BKA169" s="26"/>
      <c r="BKB169" s="26"/>
      <c r="BKC169" s="26"/>
      <c r="BKD169" s="26"/>
      <c r="BKE169" s="26"/>
      <c r="BKF169" s="26"/>
      <c r="BKG169" s="26"/>
      <c r="BKH169" s="26"/>
      <c r="BKI169" s="26"/>
      <c r="BKJ169" s="26"/>
      <c r="BKK169" s="26"/>
      <c r="BKL169" s="26"/>
      <c r="BKM169" s="26"/>
      <c r="BKN169" s="26"/>
      <c r="BKO169" s="26"/>
      <c r="BKP169" s="26"/>
      <c r="BKQ169" s="26"/>
      <c r="BKR169" s="26"/>
      <c r="BKS169" s="26"/>
      <c r="BKT169" s="26"/>
      <c r="BKU169" s="26"/>
      <c r="BKV169" s="26"/>
      <c r="BKW169" s="26"/>
      <c r="BKX169" s="26"/>
      <c r="BKY169" s="26"/>
      <c r="BKZ169" s="26"/>
      <c r="BLA169" s="26"/>
      <c r="BLB169" s="26"/>
      <c r="BLC169" s="26"/>
      <c r="BLD169" s="26"/>
      <c r="BLE169" s="26"/>
      <c r="BLF169" s="26"/>
      <c r="BLG169" s="26"/>
      <c r="BLH169" s="26"/>
      <c r="BLI169" s="26"/>
      <c r="BLJ169" s="26"/>
      <c r="BLK169" s="26"/>
      <c r="BLL169" s="26"/>
      <c r="BLM169" s="26"/>
      <c r="BLN169" s="26"/>
      <c r="BLO169" s="26"/>
      <c r="BLP169" s="26"/>
      <c r="BLQ169" s="26"/>
      <c r="BLR169" s="26"/>
      <c r="BLS169" s="26"/>
      <c r="BLT169" s="26"/>
      <c r="BLU169" s="26"/>
      <c r="BLV169" s="26"/>
      <c r="BLW169" s="26"/>
      <c r="BLX169" s="26"/>
      <c r="BLY169" s="26"/>
      <c r="BLZ169" s="26"/>
      <c r="BMA169" s="26"/>
      <c r="BMB169" s="26"/>
      <c r="BMC169" s="26"/>
      <c r="BMD169" s="26"/>
      <c r="BME169" s="26"/>
      <c r="BMF169" s="26"/>
      <c r="BMG169" s="26"/>
      <c r="BMH169" s="26"/>
      <c r="BMI169" s="26"/>
      <c r="BMJ169" s="26"/>
      <c r="BMK169" s="26"/>
      <c r="BML169" s="26"/>
      <c r="BMM169" s="26"/>
      <c r="BMN169" s="26"/>
      <c r="BMO169" s="26"/>
      <c r="BMP169" s="26"/>
      <c r="BMQ169" s="26"/>
      <c r="BMR169" s="26"/>
      <c r="BMS169" s="26"/>
      <c r="BMT169" s="26"/>
      <c r="BMU169" s="26"/>
      <c r="BMV169" s="26"/>
      <c r="BMW169" s="26"/>
      <c r="BMX169" s="26"/>
      <c r="BMY169" s="26"/>
      <c r="BMZ169" s="26"/>
      <c r="BNA169" s="26"/>
      <c r="BNB169" s="26"/>
      <c r="BNC169" s="26"/>
      <c r="BND169" s="26"/>
      <c r="BNE169" s="26"/>
      <c r="BNF169" s="26"/>
      <c r="BNG169" s="26"/>
      <c r="BNH169" s="26"/>
      <c r="BNI169" s="26"/>
      <c r="BNJ169" s="26"/>
      <c r="BNK169" s="26"/>
      <c r="BNL169" s="26"/>
      <c r="BNM169" s="26"/>
      <c r="BNN169" s="26"/>
      <c r="BNO169" s="26"/>
      <c r="BNP169" s="26"/>
      <c r="BNQ169" s="26"/>
      <c r="BNR169" s="26"/>
      <c r="BNS169" s="26"/>
      <c r="BNT169" s="26"/>
      <c r="BNU169" s="26"/>
      <c r="BNV169" s="26"/>
      <c r="BNW169" s="26"/>
      <c r="BNX169" s="26"/>
      <c r="BNY169" s="26"/>
      <c r="BNZ169" s="26"/>
      <c r="BOA169" s="26"/>
      <c r="BOB169" s="26"/>
      <c r="BOC169" s="26"/>
      <c r="BOD169" s="26"/>
      <c r="BOE169" s="26"/>
      <c r="BOF169" s="26"/>
      <c r="BOG169" s="26"/>
      <c r="BOH169" s="26"/>
      <c r="BOI169" s="26"/>
      <c r="BOJ169" s="26"/>
      <c r="BOK169" s="26"/>
      <c r="BOL169" s="26"/>
      <c r="BOM169" s="26"/>
      <c r="BON169" s="26"/>
      <c r="BOO169" s="26"/>
      <c r="BOP169" s="26"/>
      <c r="BOQ169" s="26"/>
      <c r="BOR169" s="26"/>
      <c r="BOS169" s="26"/>
      <c r="BOT169" s="26"/>
      <c r="BOU169" s="26"/>
      <c r="BOV169" s="26"/>
      <c r="BOW169" s="26"/>
      <c r="BOX169" s="26"/>
      <c r="BOY169" s="26"/>
      <c r="BOZ169" s="26"/>
      <c r="BPA169" s="26"/>
      <c r="BPB169" s="26"/>
      <c r="BPC169" s="26"/>
      <c r="BPD169" s="26"/>
      <c r="BPE169" s="26"/>
      <c r="BPF169" s="26"/>
      <c r="BPG169" s="26"/>
      <c r="BPH169" s="26"/>
      <c r="BPI169" s="26"/>
      <c r="BPJ169" s="26"/>
      <c r="BPK169" s="26"/>
      <c r="BPL169" s="26"/>
      <c r="BPM169" s="26"/>
      <c r="BPN169" s="26"/>
      <c r="BPO169" s="26"/>
      <c r="BPP169" s="26"/>
      <c r="BPQ169" s="26"/>
      <c r="BPR169" s="26"/>
      <c r="BPS169" s="26"/>
      <c r="BPT169" s="26"/>
      <c r="BPU169" s="26"/>
      <c r="BPV169" s="26"/>
      <c r="BPW169" s="26"/>
      <c r="BPX169" s="26"/>
      <c r="BPY169" s="26"/>
      <c r="BPZ169" s="26"/>
      <c r="BQA169" s="26"/>
      <c r="BQB169" s="26"/>
      <c r="BQC169" s="26"/>
      <c r="BQD169" s="26"/>
      <c r="BQE169" s="26"/>
      <c r="BQF169" s="26"/>
      <c r="BQG169" s="26"/>
      <c r="BQH169" s="26"/>
      <c r="BQI169" s="26"/>
      <c r="BQJ169" s="26"/>
      <c r="BQK169" s="26"/>
      <c r="BQL169" s="26"/>
      <c r="BQM169" s="26"/>
      <c r="BQN169" s="26"/>
      <c r="BQO169" s="26"/>
      <c r="BQP169" s="26"/>
      <c r="BQQ169" s="26"/>
      <c r="BQR169" s="26"/>
      <c r="BQS169" s="26"/>
      <c r="BQT169" s="26"/>
      <c r="BQU169" s="26"/>
      <c r="BQV169" s="26"/>
      <c r="BQW169" s="26"/>
      <c r="BQX169" s="26"/>
      <c r="BQY169" s="26"/>
      <c r="BQZ169" s="26"/>
      <c r="BRA169" s="26"/>
      <c r="BRB169" s="26"/>
      <c r="BRC169" s="26"/>
      <c r="BRD169" s="26"/>
      <c r="BRE169" s="26"/>
      <c r="BRF169" s="26"/>
      <c r="BRG169" s="26"/>
      <c r="BRH169" s="26"/>
      <c r="BRI169" s="26"/>
      <c r="BRJ169" s="26"/>
      <c r="BRK169" s="26"/>
      <c r="BRL169" s="26"/>
      <c r="BRM169" s="26"/>
      <c r="BRN169" s="26"/>
      <c r="BRO169" s="26"/>
      <c r="BRP169" s="26"/>
      <c r="BRQ169" s="26"/>
      <c r="BRR169" s="26"/>
      <c r="BRS169" s="26"/>
      <c r="BRT169" s="26"/>
      <c r="BRU169" s="26"/>
      <c r="BRV169" s="26"/>
      <c r="BRW169" s="26"/>
      <c r="BRX169" s="26"/>
      <c r="BRY169" s="26"/>
      <c r="BRZ169" s="26"/>
      <c r="BSA169" s="26"/>
      <c r="BSB169" s="26"/>
      <c r="BSC169" s="26"/>
      <c r="BSD169" s="26"/>
      <c r="BSE169" s="26"/>
      <c r="BSF169" s="26"/>
      <c r="BSG169" s="26"/>
      <c r="BSH169" s="26"/>
      <c r="BSI169" s="26"/>
      <c r="BSJ169" s="26"/>
      <c r="BSK169" s="26"/>
      <c r="BSL169" s="26"/>
      <c r="BSM169" s="26"/>
      <c r="BSN169" s="26"/>
      <c r="BSO169" s="26"/>
      <c r="BSP169" s="26"/>
      <c r="BSQ169" s="26"/>
      <c r="BSR169" s="26"/>
      <c r="BSS169" s="26"/>
      <c r="BST169" s="26"/>
      <c r="BSU169" s="26"/>
      <c r="BSV169" s="26"/>
      <c r="BSW169" s="26"/>
      <c r="BSX169" s="26"/>
      <c r="BSY169" s="26"/>
      <c r="BSZ169" s="26"/>
      <c r="BTA169" s="26"/>
      <c r="BTB169" s="26"/>
      <c r="BTC169" s="26"/>
      <c r="BTD169" s="26"/>
      <c r="BTE169" s="26"/>
      <c r="BTF169" s="26"/>
      <c r="BTG169" s="26"/>
      <c r="BTH169" s="26"/>
      <c r="BTI169" s="26"/>
      <c r="BTJ169" s="26"/>
      <c r="BTK169" s="26"/>
      <c r="BTL169" s="26"/>
      <c r="BTM169" s="26"/>
      <c r="BTN169" s="26"/>
      <c r="BTO169" s="26"/>
      <c r="BTP169" s="26"/>
      <c r="BTQ169" s="26"/>
      <c r="BTR169" s="26"/>
      <c r="BTS169" s="26"/>
      <c r="BTT169" s="26"/>
      <c r="BTU169" s="26"/>
      <c r="BTV169" s="26"/>
      <c r="BTW169" s="26"/>
      <c r="BTX169" s="26"/>
      <c r="BTY169" s="26"/>
      <c r="BTZ169" s="26"/>
      <c r="BUA169" s="26"/>
      <c r="BUB169" s="26"/>
      <c r="BUC169" s="26"/>
      <c r="BUD169" s="26"/>
      <c r="BUE169" s="26"/>
      <c r="BUF169" s="26"/>
      <c r="BUG169" s="26"/>
      <c r="BUH169" s="26"/>
      <c r="BUI169" s="26"/>
      <c r="BUJ169" s="26"/>
      <c r="BUK169" s="26"/>
      <c r="BUL169" s="26"/>
      <c r="BUM169" s="26"/>
      <c r="BUN169" s="26"/>
      <c r="BUO169" s="26"/>
      <c r="BUP169" s="26"/>
      <c r="BUQ169" s="26"/>
    </row>
    <row r="170" spans="1:1915" s="46" customFormat="1" ht="12.75">
      <c r="A170" s="23"/>
      <c r="B170" s="52"/>
      <c r="C170" s="52"/>
      <c r="D170" s="52"/>
      <c r="E170" s="52"/>
      <c r="F170" s="52"/>
      <c r="G170" s="54"/>
      <c r="H170" s="199"/>
      <c r="I170" s="199"/>
      <c r="J170" s="199"/>
      <c r="K170" s="199"/>
      <c r="L170" s="199"/>
      <c r="M170" s="200"/>
      <c r="N170" s="200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SQ170" s="26"/>
      <c r="SR170" s="26"/>
      <c r="SS170" s="26"/>
      <c r="ST170" s="26"/>
      <c r="SU170" s="26"/>
      <c r="SV170" s="26"/>
      <c r="SW170" s="26"/>
      <c r="SX170" s="26"/>
      <c r="SY170" s="26"/>
      <c r="SZ170" s="26"/>
      <c r="TA170" s="26"/>
      <c r="TB170" s="26"/>
      <c r="TC170" s="26"/>
      <c r="TD170" s="26"/>
      <c r="TE170" s="26"/>
      <c r="TF170" s="26"/>
      <c r="TG170" s="26"/>
      <c r="TH170" s="26"/>
      <c r="TI170" s="26"/>
      <c r="TJ170" s="26"/>
      <c r="TK170" s="26"/>
      <c r="TL170" s="26"/>
      <c r="TM170" s="26"/>
      <c r="TN170" s="26"/>
      <c r="TO170" s="26"/>
      <c r="TP170" s="26"/>
      <c r="TQ170" s="26"/>
      <c r="TR170" s="26"/>
      <c r="TS170" s="26"/>
      <c r="TT170" s="26"/>
      <c r="TU170" s="26"/>
      <c r="TV170" s="26"/>
      <c r="TW170" s="26"/>
      <c r="TX170" s="26"/>
      <c r="TY170" s="26"/>
      <c r="TZ170" s="26"/>
      <c r="UA170" s="26"/>
      <c r="UB170" s="26"/>
      <c r="UC170" s="26"/>
      <c r="UD170" s="26"/>
      <c r="UE170" s="26"/>
      <c r="UF170" s="26"/>
      <c r="UG170" s="26"/>
      <c r="UH170" s="26"/>
      <c r="UI170" s="26"/>
      <c r="UJ170" s="26"/>
      <c r="UK170" s="26"/>
      <c r="UL170" s="26"/>
      <c r="UM170" s="26"/>
      <c r="UN170" s="26"/>
      <c r="UO170" s="26"/>
      <c r="UP170" s="26"/>
      <c r="UQ170" s="26"/>
      <c r="UR170" s="26"/>
      <c r="US170" s="26"/>
      <c r="UT170" s="26"/>
      <c r="UU170" s="26"/>
      <c r="UV170" s="26"/>
      <c r="UW170" s="26"/>
      <c r="UX170" s="26"/>
      <c r="UY170" s="26"/>
      <c r="UZ170" s="26"/>
      <c r="VA170" s="26"/>
      <c r="VB170" s="26"/>
      <c r="VC170" s="26"/>
      <c r="VD170" s="26"/>
      <c r="VE170" s="26"/>
      <c r="VF170" s="26"/>
      <c r="VG170" s="26"/>
      <c r="VH170" s="26"/>
      <c r="VI170" s="26"/>
      <c r="VJ170" s="26"/>
      <c r="VK170" s="26"/>
      <c r="VL170" s="26"/>
      <c r="VM170" s="26"/>
      <c r="VN170" s="26"/>
      <c r="VO170" s="26"/>
      <c r="VP170" s="26"/>
      <c r="VQ170" s="26"/>
      <c r="VR170" s="26"/>
      <c r="VS170" s="26"/>
      <c r="VT170" s="26"/>
      <c r="VU170" s="26"/>
      <c r="VV170" s="26"/>
      <c r="VW170" s="26"/>
      <c r="VX170" s="26"/>
      <c r="VY170" s="26"/>
      <c r="VZ170" s="26"/>
      <c r="WA170" s="26"/>
      <c r="WB170" s="26"/>
      <c r="WC170" s="26"/>
      <c r="WD170" s="26"/>
      <c r="WE170" s="26"/>
      <c r="WF170" s="26"/>
      <c r="WG170" s="26"/>
      <c r="WH170" s="26"/>
      <c r="WI170" s="26"/>
      <c r="WJ170" s="26"/>
      <c r="WK170" s="26"/>
      <c r="WL170" s="26"/>
      <c r="WM170" s="26"/>
      <c r="WN170" s="26"/>
      <c r="WO170" s="26"/>
      <c r="WP170" s="26"/>
      <c r="WQ170" s="26"/>
      <c r="WR170" s="26"/>
      <c r="WS170" s="26"/>
      <c r="WT170" s="26"/>
      <c r="WU170" s="26"/>
      <c r="WV170" s="26"/>
      <c r="WW170" s="26"/>
      <c r="WX170" s="26"/>
      <c r="WY170" s="26"/>
      <c r="WZ170" s="26"/>
      <c r="XA170" s="26"/>
      <c r="XB170" s="26"/>
      <c r="XC170" s="26"/>
      <c r="XD170" s="26"/>
      <c r="XE170" s="26"/>
      <c r="XF170" s="26"/>
      <c r="XG170" s="26"/>
      <c r="XH170" s="26"/>
      <c r="XI170" s="26"/>
      <c r="XJ170" s="26"/>
      <c r="XK170" s="26"/>
      <c r="XL170" s="26"/>
      <c r="XM170" s="26"/>
      <c r="XN170" s="26"/>
      <c r="XO170" s="26"/>
      <c r="XP170" s="26"/>
      <c r="XQ170" s="26"/>
      <c r="XR170" s="26"/>
      <c r="XS170" s="26"/>
      <c r="XT170" s="26"/>
      <c r="XU170" s="26"/>
      <c r="XV170" s="26"/>
      <c r="XW170" s="26"/>
      <c r="XX170" s="26"/>
      <c r="XY170" s="26"/>
      <c r="XZ170" s="26"/>
      <c r="YA170" s="26"/>
      <c r="YB170" s="26"/>
      <c r="YC170" s="26"/>
      <c r="YD170" s="26"/>
      <c r="YE170" s="26"/>
      <c r="YF170" s="26"/>
      <c r="YG170" s="26"/>
      <c r="YH170" s="26"/>
      <c r="YI170" s="26"/>
      <c r="YJ170" s="26"/>
      <c r="YK170" s="26"/>
      <c r="YL170" s="26"/>
      <c r="YM170" s="26"/>
      <c r="YN170" s="26"/>
      <c r="YO170" s="26"/>
      <c r="YP170" s="26"/>
      <c r="YQ170" s="26"/>
      <c r="YR170" s="26"/>
      <c r="YS170" s="26"/>
      <c r="YT170" s="26"/>
      <c r="YU170" s="26"/>
      <c r="YV170" s="26"/>
      <c r="YW170" s="26"/>
      <c r="YX170" s="26"/>
      <c r="YY170" s="26"/>
      <c r="YZ170" s="26"/>
      <c r="ZA170" s="26"/>
      <c r="ZB170" s="26"/>
      <c r="ZC170" s="26"/>
      <c r="ZD170" s="26"/>
      <c r="ZE170" s="26"/>
      <c r="ZF170" s="26"/>
      <c r="ZG170" s="26"/>
      <c r="ZH170" s="26"/>
      <c r="ZI170" s="26"/>
      <c r="ZJ170" s="26"/>
      <c r="ZK170" s="26"/>
      <c r="ZL170" s="26"/>
      <c r="ZM170" s="26"/>
      <c r="ZN170" s="26"/>
      <c r="ZO170" s="26"/>
      <c r="ZP170" s="26"/>
      <c r="ZQ170" s="26"/>
      <c r="ZR170" s="26"/>
      <c r="ZS170" s="26"/>
      <c r="ZT170" s="26"/>
      <c r="ZU170" s="26"/>
      <c r="ZV170" s="26"/>
      <c r="ZW170" s="26"/>
      <c r="ZX170" s="26"/>
      <c r="ZY170" s="26"/>
      <c r="ZZ170" s="26"/>
      <c r="AAA170" s="26"/>
      <c r="AAB170" s="26"/>
      <c r="AAC170" s="26"/>
      <c r="AAD170" s="26"/>
      <c r="AAE170" s="26"/>
      <c r="AAF170" s="26"/>
      <c r="AAG170" s="26"/>
      <c r="AAH170" s="26"/>
      <c r="AAI170" s="26"/>
      <c r="AAJ170" s="26"/>
      <c r="AAK170" s="26"/>
      <c r="AAL170" s="26"/>
      <c r="AAM170" s="26"/>
      <c r="AAN170" s="26"/>
      <c r="AAO170" s="26"/>
      <c r="AAP170" s="26"/>
      <c r="AAQ170" s="26"/>
      <c r="AAR170" s="26"/>
      <c r="AAS170" s="26"/>
      <c r="AAT170" s="26"/>
      <c r="AAU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  <c r="AGP170" s="26"/>
      <c r="AGQ170" s="26"/>
      <c r="AGR170" s="26"/>
      <c r="AGS170" s="26"/>
      <c r="AGT170" s="26"/>
      <c r="AGU170" s="26"/>
      <c r="AGV170" s="26"/>
      <c r="AGW170" s="26"/>
      <c r="AGX170" s="26"/>
      <c r="AGY170" s="26"/>
      <c r="AGZ170" s="26"/>
      <c r="AHA170" s="26"/>
      <c r="AHB170" s="26"/>
      <c r="AHC170" s="26"/>
      <c r="AHD170" s="26"/>
      <c r="AHE170" s="26"/>
      <c r="AHF170" s="26"/>
      <c r="AHG170" s="26"/>
      <c r="AHH170" s="26"/>
      <c r="AHI170" s="26"/>
      <c r="AHJ170" s="26"/>
      <c r="AHK170" s="26"/>
      <c r="AHL170" s="26"/>
      <c r="AHM170" s="26"/>
      <c r="AHN170" s="26"/>
      <c r="AHO170" s="26"/>
      <c r="AHP170" s="26"/>
      <c r="AHQ170" s="26"/>
      <c r="AHR170" s="26"/>
      <c r="AHS170" s="26"/>
      <c r="AHT170" s="26"/>
      <c r="AHU170" s="26"/>
      <c r="AHV170" s="26"/>
      <c r="AHW170" s="26"/>
      <c r="AHX170" s="26"/>
      <c r="AHY170" s="26"/>
      <c r="AHZ170" s="26"/>
      <c r="AIA170" s="26"/>
      <c r="AIB170" s="26"/>
      <c r="AIC170" s="26"/>
      <c r="AID170" s="26"/>
      <c r="AIE170" s="26"/>
      <c r="AIF170" s="26"/>
      <c r="AIG170" s="26"/>
      <c r="AIH170" s="26"/>
      <c r="AII170" s="26"/>
      <c r="AIJ170" s="26"/>
      <c r="AIK170" s="26"/>
      <c r="AIL170" s="26"/>
      <c r="AIM170" s="26"/>
      <c r="AIN170" s="26"/>
      <c r="AIO170" s="26"/>
      <c r="AIP170" s="26"/>
      <c r="AIQ170" s="26"/>
      <c r="AIR170" s="26"/>
      <c r="AIS170" s="26"/>
      <c r="AIT170" s="26"/>
      <c r="AIU170" s="26"/>
      <c r="AIV170" s="26"/>
      <c r="AIW170" s="26"/>
      <c r="AIX170" s="26"/>
      <c r="AIY170" s="26"/>
      <c r="AIZ170" s="26"/>
      <c r="AJA170" s="26"/>
      <c r="AJB170" s="26"/>
      <c r="AJC170" s="26"/>
      <c r="AJD170" s="26"/>
      <c r="AJE170" s="26"/>
      <c r="AJF170" s="26"/>
      <c r="AJG170" s="26"/>
      <c r="AJH170" s="26"/>
      <c r="AJI170" s="26"/>
      <c r="AJJ170" s="26"/>
      <c r="AJK170" s="26"/>
      <c r="AJL170" s="26"/>
      <c r="AJM170" s="26"/>
      <c r="AJN170" s="26"/>
      <c r="AJO170" s="26"/>
      <c r="AJP170" s="26"/>
      <c r="AJQ170" s="26"/>
      <c r="AJR170" s="26"/>
      <c r="AJS170" s="26"/>
      <c r="AJT170" s="26"/>
      <c r="AJU170" s="26"/>
      <c r="AJV170" s="26"/>
      <c r="AJW170" s="26"/>
      <c r="AJX170" s="26"/>
      <c r="AJY170" s="26"/>
      <c r="AJZ170" s="26"/>
      <c r="AKA170" s="26"/>
      <c r="AKB170" s="26"/>
      <c r="AKC170" s="26"/>
      <c r="AKD170" s="26"/>
      <c r="AKE170" s="26"/>
      <c r="AKF170" s="26"/>
      <c r="AKG170" s="26"/>
      <c r="AKH170" s="26"/>
      <c r="AKI170" s="26"/>
      <c r="AKJ170" s="26"/>
      <c r="AKK170" s="26"/>
      <c r="AKL170" s="26"/>
      <c r="AKM170" s="26"/>
      <c r="AKN170" s="26"/>
      <c r="AKO170" s="26"/>
      <c r="AKP170" s="26"/>
      <c r="AKQ170" s="26"/>
      <c r="AKR170" s="26"/>
      <c r="AKS170" s="26"/>
      <c r="AKT170" s="26"/>
      <c r="AKU170" s="26"/>
      <c r="AKV170" s="26"/>
      <c r="AKW170" s="26"/>
      <c r="AKX170" s="26"/>
      <c r="AKY170" s="26"/>
      <c r="AKZ170" s="26"/>
      <c r="ALA170" s="26"/>
      <c r="ALB170" s="26"/>
      <c r="ALC170" s="26"/>
      <c r="ALD170" s="26"/>
      <c r="ALE170" s="26"/>
      <c r="ALF170" s="26"/>
      <c r="ALG170" s="26"/>
      <c r="ALH170" s="26"/>
      <c r="ALI170" s="26"/>
      <c r="ALJ170" s="26"/>
      <c r="ALK170" s="26"/>
      <c r="ALL170" s="26"/>
      <c r="ALM170" s="26"/>
      <c r="ALN170" s="26"/>
      <c r="ALO170" s="26"/>
      <c r="ALP170" s="26"/>
      <c r="ALQ170" s="26"/>
      <c r="ALR170" s="26"/>
      <c r="ALS170" s="26"/>
      <c r="ALT170" s="26"/>
      <c r="ALU170" s="26"/>
      <c r="ALV170" s="26"/>
      <c r="ALW170" s="26"/>
      <c r="ALX170" s="26"/>
      <c r="ALY170" s="26"/>
      <c r="ALZ170" s="26"/>
      <c r="AMA170" s="26"/>
      <c r="AMB170" s="26"/>
      <c r="AMC170" s="26"/>
      <c r="AMD170" s="26"/>
      <c r="AME170" s="26"/>
      <c r="AMF170" s="26"/>
      <c r="AMG170" s="26"/>
      <c r="AMH170" s="26"/>
      <c r="AMI170" s="26"/>
      <c r="AMJ170" s="26"/>
      <c r="AMK170" s="26"/>
      <c r="AML170" s="26"/>
      <c r="AMM170" s="26"/>
      <c r="AMN170" s="26"/>
      <c r="AMO170" s="26"/>
      <c r="AMP170" s="26"/>
      <c r="AMQ170" s="26"/>
      <c r="AMR170" s="26"/>
      <c r="AMS170" s="26"/>
      <c r="AMT170" s="26"/>
      <c r="AMU170" s="26"/>
      <c r="AMV170" s="26"/>
      <c r="AMW170" s="26"/>
      <c r="AMX170" s="26"/>
      <c r="AMY170" s="26"/>
      <c r="AMZ170" s="26"/>
      <c r="ANA170" s="26"/>
      <c r="ANB170" s="26"/>
      <c r="ANC170" s="26"/>
      <c r="AND170" s="26"/>
      <c r="ANE170" s="26"/>
      <c r="ANF170" s="26"/>
      <c r="ANG170" s="26"/>
      <c r="ANH170" s="26"/>
      <c r="ANI170" s="26"/>
      <c r="ANJ170" s="26"/>
      <c r="ANK170" s="26"/>
      <c r="ANL170" s="26"/>
      <c r="ANM170" s="26"/>
      <c r="ANN170" s="26"/>
      <c r="ANO170" s="26"/>
      <c r="ANP170" s="26"/>
      <c r="ANQ170" s="26"/>
      <c r="ANR170" s="26"/>
      <c r="ANS170" s="26"/>
      <c r="ANT170" s="26"/>
      <c r="ANU170" s="26"/>
      <c r="ANV170" s="26"/>
      <c r="ANW170" s="26"/>
      <c r="ANX170" s="26"/>
      <c r="ANY170" s="26"/>
      <c r="ANZ170" s="26"/>
      <c r="AOA170" s="26"/>
      <c r="AOB170" s="26"/>
      <c r="AOC170" s="26"/>
      <c r="AOD170" s="26"/>
      <c r="AOE170" s="26"/>
      <c r="AOF170" s="26"/>
      <c r="AOG170" s="26"/>
      <c r="AOH170" s="26"/>
      <c r="AOI170" s="26"/>
      <c r="AOJ170" s="26"/>
      <c r="AOK170" s="26"/>
      <c r="AOL170" s="26"/>
      <c r="AOM170" s="26"/>
      <c r="AON170" s="26"/>
      <c r="AOO170" s="26"/>
      <c r="AOP170" s="26"/>
      <c r="AOQ170" s="26"/>
      <c r="AOR170" s="26"/>
      <c r="AOS170" s="26"/>
      <c r="AOT170" s="26"/>
      <c r="AOU170" s="26"/>
      <c r="AOV170" s="26"/>
      <c r="AOW170" s="26"/>
      <c r="AOX170" s="26"/>
      <c r="AOY170" s="26"/>
      <c r="AOZ170" s="26"/>
      <c r="APA170" s="26"/>
      <c r="APB170" s="26"/>
      <c r="APC170" s="26"/>
      <c r="APD170" s="26"/>
      <c r="APE170" s="26"/>
      <c r="APF170" s="26"/>
      <c r="APG170" s="26"/>
      <c r="APH170" s="26"/>
      <c r="API170" s="26"/>
      <c r="APJ170" s="26"/>
      <c r="APK170" s="26"/>
      <c r="APL170" s="26"/>
      <c r="APM170" s="26"/>
      <c r="APN170" s="26"/>
      <c r="APO170" s="26"/>
      <c r="APP170" s="26"/>
      <c r="APQ170" s="26"/>
      <c r="APR170" s="26"/>
      <c r="APS170" s="26"/>
      <c r="APT170" s="26"/>
      <c r="APU170" s="26"/>
      <c r="APV170" s="26"/>
      <c r="APW170" s="26"/>
      <c r="APX170" s="26"/>
      <c r="APY170" s="26"/>
      <c r="APZ170" s="26"/>
      <c r="AQA170" s="26"/>
      <c r="AQB170" s="26"/>
      <c r="AQC170" s="26"/>
      <c r="AQD170" s="26"/>
      <c r="AQE170" s="26"/>
      <c r="AQF170" s="26"/>
      <c r="AQG170" s="26"/>
      <c r="AQH170" s="26"/>
      <c r="AQI170" s="26"/>
      <c r="AQJ170" s="26"/>
      <c r="AQK170" s="26"/>
      <c r="AQL170" s="26"/>
      <c r="AQM170" s="26"/>
      <c r="AQN170" s="26"/>
      <c r="AQO170" s="26"/>
      <c r="AQP170" s="26"/>
      <c r="AQQ170" s="26"/>
      <c r="AQR170" s="26"/>
      <c r="AQS170" s="26"/>
      <c r="AQT170" s="26"/>
      <c r="AQU170" s="26"/>
      <c r="AQV170" s="26"/>
      <c r="AQW170" s="26"/>
      <c r="AQX170" s="26"/>
      <c r="AQY170" s="26"/>
      <c r="AQZ170" s="26"/>
      <c r="ARA170" s="26"/>
      <c r="ARB170" s="26"/>
      <c r="ARC170" s="26"/>
      <c r="ARD170" s="26"/>
      <c r="ARE170" s="26"/>
      <c r="ARF170" s="26"/>
      <c r="ARG170" s="26"/>
      <c r="ARH170" s="26"/>
      <c r="ARI170" s="26"/>
      <c r="ARJ170" s="26"/>
      <c r="ARK170" s="26"/>
      <c r="ARL170" s="26"/>
      <c r="ARM170" s="26"/>
      <c r="ARN170" s="26"/>
      <c r="ARO170" s="26"/>
      <c r="ARP170" s="26"/>
      <c r="ARQ170" s="26"/>
      <c r="ARR170" s="26"/>
      <c r="ARS170" s="26"/>
      <c r="ART170" s="26"/>
      <c r="ARU170" s="26"/>
      <c r="ARV170" s="26"/>
      <c r="ARW170" s="26"/>
      <c r="ARX170" s="26"/>
      <c r="ARY170" s="26"/>
      <c r="ARZ170" s="26"/>
      <c r="ASA170" s="26"/>
      <c r="ASB170" s="26"/>
      <c r="ASC170" s="26"/>
      <c r="ASD170" s="26"/>
      <c r="ASE170" s="26"/>
      <c r="ASF170" s="26"/>
      <c r="ASG170" s="26"/>
      <c r="ASH170" s="26"/>
      <c r="ASI170" s="26"/>
      <c r="ASJ170" s="26"/>
      <c r="ASK170" s="26"/>
      <c r="ASL170" s="26"/>
      <c r="ASM170" s="26"/>
      <c r="ASN170" s="26"/>
      <c r="ASO170" s="26"/>
      <c r="ASP170" s="26"/>
      <c r="ASQ170" s="26"/>
      <c r="ASR170" s="26"/>
      <c r="ASS170" s="26"/>
      <c r="AST170" s="26"/>
      <c r="ASU170" s="26"/>
      <c r="ASV170" s="26"/>
      <c r="ASW170" s="26"/>
      <c r="ASX170" s="26"/>
      <c r="ASY170" s="26"/>
      <c r="ASZ170" s="26"/>
      <c r="ATA170" s="26"/>
      <c r="ATB170" s="26"/>
      <c r="ATC170" s="26"/>
      <c r="ATD170" s="26"/>
      <c r="ATE170" s="26"/>
      <c r="ATF170" s="26"/>
      <c r="ATG170" s="26"/>
      <c r="ATH170" s="26"/>
      <c r="ATI170" s="26"/>
      <c r="ATJ170" s="26"/>
      <c r="ATK170" s="26"/>
      <c r="ATL170" s="26"/>
      <c r="ATM170" s="26"/>
      <c r="ATN170" s="26"/>
      <c r="ATO170" s="26"/>
      <c r="ATP170" s="26"/>
      <c r="ATQ170" s="26"/>
      <c r="ATR170" s="26"/>
      <c r="ATS170" s="26"/>
      <c r="ATT170" s="26"/>
      <c r="ATU170" s="26"/>
      <c r="ATV170" s="26"/>
      <c r="ATW170" s="26"/>
      <c r="ATX170" s="26"/>
      <c r="ATY170" s="26"/>
      <c r="ATZ170" s="26"/>
      <c r="AUA170" s="26"/>
      <c r="AUB170" s="26"/>
      <c r="AUC170" s="26"/>
      <c r="AUD170" s="26"/>
      <c r="AUE170" s="26"/>
      <c r="AUF170" s="26"/>
      <c r="AUG170" s="26"/>
      <c r="AUH170" s="26"/>
      <c r="AUI170" s="26"/>
      <c r="AUJ170" s="26"/>
      <c r="AUK170" s="26"/>
      <c r="AUL170" s="26"/>
      <c r="AUM170" s="26"/>
      <c r="AUN170" s="26"/>
      <c r="AUO170" s="26"/>
      <c r="AUP170" s="26"/>
      <c r="AUQ170" s="26"/>
      <c r="AUR170" s="26"/>
      <c r="AUS170" s="26"/>
      <c r="AUT170" s="26"/>
      <c r="AUU170" s="26"/>
      <c r="AUV170" s="26"/>
      <c r="AUW170" s="26"/>
      <c r="AUX170" s="26"/>
      <c r="AUY170" s="26"/>
      <c r="AUZ170" s="26"/>
      <c r="AVA170" s="26"/>
      <c r="AVB170" s="26"/>
      <c r="AVC170" s="26"/>
      <c r="AVD170" s="26"/>
      <c r="AVE170" s="26"/>
      <c r="AVF170" s="26"/>
      <c r="AVG170" s="26"/>
      <c r="AVH170" s="26"/>
      <c r="AVI170" s="26"/>
      <c r="AVJ170" s="26"/>
      <c r="AVK170" s="26"/>
      <c r="AVL170" s="26"/>
      <c r="AVM170" s="26"/>
      <c r="AVN170" s="26"/>
      <c r="AVO170" s="26"/>
      <c r="AVP170" s="26"/>
      <c r="AVQ170" s="26"/>
      <c r="AVR170" s="26"/>
      <c r="AVS170" s="26"/>
      <c r="AVT170" s="26"/>
      <c r="AVU170" s="26"/>
      <c r="AVV170" s="26"/>
      <c r="AVW170" s="26"/>
      <c r="AVX170" s="26"/>
      <c r="AVY170" s="26"/>
      <c r="AVZ170" s="26"/>
      <c r="AWA170" s="26"/>
      <c r="AWB170" s="26"/>
      <c r="AWC170" s="26"/>
      <c r="AWD170" s="26"/>
      <c r="AWE170" s="26"/>
      <c r="AWF170" s="26"/>
      <c r="AWG170" s="26"/>
      <c r="AWH170" s="26"/>
      <c r="AWI170" s="26"/>
      <c r="AWJ170" s="26"/>
      <c r="AWK170" s="26"/>
      <c r="AWL170" s="26"/>
      <c r="AWM170" s="26"/>
      <c r="AWN170" s="26"/>
      <c r="AWO170" s="26"/>
      <c r="AWP170" s="26"/>
      <c r="AWQ170" s="26"/>
      <c r="AWR170" s="26"/>
      <c r="AWS170" s="26"/>
      <c r="AWT170" s="26"/>
      <c r="AWU170" s="26"/>
      <c r="AWV170" s="26"/>
      <c r="AWW170" s="26"/>
      <c r="AWX170" s="26"/>
      <c r="AWY170" s="26"/>
      <c r="AWZ170" s="26"/>
      <c r="AXA170" s="26"/>
      <c r="AXB170" s="26"/>
      <c r="AXC170" s="26"/>
      <c r="AXD170" s="26"/>
      <c r="AXE170" s="26"/>
      <c r="AXF170" s="26"/>
      <c r="AXG170" s="26"/>
      <c r="AXH170" s="26"/>
      <c r="AXI170" s="26"/>
      <c r="AXJ170" s="26"/>
      <c r="AXK170" s="26"/>
      <c r="AXL170" s="26"/>
      <c r="AXM170" s="26"/>
      <c r="AXN170" s="26"/>
      <c r="AXO170" s="26"/>
      <c r="AXP170" s="26"/>
      <c r="AXQ170" s="26"/>
      <c r="AXR170" s="26"/>
      <c r="AXS170" s="26"/>
      <c r="AXT170" s="26"/>
      <c r="AXU170" s="26"/>
      <c r="AXV170" s="26"/>
      <c r="AXW170" s="26"/>
      <c r="AXX170" s="26"/>
      <c r="AXY170" s="26"/>
      <c r="AXZ170" s="26"/>
      <c r="AYA170" s="26"/>
      <c r="AYB170" s="26"/>
      <c r="AYC170" s="26"/>
      <c r="AYD170" s="26"/>
      <c r="AYE170" s="26"/>
      <c r="AYF170" s="26"/>
      <c r="AYG170" s="26"/>
      <c r="AYH170" s="26"/>
      <c r="AYI170" s="26"/>
      <c r="AYJ170" s="26"/>
      <c r="AYK170" s="26"/>
      <c r="AYL170" s="26"/>
      <c r="AYM170" s="26"/>
      <c r="AYN170" s="26"/>
      <c r="AYO170" s="26"/>
      <c r="AYP170" s="26"/>
      <c r="AYQ170" s="26"/>
      <c r="AYR170" s="26"/>
      <c r="AYS170" s="26"/>
      <c r="AYT170" s="26"/>
      <c r="AYU170" s="26"/>
      <c r="AYV170" s="26"/>
      <c r="AYW170" s="26"/>
      <c r="AYX170" s="26"/>
      <c r="AYY170" s="26"/>
      <c r="AYZ170" s="26"/>
      <c r="AZA170" s="26"/>
      <c r="AZB170" s="26"/>
      <c r="AZC170" s="26"/>
      <c r="AZD170" s="26"/>
      <c r="AZE170" s="26"/>
      <c r="AZF170" s="26"/>
      <c r="AZG170" s="26"/>
      <c r="AZH170" s="26"/>
      <c r="AZI170" s="26"/>
      <c r="AZJ170" s="26"/>
      <c r="AZK170" s="26"/>
      <c r="AZL170" s="26"/>
      <c r="AZM170" s="26"/>
      <c r="AZN170" s="26"/>
      <c r="AZO170" s="26"/>
      <c r="AZP170" s="26"/>
      <c r="AZQ170" s="26"/>
      <c r="AZR170" s="26"/>
      <c r="AZS170" s="26"/>
      <c r="AZT170" s="26"/>
      <c r="AZU170" s="26"/>
      <c r="AZV170" s="26"/>
      <c r="AZW170" s="26"/>
      <c r="AZX170" s="26"/>
      <c r="AZY170" s="26"/>
      <c r="AZZ170" s="26"/>
      <c r="BAA170" s="26"/>
      <c r="BAB170" s="26"/>
      <c r="BAC170" s="26"/>
      <c r="BAD170" s="26"/>
      <c r="BAE170" s="26"/>
      <c r="BAF170" s="26"/>
      <c r="BAG170" s="26"/>
      <c r="BAH170" s="26"/>
      <c r="BAI170" s="26"/>
      <c r="BAJ170" s="26"/>
      <c r="BAK170" s="26"/>
      <c r="BAL170" s="26"/>
      <c r="BAM170" s="26"/>
      <c r="BAN170" s="26"/>
      <c r="BAO170" s="26"/>
      <c r="BAP170" s="26"/>
      <c r="BAQ170" s="26"/>
      <c r="BAR170" s="26"/>
      <c r="BAS170" s="26"/>
      <c r="BAT170" s="26"/>
      <c r="BAU170" s="26"/>
      <c r="BAV170" s="26"/>
      <c r="BAW170" s="26"/>
      <c r="BAX170" s="26"/>
      <c r="BAY170" s="26"/>
      <c r="BAZ170" s="26"/>
      <c r="BBA170" s="26"/>
      <c r="BBB170" s="26"/>
      <c r="BBC170" s="26"/>
      <c r="BBD170" s="26"/>
      <c r="BBE170" s="26"/>
      <c r="BBF170" s="26"/>
      <c r="BBG170" s="26"/>
      <c r="BBH170" s="26"/>
      <c r="BBI170" s="26"/>
      <c r="BBJ170" s="26"/>
      <c r="BBK170" s="26"/>
      <c r="BBL170" s="26"/>
      <c r="BBM170" s="26"/>
      <c r="BBN170" s="26"/>
      <c r="BBO170" s="26"/>
      <c r="BBP170" s="26"/>
      <c r="BBQ170" s="26"/>
      <c r="BBR170" s="26"/>
      <c r="BBS170" s="26"/>
      <c r="BBT170" s="26"/>
      <c r="BBU170" s="26"/>
      <c r="BBV170" s="26"/>
      <c r="BBW170" s="26"/>
      <c r="BBX170" s="26"/>
      <c r="BBY170" s="26"/>
      <c r="BBZ170" s="26"/>
      <c r="BCA170" s="26"/>
      <c r="BCB170" s="26"/>
      <c r="BCC170" s="26"/>
      <c r="BCD170" s="26"/>
      <c r="BCE170" s="26"/>
      <c r="BCF170" s="26"/>
      <c r="BCG170" s="26"/>
      <c r="BCH170" s="26"/>
      <c r="BCI170" s="26"/>
      <c r="BCJ170" s="26"/>
      <c r="BCK170" s="26"/>
      <c r="BCL170" s="26"/>
      <c r="BCM170" s="26"/>
      <c r="BCN170" s="26"/>
      <c r="BCO170" s="26"/>
      <c r="BCP170" s="26"/>
      <c r="BCQ170" s="26"/>
      <c r="BCR170" s="26"/>
      <c r="BCS170" s="26"/>
      <c r="BCT170" s="26"/>
      <c r="BCU170" s="26"/>
      <c r="BCV170" s="26"/>
      <c r="BCW170" s="26"/>
      <c r="BCX170" s="26"/>
      <c r="BCY170" s="26"/>
      <c r="BCZ170" s="26"/>
      <c r="BDA170" s="26"/>
      <c r="BDB170" s="26"/>
      <c r="BDC170" s="26"/>
      <c r="BDD170" s="26"/>
      <c r="BDE170" s="26"/>
      <c r="BDF170" s="26"/>
      <c r="BDG170" s="26"/>
      <c r="BDH170" s="26"/>
      <c r="BDI170" s="26"/>
      <c r="BDJ170" s="26"/>
      <c r="BDK170" s="26"/>
      <c r="BDL170" s="26"/>
      <c r="BDM170" s="26"/>
      <c r="BDN170" s="26"/>
      <c r="BDO170" s="26"/>
      <c r="BDP170" s="26"/>
      <c r="BDQ170" s="26"/>
      <c r="BDR170" s="26"/>
      <c r="BDS170" s="26"/>
      <c r="BDT170" s="26"/>
      <c r="BDU170" s="26"/>
      <c r="BDV170" s="26"/>
      <c r="BDW170" s="26"/>
      <c r="BDX170" s="26"/>
      <c r="BDY170" s="26"/>
      <c r="BDZ170" s="26"/>
      <c r="BEA170" s="26"/>
      <c r="BEB170" s="26"/>
      <c r="BEC170" s="26"/>
      <c r="BED170" s="26"/>
      <c r="BEE170" s="26"/>
      <c r="BEF170" s="26"/>
      <c r="BEG170" s="26"/>
      <c r="BEH170" s="26"/>
      <c r="BEI170" s="26"/>
      <c r="BEJ170" s="26"/>
      <c r="BEK170" s="26"/>
      <c r="BEL170" s="26"/>
      <c r="BEM170" s="26"/>
      <c r="BEN170" s="26"/>
      <c r="BEO170" s="26"/>
      <c r="BEP170" s="26"/>
      <c r="BEQ170" s="26"/>
      <c r="BER170" s="26"/>
      <c r="BES170" s="26"/>
      <c r="BET170" s="26"/>
      <c r="BEU170" s="26"/>
      <c r="BEV170" s="26"/>
      <c r="BEW170" s="26"/>
      <c r="BEX170" s="26"/>
      <c r="BEY170" s="26"/>
      <c r="BEZ170" s="26"/>
      <c r="BFA170" s="26"/>
      <c r="BFB170" s="26"/>
      <c r="BFC170" s="26"/>
      <c r="BFD170" s="26"/>
      <c r="BFE170" s="26"/>
      <c r="BFF170" s="26"/>
      <c r="BFG170" s="26"/>
      <c r="BFH170" s="26"/>
      <c r="BFI170" s="26"/>
      <c r="BFJ170" s="26"/>
      <c r="BFK170" s="26"/>
      <c r="BFL170" s="26"/>
      <c r="BFM170" s="26"/>
      <c r="BFN170" s="26"/>
      <c r="BFO170" s="26"/>
      <c r="BFP170" s="26"/>
      <c r="BFQ170" s="26"/>
      <c r="BFR170" s="26"/>
      <c r="BFS170" s="26"/>
      <c r="BFT170" s="26"/>
      <c r="BFU170" s="26"/>
      <c r="BFV170" s="26"/>
      <c r="BFW170" s="26"/>
      <c r="BFX170" s="26"/>
      <c r="BFY170" s="26"/>
      <c r="BFZ170" s="26"/>
      <c r="BGA170" s="26"/>
      <c r="BGB170" s="26"/>
      <c r="BGC170" s="26"/>
      <c r="BGD170" s="26"/>
      <c r="BGE170" s="26"/>
      <c r="BGF170" s="26"/>
      <c r="BGG170" s="26"/>
      <c r="BGH170" s="26"/>
      <c r="BGI170" s="26"/>
      <c r="BGJ170" s="26"/>
      <c r="BGK170" s="26"/>
      <c r="BGL170" s="26"/>
      <c r="BGM170" s="26"/>
      <c r="BGN170" s="26"/>
      <c r="BGO170" s="26"/>
      <c r="BGP170" s="26"/>
      <c r="BGQ170" s="26"/>
      <c r="BGR170" s="26"/>
      <c r="BGS170" s="26"/>
      <c r="BGT170" s="26"/>
      <c r="BGU170" s="26"/>
      <c r="BGV170" s="26"/>
      <c r="BGW170" s="26"/>
      <c r="BGX170" s="26"/>
      <c r="BGY170" s="26"/>
      <c r="BGZ170" s="26"/>
      <c r="BHA170" s="26"/>
      <c r="BHB170" s="26"/>
      <c r="BHC170" s="26"/>
      <c r="BHD170" s="26"/>
      <c r="BHE170" s="26"/>
      <c r="BHF170" s="26"/>
      <c r="BHG170" s="26"/>
      <c r="BHH170" s="26"/>
      <c r="BHI170" s="26"/>
      <c r="BHJ170" s="26"/>
      <c r="BHK170" s="26"/>
      <c r="BHL170" s="26"/>
      <c r="BHM170" s="26"/>
      <c r="BHN170" s="26"/>
      <c r="BHO170" s="26"/>
      <c r="BHP170" s="26"/>
      <c r="BHQ170" s="26"/>
      <c r="BHR170" s="26"/>
      <c r="BHS170" s="26"/>
      <c r="BHT170" s="26"/>
      <c r="BHU170" s="26"/>
      <c r="BHV170" s="26"/>
      <c r="BHW170" s="26"/>
      <c r="BHX170" s="26"/>
      <c r="BHY170" s="26"/>
      <c r="BHZ170" s="26"/>
      <c r="BIA170" s="26"/>
      <c r="BIB170" s="26"/>
      <c r="BIC170" s="26"/>
      <c r="BID170" s="26"/>
      <c r="BIE170" s="26"/>
      <c r="BIF170" s="26"/>
      <c r="BIG170" s="26"/>
      <c r="BIH170" s="26"/>
      <c r="BII170" s="26"/>
      <c r="BIJ170" s="26"/>
      <c r="BIK170" s="26"/>
      <c r="BIL170" s="26"/>
      <c r="BIM170" s="26"/>
      <c r="BIN170" s="26"/>
      <c r="BIO170" s="26"/>
      <c r="BIP170" s="26"/>
      <c r="BIQ170" s="26"/>
      <c r="BIR170" s="26"/>
      <c r="BIS170" s="26"/>
      <c r="BIT170" s="26"/>
      <c r="BIU170" s="26"/>
      <c r="BIV170" s="26"/>
      <c r="BIW170" s="26"/>
      <c r="BIX170" s="26"/>
      <c r="BIY170" s="26"/>
      <c r="BIZ170" s="26"/>
      <c r="BJA170" s="26"/>
      <c r="BJB170" s="26"/>
      <c r="BJC170" s="26"/>
      <c r="BJD170" s="26"/>
      <c r="BJE170" s="26"/>
      <c r="BJF170" s="26"/>
      <c r="BJG170" s="26"/>
      <c r="BJH170" s="26"/>
      <c r="BJI170" s="26"/>
      <c r="BJJ170" s="26"/>
      <c r="BJK170" s="26"/>
      <c r="BJL170" s="26"/>
      <c r="BJM170" s="26"/>
      <c r="BJN170" s="26"/>
      <c r="BJO170" s="26"/>
      <c r="BJP170" s="26"/>
      <c r="BJQ170" s="26"/>
      <c r="BJR170" s="26"/>
      <c r="BJS170" s="26"/>
      <c r="BJT170" s="26"/>
      <c r="BJU170" s="26"/>
      <c r="BJV170" s="26"/>
      <c r="BJW170" s="26"/>
      <c r="BJX170" s="26"/>
      <c r="BJY170" s="26"/>
      <c r="BJZ170" s="26"/>
      <c r="BKA170" s="26"/>
      <c r="BKB170" s="26"/>
      <c r="BKC170" s="26"/>
      <c r="BKD170" s="26"/>
      <c r="BKE170" s="26"/>
      <c r="BKF170" s="26"/>
      <c r="BKG170" s="26"/>
      <c r="BKH170" s="26"/>
      <c r="BKI170" s="26"/>
      <c r="BKJ170" s="26"/>
      <c r="BKK170" s="26"/>
      <c r="BKL170" s="26"/>
      <c r="BKM170" s="26"/>
      <c r="BKN170" s="26"/>
      <c r="BKO170" s="26"/>
      <c r="BKP170" s="26"/>
      <c r="BKQ170" s="26"/>
      <c r="BKR170" s="26"/>
      <c r="BKS170" s="26"/>
      <c r="BKT170" s="26"/>
      <c r="BKU170" s="26"/>
      <c r="BKV170" s="26"/>
      <c r="BKW170" s="26"/>
      <c r="BKX170" s="26"/>
      <c r="BKY170" s="26"/>
      <c r="BKZ170" s="26"/>
      <c r="BLA170" s="26"/>
      <c r="BLB170" s="26"/>
      <c r="BLC170" s="26"/>
      <c r="BLD170" s="26"/>
      <c r="BLE170" s="26"/>
      <c r="BLF170" s="26"/>
      <c r="BLG170" s="26"/>
      <c r="BLH170" s="26"/>
      <c r="BLI170" s="26"/>
      <c r="BLJ170" s="26"/>
      <c r="BLK170" s="26"/>
      <c r="BLL170" s="26"/>
      <c r="BLM170" s="26"/>
      <c r="BLN170" s="26"/>
      <c r="BLO170" s="26"/>
      <c r="BLP170" s="26"/>
      <c r="BLQ170" s="26"/>
      <c r="BLR170" s="26"/>
      <c r="BLS170" s="26"/>
      <c r="BLT170" s="26"/>
      <c r="BLU170" s="26"/>
      <c r="BLV170" s="26"/>
      <c r="BLW170" s="26"/>
      <c r="BLX170" s="26"/>
      <c r="BLY170" s="26"/>
      <c r="BLZ170" s="26"/>
      <c r="BMA170" s="26"/>
      <c r="BMB170" s="26"/>
      <c r="BMC170" s="26"/>
      <c r="BMD170" s="26"/>
      <c r="BME170" s="26"/>
      <c r="BMF170" s="26"/>
      <c r="BMG170" s="26"/>
      <c r="BMH170" s="26"/>
      <c r="BMI170" s="26"/>
      <c r="BMJ170" s="26"/>
      <c r="BMK170" s="26"/>
      <c r="BML170" s="26"/>
      <c r="BMM170" s="26"/>
      <c r="BMN170" s="26"/>
      <c r="BMO170" s="26"/>
      <c r="BMP170" s="26"/>
      <c r="BMQ170" s="26"/>
      <c r="BMR170" s="26"/>
      <c r="BMS170" s="26"/>
      <c r="BMT170" s="26"/>
      <c r="BMU170" s="26"/>
      <c r="BMV170" s="26"/>
      <c r="BMW170" s="26"/>
      <c r="BMX170" s="26"/>
      <c r="BMY170" s="26"/>
      <c r="BMZ170" s="26"/>
      <c r="BNA170" s="26"/>
      <c r="BNB170" s="26"/>
      <c r="BNC170" s="26"/>
      <c r="BND170" s="26"/>
      <c r="BNE170" s="26"/>
      <c r="BNF170" s="26"/>
      <c r="BNG170" s="26"/>
      <c r="BNH170" s="26"/>
      <c r="BNI170" s="26"/>
      <c r="BNJ170" s="26"/>
      <c r="BNK170" s="26"/>
      <c r="BNL170" s="26"/>
      <c r="BNM170" s="26"/>
      <c r="BNN170" s="26"/>
      <c r="BNO170" s="26"/>
      <c r="BNP170" s="26"/>
      <c r="BNQ170" s="26"/>
      <c r="BNR170" s="26"/>
      <c r="BNS170" s="26"/>
      <c r="BNT170" s="26"/>
      <c r="BNU170" s="26"/>
      <c r="BNV170" s="26"/>
      <c r="BNW170" s="26"/>
      <c r="BNX170" s="26"/>
      <c r="BNY170" s="26"/>
      <c r="BNZ170" s="26"/>
      <c r="BOA170" s="26"/>
      <c r="BOB170" s="26"/>
      <c r="BOC170" s="26"/>
      <c r="BOD170" s="26"/>
      <c r="BOE170" s="26"/>
      <c r="BOF170" s="26"/>
      <c r="BOG170" s="26"/>
      <c r="BOH170" s="26"/>
      <c r="BOI170" s="26"/>
      <c r="BOJ170" s="26"/>
      <c r="BOK170" s="26"/>
      <c r="BOL170" s="26"/>
      <c r="BOM170" s="26"/>
      <c r="BON170" s="26"/>
      <c r="BOO170" s="26"/>
      <c r="BOP170" s="26"/>
      <c r="BOQ170" s="26"/>
      <c r="BOR170" s="26"/>
      <c r="BOS170" s="26"/>
      <c r="BOT170" s="26"/>
      <c r="BOU170" s="26"/>
      <c r="BOV170" s="26"/>
      <c r="BOW170" s="26"/>
      <c r="BOX170" s="26"/>
      <c r="BOY170" s="26"/>
      <c r="BOZ170" s="26"/>
      <c r="BPA170" s="26"/>
      <c r="BPB170" s="26"/>
      <c r="BPC170" s="26"/>
      <c r="BPD170" s="26"/>
      <c r="BPE170" s="26"/>
      <c r="BPF170" s="26"/>
      <c r="BPG170" s="26"/>
      <c r="BPH170" s="26"/>
      <c r="BPI170" s="26"/>
      <c r="BPJ170" s="26"/>
      <c r="BPK170" s="26"/>
      <c r="BPL170" s="26"/>
      <c r="BPM170" s="26"/>
      <c r="BPN170" s="26"/>
      <c r="BPO170" s="26"/>
      <c r="BPP170" s="26"/>
      <c r="BPQ170" s="26"/>
      <c r="BPR170" s="26"/>
      <c r="BPS170" s="26"/>
      <c r="BPT170" s="26"/>
      <c r="BPU170" s="26"/>
      <c r="BPV170" s="26"/>
      <c r="BPW170" s="26"/>
      <c r="BPX170" s="26"/>
      <c r="BPY170" s="26"/>
      <c r="BPZ170" s="26"/>
      <c r="BQA170" s="26"/>
      <c r="BQB170" s="26"/>
      <c r="BQC170" s="26"/>
      <c r="BQD170" s="26"/>
      <c r="BQE170" s="26"/>
      <c r="BQF170" s="26"/>
      <c r="BQG170" s="26"/>
      <c r="BQH170" s="26"/>
      <c r="BQI170" s="26"/>
      <c r="BQJ170" s="26"/>
      <c r="BQK170" s="26"/>
      <c r="BQL170" s="26"/>
      <c r="BQM170" s="26"/>
      <c r="BQN170" s="26"/>
      <c r="BQO170" s="26"/>
      <c r="BQP170" s="26"/>
      <c r="BQQ170" s="26"/>
      <c r="BQR170" s="26"/>
      <c r="BQS170" s="26"/>
      <c r="BQT170" s="26"/>
      <c r="BQU170" s="26"/>
      <c r="BQV170" s="26"/>
      <c r="BQW170" s="26"/>
      <c r="BQX170" s="26"/>
      <c r="BQY170" s="26"/>
      <c r="BQZ170" s="26"/>
      <c r="BRA170" s="26"/>
      <c r="BRB170" s="26"/>
      <c r="BRC170" s="26"/>
      <c r="BRD170" s="26"/>
      <c r="BRE170" s="26"/>
      <c r="BRF170" s="26"/>
      <c r="BRG170" s="26"/>
      <c r="BRH170" s="26"/>
      <c r="BRI170" s="26"/>
      <c r="BRJ170" s="26"/>
      <c r="BRK170" s="26"/>
      <c r="BRL170" s="26"/>
      <c r="BRM170" s="26"/>
      <c r="BRN170" s="26"/>
      <c r="BRO170" s="26"/>
      <c r="BRP170" s="26"/>
      <c r="BRQ170" s="26"/>
      <c r="BRR170" s="26"/>
      <c r="BRS170" s="26"/>
      <c r="BRT170" s="26"/>
      <c r="BRU170" s="26"/>
      <c r="BRV170" s="26"/>
      <c r="BRW170" s="26"/>
      <c r="BRX170" s="26"/>
      <c r="BRY170" s="26"/>
      <c r="BRZ170" s="26"/>
      <c r="BSA170" s="26"/>
      <c r="BSB170" s="26"/>
      <c r="BSC170" s="26"/>
      <c r="BSD170" s="26"/>
      <c r="BSE170" s="26"/>
      <c r="BSF170" s="26"/>
      <c r="BSG170" s="26"/>
      <c r="BSH170" s="26"/>
      <c r="BSI170" s="26"/>
      <c r="BSJ170" s="26"/>
      <c r="BSK170" s="26"/>
      <c r="BSL170" s="26"/>
      <c r="BSM170" s="26"/>
      <c r="BSN170" s="26"/>
      <c r="BSO170" s="26"/>
      <c r="BSP170" s="26"/>
      <c r="BSQ170" s="26"/>
      <c r="BSR170" s="26"/>
      <c r="BSS170" s="26"/>
      <c r="BST170" s="26"/>
      <c r="BSU170" s="26"/>
      <c r="BSV170" s="26"/>
      <c r="BSW170" s="26"/>
      <c r="BSX170" s="26"/>
      <c r="BSY170" s="26"/>
      <c r="BSZ170" s="26"/>
      <c r="BTA170" s="26"/>
      <c r="BTB170" s="26"/>
      <c r="BTC170" s="26"/>
      <c r="BTD170" s="26"/>
      <c r="BTE170" s="26"/>
      <c r="BTF170" s="26"/>
      <c r="BTG170" s="26"/>
      <c r="BTH170" s="26"/>
      <c r="BTI170" s="26"/>
      <c r="BTJ170" s="26"/>
      <c r="BTK170" s="26"/>
      <c r="BTL170" s="26"/>
      <c r="BTM170" s="26"/>
      <c r="BTN170" s="26"/>
      <c r="BTO170" s="26"/>
      <c r="BTP170" s="26"/>
      <c r="BTQ170" s="26"/>
      <c r="BTR170" s="26"/>
      <c r="BTS170" s="26"/>
      <c r="BTT170" s="26"/>
      <c r="BTU170" s="26"/>
      <c r="BTV170" s="26"/>
      <c r="BTW170" s="26"/>
      <c r="BTX170" s="26"/>
      <c r="BTY170" s="26"/>
      <c r="BTZ170" s="26"/>
      <c r="BUA170" s="26"/>
      <c r="BUB170" s="26"/>
      <c r="BUC170" s="26"/>
      <c r="BUD170" s="26"/>
      <c r="BUE170" s="26"/>
      <c r="BUF170" s="26"/>
      <c r="BUG170" s="26"/>
      <c r="BUH170" s="26"/>
      <c r="BUI170" s="26"/>
      <c r="BUJ170" s="26"/>
      <c r="BUK170" s="26"/>
      <c r="BUL170" s="26"/>
      <c r="BUM170" s="26"/>
      <c r="BUN170" s="26"/>
      <c r="BUO170" s="26"/>
      <c r="BUP170" s="26"/>
      <c r="BUQ170" s="26"/>
    </row>
    <row r="171" spans="1:1915" s="46" customFormat="1" ht="12.75">
      <c r="A171" s="23"/>
      <c r="B171" s="52"/>
      <c r="C171" s="52"/>
      <c r="D171" s="52"/>
      <c r="E171" s="52"/>
      <c r="F171" s="52"/>
      <c r="G171" s="54"/>
      <c r="H171" s="199"/>
      <c r="I171" s="199"/>
      <c r="J171" s="199"/>
      <c r="K171" s="199"/>
      <c r="L171" s="199"/>
      <c r="M171" s="200"/>
      <c r="N171" s="200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SQ171" s="26"/>
      <c r="SR171" s="26"/>
      <c r="SS171" s="26"/>
      <c r="ST171" s="26"/>
      <c r="SU171" s="26"/>
      <c r="SV171" s="26"/>
      <c r="SW171" s="26"/>
      <c r="SX171" s="26"/>
      <c r="SY171" s="26"/>
      <c r="SZ171" s="26"/>
      <c r="TA171" s="26"/>
      <c r="TB171" s="26"/>
      <c r="TC171" s="26"/>
      <c r="TD171" s="26"/>
      <c r="TE171" s="26"/>
      <c r="TF171" s="26"/>
      <c r="TG171" s="26"/>
      <c r="TH171" s="26"/>
      <c r="TI171" s="26"/>
      <c r="TJ171" s="26"/>
      <c r="TK171" s="26"/>
      <c r="TL171" s="26"/>
      <c r="TM171" s="26"/>
      <c r="TN171" s="26"/>
      <c r="TO171" s="26"/>
      <c r="TP171" s="26"/>
      <c r="TQ171" s="26"/>
      <c r="TR171" s="26"/>
      <c r="TS171" s="26"/>
      <c r="TT171" s="26"/>
      <c r="TU171" s="26"/>
      <c r="TV171" s="26"/>
      <c r="TW171" s="26"/>
      <c r="TX171" s="26"/>
      <c r="TY171" s="26"/>
      <c r="TZ171" s="26"/>
      <c r="UA171" s="26"/>
      <c r="UB171" s="26"/>
      <c r="UC171" s="26"/>
      <c r="UD171" s="26"/>
      <c r="UE171" s="26"/>
      <c r="UF171" s="26"/>
      <c r="UG171" s="26"/>
      <c r="UH171" s="26"/>
      <c r="UI171" s="26"/>
      <c r="UJ171" s="26"/>
      <c r="UK171" s="26"/>
      <c r="UL171" s="26"/>
      <c r="UM171" s="26"/>
      <c r="UN171" s="26"/>
      <c r="UO171" s="26"/>
      <c r="UP171" s="26"/>
      <c r="UQ171" s="26"/>
      <c r="UR171" s="26"/>
      <c r="US171" s="26"/>
      <c r="UT171" s="26"/>
      <c r="UU171" s="26"/>
      <c r="UV171" s="26"/>
      <c r="UW171" s="26"/>
      <c r="UX171" s="26"/>
      <c r="UY171" s="26"/>
      <c r="UZ171" s="26"/>
      <c r="VA171" s="26"/>
      <c r="VB171" s="26"/>
      <c r="VC171" s="26"/>
      <c r="VD171" s="26"/>
      <c r="VE171" s="26"/>
      <c r="VF171" s="26"/>
      <c r="VG171" s="26"/>
      <c r="VH171" s="26"/>
      <c r="VI171" s="26"/>
      <c r="VJ171" s="26"/>
      <c r="VK171" s="26"/>
      <c r="VL171" s="26"/>
      <c r="VM171" s="26"/>
      <c r="VN171" s="26"/>
      <c r="VO171" s="26"/>
      <c r="VP171" s="26"/>
      <c r="VQ171" s="26"/>
      <c r="VR171" s="26"/>
      <c r="VS171" s="26"/>
      <c r="VT171" s="26"/>
      <c r="VU171" s="26"/>
      <c r="VV171" s="26"/>
      <c r="VW171" s="26"/>
      <c r="VX171" s="26"/>
      <c r="VY171" s="26"/>
      <c r="VZ171" s="26"/>
      <c r="WA171" s="26"/>
      <c r="WB171" s="26"/>
      <c r="WC171" s="26"/>
      <c r="WD171" s="26"/>
      <c r="WE171" s="26"/>
      <c r="WF171" s="26"/>
      <c r="WG171" s="26"/>
      <c r="WH171" s="26"/>
      <c r="WI171" s="26"/>
      <c r="WJ171" s="26"/>
      <c r="WK171" s="26"/>
      <c r="WL171" s="26"/>
      <c r="WM171" s="26"/>
      <c r="WN171" s="26"/>
      <c r="WO171" s="26"/>
      <c r="WP171" s="26"/>
      <c r="WQ171" s="26"/>
      <c r="WR171" s="26"/>
      <c r="WS171" s="26"/>
      <c r="WT171" s="26"/>
      <c r="WU171" s="26"/>
      <c r="WV171" s="26"/>
      <c r="WW171" s="26"/>
      <c r="WX171" s="26"/>
      <c r="WY171" s="26"/>
      <c r="WZ171" s="26"/>
      <c r="XA171" s="26"/>
      <c r="XB171" s="26"/>
      <c r="XC171" s="26"/>
      <c r="XD171" s="26"/>
      <c r="XE171" s="26"/>
      <c r="XF171" s="26"/>
      <c r="XG171" s="26"/>
      <c r="XH171" s="26"/>
      <c r="XI171" s="26"/>
      <c r="XJ171" s="26"/>
      <c r="XK171" s="26"/>
      <c r="XL171" s="26"/>
      <c r="XM171" s="26"/>
      <c r="XN171" s="26"/>
      <c r="XO171" s="26"/>
      <c r="XP171" s="26"/>
      <c r="XQ171" s="26"/>
      <c r="XR171" s="26"/>
      <c r="XS171" s="26"/>
      <c r="XT171" s="26"/>
      <c r="XU171" s="26"/>
      <c r="XV171" s="26"/>
      <c r="XW171" s="26"/>
      <c r="XX171" s="26"/>
      <c r="XY171" s="26"/>
      <c r="XZ171" s="26"/>
      <c r="YA171" s="26"/>
      <c r="YB171" s="26"/>
      <c r="YC171" s="26"/>
      <c r="YD171" s="26"/>
      <c r="YE171" s="26"/>
      <c r="YF171" s="26"/>
      <c r="YG171" s="26"/>
      <c r="YH171" s="26"/>
      <c r="YI171" s="26"/>
      <c r="YJ171" s="26"/>
      <c r="YK171" s="26"/>
      <c r="YL171" s="26"/>
      <c r="YM171" s="26"/>
      <c r="YN171" s="26"/>
      <c r="YO171" s="26"/>
      <c r="YP171" s="26"/>
      <c r="YQ171" s="26"/>
      <c r="YR171" s="26"/>
      <c r="YS171" s="26"/>
      <c r="YT171" s="26"/>
      <c r="YU171" s="26"/>
      <c r="YV171" s="26"/>
      <c r="YW171" s="26"/>
      <c r="YX171" s="26"/>
      <c r="YY171" s="26"/>
      <c r="YZ171" s="26"/>
      <c r="ZA171" s="26"/>
      <c r="ZB171" s="26"/>
      <c r="ZC171" s="26"/>
      <c r="ZD171" s="26"/>
      <c r="ZE171" s="26"/>
      <c r="ZF171" s="26"/>
      <c r="ZG171" s="26"/>
      <c r="ZH171" s="26"/>
      <c r="ZI171" s="26"/>
      <c r="ZJ171" s="26"/>
      <c r="ZK171" s="26"/>
      <c r="ZL171" s="26"/>
      <c r="ZM171" s="26"/>
      <c r="ZN171" s="26"/>
      <c r="ZO171" s="26"/>
      <c r="ZP171" s="26"/>
      <c r="ZQ171" s="26"/>
      <c r="ZR171" s="26"/>
      <c r="ZS171" s="26"/>
      <c r="ZT171" s="26"/>
      <c r="ZU171" s="26"/>
      <c r="ZV171" s="26"/>
      <c r="ZW171" s="26"/>
      <c r="ZX171" s="26"/>
      <c r="ZY171" s="26"/>
      <c r="ZZ171" s="26"/>
      <c r="AAA171" s="26"/>
      <c r="AAB171" s="26"/>
      <c r="AAC171" s="26"/>
      <c r="AAD171" s="26"/>
      <c r="AAE171" s="26"/>
      <c r="AAF171" s="26"/>
      <c r="AAG171" s="26"/>
      <c r="AAH171" s="26"/>
      <c r="AAI171" s="26"/>
      <c r="AAJ171" s="26"/>
      <c r="AAK171" s="26"/>
      <c r="AAL171" s="26"/>
      <c r="AAM171" s="26"/>
      <c r="AAN171" s="26"/>
      <c r="AAO171" s="26"/>
      <c r="AAP171" s="26"/>
      <c r="AAQ171" s="26"/>
      <c r="AAR171" s="26"/>
      <c r="AAS171" s="26"/>
      <c r="AAT171" s="26"/>
      <c r="AAU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  <c r="AGP171" s="26"/>
      <c r="AGQ171" s="26"/>
      <c r="AGR171" s="26"/>
      <c r="AGS171" s="26"/>
      <c r="AGT171" s="26"/>
      <c r="AGU171" s="26"/>
      <c r="AGV171" s="26"/>
      <c r="AGW171" s="26"/>
      <c r="AGX171" s="26"/>
      <c r="AGY171" s="26"/>
      <c r="AGZ171" s="26"/>
      <c r="AHA171" s="26"/>
      <c r="AHB171" s="26"/>
      <c r="AHC171" s="26"/>
      <c r="AHD171" s="26"/>
      <c r="AHE171" s="26"/>
      <c r="AHF171" s="26"/>
      <c r="AHG171" s="26"/>
      <c r="AHH171" s="26"/>
      <c r="AHI171" s="26"/>
      <c r="AHJ171" s="26"/>
      <c r="AHK171" s="26"/>
      <c r="AHL171" s="26"/>
      <c r="AHM171" s="26"/>
      <c r="AHN171" s="26"/>
      <c r="AHO171" s="26"/>
      <c r="AHP171" s="26"/>
      <c r="AHQ171" s="26"/>
      <c r="AHR171" s="26"/>
      <c r="AHS171" s="26"/>
      <c r="AHT171" s="26"/>
      <c r="AHU171" s="26"/>
      <c r="AHV171" s="26"/>
      <c r="AHW171" s="26"/>
      <c r="AHX171" s="26"/>
      <c r="AHY171" s="26"/>
      <c r="AHZ171" s="26"/>
      <c r="AIA171" s="26"/>
      <c r="AIB171" s="26"/>
      <c r="AIC171" s="26"/>
      <c r="AID171" s="26"/>
      <c r="AIE171" s="26"/>
      <c r="AIF171" s="26"/>
      <c r="AIG171" s="26"/>
      <c r="AIH171" s="26"/>
      <c r="AII171" s="26"/>
      <c r="AIJ171" s="26"/>
      <c r="AIK171" s="26"/>
      <c r="AIL171" s="26"/>
      <c r="AIM171" s="26"/>
      <c r="AIN171" s="26"/>
      <c r="AIO171" s="26"/>
      <c r="AIP171" s="26"/>
      <c r="AIQ171" s="26"/>
      <c r="AIR171" s="26"/>
      <c r="AIS171" s="26"/>
      <c r="AIT171" s="26"/>
      <c r="AIU171" s="26"/>
      <c r="AIV171" s="26"/>
      <c r="AIW171" s="26"/>
      <c r="AIX171" s="26"/>
      <c r="AIY171" s="26"/>
      <c r="AIZ171" s="26"/>
      <c r="AJA171" s="26"/>
      <c r="AJB171" s="26"/>
      <c r="AJC171" s="26"/>
      <c r="AJD171" s="26"/>
      <c r="AJE171" s="26"/>
      <c r="AJF171" s="26"/>
      <c r="AJG171" s="26"/>
      <c r="AJH171" s="26"/>
      <c r="AJI171" s="26"/>
      <c r="AJJ171" s="26"/>
      <c r="AJK171" s="26"/>
      <c r="AJL171" s="26"/>
      <c r="AJM171" s="26"/>
      <c r="AJN171" s="26"/>
      <c r="AJO171" s="26"/>
      <c r="AJP171" s="26"/>
      <c r="AJQ171" s="26"/>
      <c r="AJR171" s="26"/>
      <c r="AJS171" s="26"/>
      <c r="AJT171" s="26"/>
      <c r="AJU171" s="26"/>
      <c r="AJV171" s="26"/>
      <c r="AJW171" s="26"/>
      <c r="AJX171" s="26"/>
      <c r="AJY171" s="26"/>
      <c r="AJZ171" s="26"/>
      <c r="AKA171" s="26"/>
      <c r="AKB171" s="26"/>
      <c r="AKC171" s="26"/>
      <c r="AKD171" s="26"/>
      <c r="AKE171" s="26"/>
      <c r="AKF171" s="26"/>
      <c r="AKG171" s="26"/>
      <c r="AKH171" s="26"/>
      <c r="AKI171" s="26"/>
      <c r="AKJ171" s="26"/>
      <c r="AKK171" s="26"/>
      <c r="AKL171" s="26"/>
      <c r="AKM171" s="26"/>
      <c r="AKN171" s="26"/>
      <c r="AKO171" s="26"/>
      <c r="AKP171" s="26"/>
      <c r="AKQ171" s="26"/>
      <c r="AKR171" s="26"/>
      <c r="AKS171" s="26"/>
      <c r="AKT171" s="26"/>
      <c r="AKU171" s="26"/>
      <c r="AKV171" s="26"/>
      <c r="AKW171" s="26"/>
      <c r="AKX171" s="26"/>
      <c r="AKY171" s="26"/>
      <c r="AKZ171" s="26"/>
      <c r="ALA171" s="26"/>
      <c r="ALB171" s="26"/>
      <c r="ALC171" s="26"/>
      <c r="ALD171" s="26"/>
      <c r="ALE171" s="26"/>
      <c r="ALF171" s="26"/>
      <c r="ALG171" s="26"/>
      <c r="ALH171" s="26"/>
      <c r="ALI171" s="26"/>
      <c r="ALJ171" s="26"/>
      <c r="ALK171" s="26"/>
      <c r="ALL171" s="26"/>
      <c r="ALM171" s="26"/>
      <c r="ALN171" s="26"/>
      <c r="ALO171" s="26"/>
      <c r="ALP171" s="26"/>
      <c r="ALQ171" s="26"/>
      <c r="ALR171" s="26"/>
      <c r="ALS171" s="26"/>
      <c r="ALT171" s="26"/>
      <c r="ALU171" s="26"/>
      <c r="ALV171" s="26"/>
      <c r="ALW171" s="26"/>
      <c r="ALX171" s="26"/>
      <c r="ALY171" s="26"/>
      <c r="ALZ171" s="26"/>
      <c r="AMA171" s="26"/>
      <c r="AMB171" s="26"/>
      <c r="AMC171" s="26"/>
      <c r="AMD171" s="26"/>
      <c r="AME171" s="26"/>
      <c r="AMF171" s="26"/>
      <c r="AMG171" s="26"/>
      <c r="AMH171" s="26"/>
      <c r="AMI171" s="26"/>
      <c r="AMJ171" s="26"/>
      <c r="AMK171" s="26"/>
      <c r="AML171" s="26"/>
      <c r="AMM171" s="26"/>
      <c r="AMN171" s="26"/>
      <c r="AMO171" s="26"/>
      <c r="AMP171" s="26"/>
      <c r="AMQ171" s="26"/>
      <c r="AMR171" s="26"/>
      <c r="AMS171" s="26"/>
      <c r="AMT171" s="26"/>
      <c r="AMU171" s="26"/>
      <c r="AMV171" s="26"/>
      <c r="AMW171" s="26"/>
      <c r="AMX171" s="26"/>
      <c r="AMY171" s="26"/>
      <c r="AMZ171" s="26"/>
      <c r="ANA171" s="26"/>
      <c r="ANB171" s="26"/>
      <c r="ANC171" s="26"/>
      <c r="AND171" s="26"/>
      <c r="ANE171" s="26"/>
      <c r="ANF171" s="26"/>
      <c r="ANG171" s="26"/>
      <c r="ANH171" s="26"/>
      <c r="ANI171" s="26"/>
      <c r="ANJ171" s="26"/>
      <c r="ANK171" s="26"/>
      <c r="ANL171" s="26"/>
      <c r="ANM171" s="26"/>
      <c r="ANN171" s="26"/>
      <c r="ANO171" s="26"/>
      <c r="ANP171" s="26"/>
      <c r="ANQ171" s="26"/>
      <c r="ANR171" s="26"/>
      <c r="ANS171" s="26"/>
      <c r="ANT171" s="26"/>
      <c r="ANU171" s="26"/>
      <c r="ANV171" s="26"/>
      <c r="ANW171" s="26"/>
      <c r="ANX171" s="26"/>
      <c r="ANY171" s="26"/>
      <c r="ANZ171" s="26"/>
      <c r="AOA171" s="26"/>
      <c r="AOB171" s="26"/>
      <c r="AOC171" s="26"/>
      <c r="AOD171" s="26"/>
      <c r="AOE171" s="26"/>
      <c r="AOF171" s="26"/>
      <c r="AOG171" s="26"/>
      <c r="AOH171" s="26"/>
      <c r="AOI171" s="26"/>
      <c r="AOJ171" s="26"/>
      <c r="AOK171" s="26"/>
      <c r="AOL171" s="26"/>
      <c r="AOM171" s="26"/>
      <c r="AON171" s="26"/>
      <c r="AOO171" s="26"/>
      <c r="AOP171" s="26"/>
      <c r="AOQ171" s="26"/>
      <c r="AOR171" s="26"/>
      <c r="AOS171" s="26"/>
      <c r="AOT171" s="26"/>
      <c r="AOU171" s="26"/>
      <c r="AOV171" s="26"/>
      <c r="AOW171" s="26"/>
      <c r="AOX171" s="26"/>
      <c r="AOY171" s="26"/>
      <c r="AOZ171" s="26"/>
      <c r="APA171" s="26"/>
      <c r="APB171" s="26"/>
      <c r="APC171" s="26"/>
      <c r="APD171" s="26"/>
      <c r="APE171" s="26"/>
      <c r="APF171" s="26"/>
      <c r="APG171" s="26"/>
      <c r="APH171" s="26"/>
      <c r="API171" s="26"/>
      <c r="APJ171" s="26"/>
      <c r="APK171" s="26"/>
      <c r="APL171" s="26"/>
      <c r="APM171" s="26"/>
      <c r="APN171" s="26"/>
      <c r="APO171" s="26"/>
      <c r="APP171" s="26"/>
      <c r="APQ171" s="26"/>
      <c r="APR171" s="26"/>
      <c r="APS171" s="26"/>
      <c r="APT171" s="26"/>
      <c r="APU171" s="26"/>
      <c r="APV171" s="26"/>
      <c r="APW171" s="26"/>
      <c r="APX171" s="26"/>
      <c r="APY171" s="26"/>
      <c r="APZ171" s="26"/>
      <c r="AQA171" s="26"/>
      <c r="AQB171" s="26"/>
      <c r="AQC171" s="26"/>
      <c r="AQD171" s="26"/>
      <c r="AQE171" s="26"/>
      <c r="AQF171" s="26"/>
      <c r="AQG171" s="26"/>
      <c r="AQH171" s="26"/>
      <c r="AQI171" s="26"/>
      <c r="AQJ171" s="26"/>
      <c r="AQK171" s="26"/>
      <c r="AQL171" s="26"/>
      <c r="AQM171" s="26"/>
      <c r="AQN171" s="26"/>
      <c r="AQO171" s="26"/>
      <c r="AQP171" s="26"/>
      <c r="AQQ171" s="26"/>
      <c r="AQR171" s="26"/>
      <c r="AQS171" s="26"/>
      <c r="AQT171" s="26"/>
      <c r="AQU171" s="26"/>
      <c r="AQV171" s="26"/>
      <c r="AQW171" s="26"/>
      <c r="AQX171" s="26"/>
      <c r="AQY171" s="26"/>
      <c r="AQZ171" s="26"/>
      <c r="ARA171" s="26"/>
      <c r="ARB171" s="26"/>
      <c r="ARC171" s="26"/>
      <c r="ARD171" s="26"/>
      <c r="ARE171" s="26"/>
      <c r="ARF171" s="26"/>
      <c r="ARG171" s="26"/>
      <c r="ARH171" s="26"/>
      <c r="ARI171" s="26"/>
      <c r="ARJ171" s="26"/>
      <c r="ARK171" s="26"/>
      <c r="ARL171" s="26"/>
      <c r="ARM171" s="26"/>
      <c r="ARN171" s="26"/>
      <c r="ARO171" s="26"/>
      <c r="ARP171" s="26"/>
      <c r="ARQ171" s="26"/>
      <c r="ARR171" s="26"/>
      <c r="ARS171" s="26"/>
      <c r="ART171" s="26"/>
      <c r="ARU171" s="26"/>
      <c r="ARV171" s="26"/>
      <c r="ARW171" s="26"/>
      <c r="ARX171" s="26"/>
      <c r="ARY171" s="26"/>
      <c r="ARZ171" s="26"/>
      <c r="ASA171" s="26"/>
      <c r="ASB171" s="26"/>
      <c r="ASC171" s="26"/>
      <c r="ASD171" s="26"/>
      <c r="ASE171" s="26"/>
      <c r="ASF171" s="26"/>
      <c r="ASG171" s="26"/>
      <c r="ASH171" s="26"/>
      <c r="ASI171" s="26"/>
      <c r="ASJ171" s="26"/>
      <c r="ASK171" s="26"/>
      <c r="ASL171" s="26"/>
      <c r="ASM171" s="26"/>
      <c r="ASN171" s="26"/>
      <c r="ASO171" s="26"/>
      <c r="ASP171" s="26"/>
      <c r="ASQ171" s="26"/>
      <c r="ASR171" s="26"/>
      <c r="ASS171" s="26"/>
      <c r="AST171" s="26"/>
      <c r="ASU171" s="26"/>
      <c r="ASV171" s="26"/>
      <c r="ASW171" s="26"/>
      <c r="ASX171" s="26"/>
      <c r="ASY171" s="26"/>
      <c r="ASZ171" s="26"/>
      <c r="ATA171" s="26"/>
      <c r="ATB171" s="26"/>
      <c r="ATC171" s="26"/>
      <c r="ATD171" s="26"/>
      <c r="ATE171" s="26"/>
      <c r="ATF171" s="26"/>
      <c r="ATG171" s="26"/>
      <c r="ATH171" s="26"/>
      <c r="ATI171" s="26"/>
      <c r="ATJ171" s="26"/>
      <c r="ATK171" s="26"/>
      <c r="ATL171" s="26"/>
      <c r="ATM171" s="26"/>
      <c r="ATN171" s="26"/>
      <c r="ATO171" s="26"/>
      <c r="ATP171" s="26"/>
      <c r="ATQ171" s="26"/>
      <c r="ATR171" s="26"/>
      <c r="ATS171" s="26"/>
      <c r="ATT171" s="26"/>
      <c r="ATU171" s="26"/>
      <c r="ATV171" s="26"/>
      <c r="ATW171" s="26"/>
      <c r="ATX171" s="26"/>
      <c r="ATY171" s="26"/>
      <c r="ATZ171" s="26"/>
      <c r="AUA171" s="26"/>
      <c r="AUB171" s="26"/>
      <c r="AUC171" s="26"/>
      <c r="AUD171" s="26"/>
      <c r="AUE171" s="26"/>
      <c r="AUF171" s="26"/>
      <c r="AUG171" s="26"/>
      <c r="AUH171" s="26"/>
      <c r="AUI171" s="26"/>
      <c r="AUJ171" s="26"/>
      <c r="AUK171" s="26"/>
      <c r="AUL171" s="26"/>
      <c r="AUM171" s="26"/>
      <c r="AUN171" s="26"/>
      <c r="AUO171" s="26"/>
      <c r="AUP171" s="26"/>
      <c r="AUQ171" s="26"/>
      <c r="AUR171" s="26"/>
      <c r="AUS171" s="26"/>
      <c r="AUT171" s="26"/>
      <c r="AUU171" s="26"/>
      <c r="AUV171" s="26"/>
      <c r="AUW171" s="26"/>
      <c r="AUX171" s="26"/>
      <c r="AUY171" s="26"/>
      <c r="AUZ171" s="26"/>
      <c r="AVA171" s="26"/>
      <c r="AVB171" s="26"/>
      <c r="AVC171" s="26"/>
      <c r="AVD171" s="26"/>
      <c r="AVE171" s="26"/>
      <c r="AVF171" s="26"/>
      <c r="AVG171" s="26"/>
      <c r="AVH171" s="26"/>
      <c r="AVI171" s="26"/>
      <c r="AVJ171" s="26"/>
      <c r="AVK171" s="26"/>
      <c r="AVL171" s="26"/>
      <c r="AVM171" s="26"/>
      <c r="AVN171" s="26"/>
      <c r="AVO171" s="26"/>
      <c r="AVP171" s="26"/>
      <c r="AVQ171" s="26"/>
      <c r="AVR171" s="26"/>
      <c r="AVS171" s="26"/>
      <c r="AVT171" s="26"/>
      <c r="AVU171" s="26"/>
      <c r="AVV171" s="26"/>
      <c r="AVW171" s="26"/>
      <c r="AVX171" s="26"/>
      <c r="AVY171" s="26"/>
      <c r="AVZ171" s="26"/>
      <c r="AWA171" s="26"/>
      <c r="AWB171" s="26"/>
      <c r="AWC171" s="26"/>
      <c r="AWD171" s="26"/>
      <c r="AWE171" s="26"/>
      <c r="AWF171" s="26"/>
      <c r="AWG171" s="26"/>
      <c r="AWH171" s="26"/>
      <c r="AWI171" s="26"/>
      <c r="AWJ171" s="26"/>
      <c r="AWK171" s="26"/>
      <c r="AWL171" s="26"/>
      <c r="AWM171" s="26"/>
      <c r="AWN171" s="26"/>
      <c r="AWO171" s="26"/>
      <c r="AWP171" s="26"/>
      <c r="AWQ171" s="26"/>
      <c r="AWR171" s="26"/>
      <c r="AWS171" s="26"/>
      <c r="AWT171" s="26"/>
      <c r="AWU171" s="26"/>
      <c r="AWV171" s="26"/>
      <c r="AWW171" s="26"/>
      <c r="AWX171" s="26"/>
      <c r="AWY171" s="26"/>
      <c r="AWZ171" s="26"/>
      <c r="AXA171" s="26"/>
      <c r="AXB171" s="26"/>
      <c r="AXC171" s="26"/>
      <c r="AXD171" s="26"/>
      <c r="AXE171" s="26"/>
      <c r="AXF171" s="26"/>
      <c r="AXG171" s="26"/>
      <c r="AXH171" s="26"/>
      <c r="AXI171" s="26"/>
      <c r="AXJ171" s="26"/>
      <c r="AXK171" s="26"/>
      <c r="AXL171" s="26"/>
      <c r="AXM171" s="26"/>
      <c r="AXN171" s="26"/>
      <c r="AXO171" s="26"/>
      <c r="AXP171" s="26"/>
      <c r="AXQ171" s="26"/>
      <c r="AXR171" s="26"/>
      <c r="AXS171" s="26"/>
      <c r="AXT171" s="26"/>
      <c r="AXU171" s="26"/>
      <c r="AXV171" s="26"/>
      <c r="AXW171" s="26"/>
      <c r="AXX171" s="26"/>
      <c r="AXY171" s="26"/>
      <c r="AXZ171" s="26"/>
      <c r="AYA171" s="26"/>
      <c r="AYB171" s="26"/>
      <c r="AYC171" s="26"/>
      <c r="AYD171" s="26"/>
      <c r="AYE171" s="26"/>
      <c r="AYF171" s="26"/>
      <c r="AYG171" s="26"/>
      <c r="AYH171" s="26"/>
      <c r="AYI171" s="26"/>
      <c r="AYJ171" s="26"/>
      <c r="AYK171" s="26"/>
      <c r="AYL171" s="26"/>
      <c r="AYM171" s="26"/>
      <c r="AYN171" s="26"/>
      <c r="AYO171" s="26"/>
      <c r="AYP171" s="26"/>
      <c r="AYQ171" s="26"/>
      <c r="AYR171" s="26"/>
      <c r="AYS171" s="26"/>
      <c r="AYT171" s="26"/>
      <c r="AYU171" s="26"/>
      <c r="AYV171" s="26"/>
      <c r="AYW171" s="26"/>
      <c r="AYX171" s="26"/>
      <c r="AYY171" s="26"/>
      <c r="AYZ171" s="26"/>
      <c r="AZA171" s="26"/>
      <c r="AZB171" s="26"/>
      <c r="AZC171" s="26"/>
      <c r="AZD171" s="26"/>
      <c r="AZE171" s="26"/>
      <c r="AZF171" s="26"/>
      <c r="AZG171" s="26"/>
      <c r="AZH171" s="26"/>
      <c r="AZI171" s="26"/>
      <c r="AZJ171" s="26"/>
      <c r="AZK171" s="26"/>
      <c r="AZL171" s="26"/>
      <c r="AZM171" s="26"/>
      <c r="AZN171" s="26"/>
      <c r="AZO171" s="26"/>
      <c r="AZP171" s="26"/>
      <c r="AZQ171" s="26"/>
      <c r="AZR171" s="26"/>
      <c r="AZS171" s="26"/>
      <c r="AZT171" s="26"/>
      <c r="AZU171" s="26"/>
      <c r="AZV171" s="26"/>
      <c r="AZW171" s="26"/>
      <c r="AZX171" s="26"/>
      <c r="AZY171" s="26"/>
      <c r="AZZ171" s="26"/>
      <c r="BAA171" s="26"/>
      <c r="BAB171" s="26"/>
      <c r="BAC171" s="26"/>
      <c r="BAD171" s="26"/>
      <c r="BAE171" s="26"/>
      <c r="BAF171" s="26"/>
      <c r="BAG171" s="26"/>
      <c r="BAH171" s="26"/>
      <c r="BAI171" s="26"/>
      <c r="BAJ171" s="26"/>
      <c r="BAK171" s="26"/>
      <c r="BAL171" s="26"/>
      <c r="BAM171" s="26"/>
      <c r="BAN171" s="26"/>
      <c r="BAO171" s="26"/>
      <c r="BAP171" s="26"/>
      <c r="BAQ171" s="26"/>
      <c r="BAR171" s="26"/>
      <c r="BAS171" s="26"/>
      <c r="BAT171" s="26"/>
      <c r="BAU171" s="26"/>
      <c r="BAV171" s="26"/>
      <c r="BAW171" s="26"/>
      <c r="BAX171" s="26"/>
      <c r="BAY171" s="26"/>
      <c r="BAZ171" s="26"/>
      <c r="BBA171" s="26"/>
      <c r="BBB171" s="26"/>
      <c r="BBC171" s="26"/>
      <c r="BBD171" s="26"/>
      <c r="BBE171" s="26"/>
      <c r="BBF171" s="26"/>
      <c r="BBG171" s="26"/>
      <c r="BBH171" s="26"/>
      <c r="BBI171" s="26"/>
      <c r="BBJ171" s="26"/>
      <c r="BBK171" s="26"/>
      <c r="BBL171" s="26"/>
      <c r="BBM171" s="26"/>
      <c r="BBN171" s="26"/>
      <c r="BBO171" s="26"/>
      <c r="BBP171" s="26"/>
      <c r="BBQ171" s="26"/>
      <c r="BBR171" s="26"/>
      <c r="BBS171" s="26"/>
      <c r="BBT171" s="26"/>
      <c r="BBU171" s="26"/>
      <c r="BBV171" s="26"/>
      <c r="BBW171" s="26"/>
      <c r="BBX171" s="26"/>
      <c r="BBY171" s="26"/>
      <c r="BBZ171" s="26"/>
      <c r="BCA171" s="26"/>
      <c r="BCB171" s="26"/>
      <c r="BCC171" s="26"/>
      <c r="BCD171" s="26"/>
      <c r="BCE171" s="26"/>
      <c r="BCF171" s="26"/>
      <c r="BCG171" s="26"/>
      <c r="BCH171" s="26"/>
      <c r="BCI171" s="26"/>
      <c r="BCJ171" s="26"/>
      <c r="BCK171" s="26"/>
      <c r="BCL171" s="26"/>
      <c r="BCM171" s="26"/>
      <c r="BCN171" s="26"/>
      <c r="BCO171" s="26"/>
      <c r="BCP171" s="26"/>
      <c r="BCQ171" s="26"/>
      <c r="BCR171" s="26"/>
      <c r="BCS171" s="26"/>
      <c r="BCT171" s="26"/>
      <c r="BCU171" s="26"/>
      <c r="BCV171" s="26"/>
      <c r="BCW171" s="26"/>
      <c r="BCX171" s="26"/>
      <c r="BCY171" s="26"/>
      <c r="BCZ171" s="26"/>
      <c r="BDA171" s="26"/>
      <c r="BDB171" s="26"/>
      <c r="BDC171" s="26"/>
      <c r="BDD171" s="26"/>
      <c r="BDE171" s="26"/>
      <c r="BDF171" s="26"/>
      <c r="BDG171" s="26"/>
      <c r="BDH171" s="26"/>
      <c r="BDI171" s="26"/>
      <c r="BDJ171" s="26"/>
      <c r="BDK171" s="26"/>
      <c r="BDL171" s="26"/>
      <c r="BDM171" s="26"/>
      <c r="BDN171" s="26"/>
      <c r="BDO171" s="26"/>
      <c r="BDP171" s="26"/>
      <c r="BDQ171" s="26"/>
      <c r="BDR171" s="26"/>
      <c r="BDS171" s="26"/>
      <c r="BDT171" s="26"/>
      <c r="BDU171" s="26"/>
      <c r="BDV171" s="26"/>
      <c r="BDW171" s="26"/>
      <c r="BDX171" s="26"/>
      <c r="BDY171" s="26"/>
      <c r="BDZ171" s="26"/>
      <c r="BEA171" s="26"/>
      <c r="BEB171" s="26"/>
      <c r="BEC171" s="26"/>
      <c r="BED171" s="26"/>
      <c r="BEE171" s="26"/>
      <c r="BEF171" s="26"/>
      <c r="BEG171" s="26"/>
      <c r="BEH171" s="26"/>
      <c r="BEI171" s="26"/>
      <c r="BEJ171" s="26"/>
      <c r="BEK171" s="26"/>
      <c r="BEL171" s="26"/>
      <c r="BEM171" s="26"/>
      <c r="BEN171" s="26"/>
      <c r="BEO171" s="26"/>
      <c r="BEP171" s="26"/>
      <c r="BEQ171" s="26"/>
      <c r="BER171" s="26"/>
      <c r="BES171" s="26"/>
      <c r="BET171" s="26"/>
      <c r="BEU171" s="26"/>
      <c r="BEV171" s="26"/>
      <c r="BEW171" s="26"/>
      <c r="BEX171" s="26"/>
      <c r="BEY171" s="26"/>
      <c r="BEZ171" s="26"/>
      <c r="BFA171" s="26"/>
      <c r="BFB171" s="26"/>
      <c r="BFC171" s="26"/>
      <c r="BFD171" s="26"/>
      <c r="BFE171" s="26"/>
      <c r="BFF171" s="26"/>
      <c r="BFG171" s="26"/>
      <c r="BFH171" s="26"/>
      <c r="BFI171" s="26"/>
      <c r="BFJ171" s="26"/>
      <c r="BFK171" s="26"/>
      <c r="BFL171" s="26"/>
      <c r="BFM171" s="26"/>
      <c r="BFN171" s="26"/>
      <c r="BFO171" s="26"/>
      <c r="BFP171" s="26"/>
      <c r="BFQ171" s="26"/>
      <c r="BFR171" s="26"/>
      <c r="BFS171" s="26"/>
      <c r="BFT171" s="26"/>
      <c r="BFU171" s="26"/>
      <c r="BFV171" s="26"/>
      <c r="BFW171" s="26"/>
      <c r="BFX171" s="26"/>
      <c r="BFY171" s="26"/>
      <c r="BFZ171" s="26"/>
      <c r="BGA171" s="26"/>
      <c r="BGB171" s="26"/>
      <c r="BGC171" s="26"/>
      <c r="BGD171" s="26"/>
      <c r="BGE171" s="26"/>
      <c r="BGF171" s="26"/>
      <c r="BGG171" s="26"/>
      <c r="BGH171" s="26"/>
      <c r="BGI171" s="26"/>
      <c r="BGJ171" s="26"/>
      <c r="BGK171" s="26"/>
      <c r="BGL171" s="26"/>
      <c r="BGM171" s="26"/>
      <c r="BGN171" s="26"/>
      <c r="BGO171" s="26"/>
      <c r="BGP171" s="26"/>
      <c r="BGQ171" s="26"/>
      <c r="BGR171" s="26"/>
      <c r="BGS171" s="26"/>
      <c r="BGT171" s="26"/>
      <c r="BGU171" s="26"/>
      <c r="BGV171" s="26"/>
      <c r="BGW171" s="26"/>
      <c r="BGX171" s="26"/>
      <c r="BGY171" s="26"/>
      <c r="BGZ171" s="26"/>
      <c r="BHA171" s="26"/>
      <c r="BHB171" s="26"/>
      <c r="BHC171" s="26"/>
      <c r="BHD171" s="26"/>
      <c r="BHE171" s="26"/>
      <c r="BHF171" s="26"/>
      <c r="BHG171" s="26"/>
      <c r="BHH171" s="26"/>
      <c r="BHI171" s="26"/>
      <c r="BHJ171" s="26"/>
      <c r="BHK171" s="26"/>
      <c r="BHL171" s="26"/>
      <c r="BHM171" s="26"/>
      <c r="BHN171" s="26"/>
      <c r="BHO171" s="26"/>
      <c r="BHP171" s="26"/>
      <c r="BHQ171" s="26"/>
      <c r="BHR171" s="26"/>
      <c r="BHS171" s="26"/>
      <c r="BHT171" s="26"/>
      <c r="BHU171" s="26"/>
      <c r="BHV171" s="26"/>
      <c r="BHW171" s="26"/>
      <c r="BHX171" s="26"/>
      <c r="BHY171" s="26"/>
      <c r="BHZ171" s="26"/>
      <c r="BIA171" s="26"/>
      <c r="BIB171" s="26"/>
      <c r="BIC171" s="26"/>
      <c r="BID171" s="26"/>
      <c r="BIE171" s="26"/>
      <c r="BIF171" s="26"/>
      <c r="BIG171" s="26"/>
      <c r="BIH171" s="26"/>
      <c r="BII171" s="26"/>
      <c r="BIJ171" s="26"/>
      <c r="BIK171" s="26"/>
      <c r="BIL171" s="26"/>
      <c r="BIM171" s="26"/>
      <c r="BIN171" s="26"/>
      <c r="BIO171" s="26"/>
      <c r="BIP171" s="26"/>
      <c r="BIQ171" s="26"/>
      <c r="BIR171" s="26"/>
      <c r="BIS171" s="26"/>
      <c r="BIT171" s="26"/>
      <c r="BIU171" s="26"/>
      <c r="BIV171" s="26"/>
      <c r="BIW171" s="26"/>
      <c r="BIX171" s="26"/>
      <c r="BIY171" s="26"/>
      <c r="BIZ171" s="26"/>
      <c r="BJA171" s="26"/>
      <c r="BJB171" s="26"/>
      <c r="BJC171" s="26"/>
      <c r="BJD171" s="26"/>
      <c r="BJE171" s="26"/>
      <c r="BJF171" s="26"/>
      <c r="BJG171" s="26"/>
      <c r="BJH171" s="26"/>
      <c r="BJI171" s="26"/>
      <c r="BJJ171" s="26"/>
      <c r="BJK171" s="26"/>
      <c r="BJL171" s="26"/>
      <c r="BJM171" s="26"/>
      <c r="BJN171" s="26"/>
      <c r="BJO171" s="26"/>
      <c r="BJP171" s="26"/>
      <c r="BJQ171" s="26"/>
      <c r="BJR171" s="26"/>
      <c r="BJS171" s="26"/>
      <c r="BJT171" s="26"/>
      <c r="BJU171" s="26"/>
      <c r="BJV171" s="26"/>
      <c r="BJW171" s="26"/>
      <c r="BJX171" s="26"/>
      <c r="BJY171" s="26"/>
      <c r="BJZ171" s="26"/>
      <c r="BKA171" s="26"/>
      <c r="BKB171" s="26"/>
      <c r="BKC171" s="26"/>
      <c r="BKD171" s="26"/>
      <c r="BKE171" s="26"/>
      <c r="BKF171" s="26"/>
      <c r="BKG171" s="26"/>
      <c r="BKH171" s="26"/>
      <c r="BKI171" s="26"/>
      <c r="BKJ171" s="26"/>
      <c r="BKK171" s="26"/>
      <c r="BKL171" s="26"/>
      <c r="BKM171" s="26"/>
      <c r="BKN171" s="26"/>
      <c r="BKO171" s="26"/>
      <c r="BKP171" s="26"/>
      <c r="BKQ171" s="26"/>
      <c r="BKR171" s="26"/>
      <c r="BKS171" s="26"/>
      <c r="BKT171" s="26"/>
      <c r="BKU171" s="26"/>
      <c r="BKV171" s="26"/>
      <c r="BKW171" s="26"/>
      <c r="BKX171" s="26"/>
      <c r="BKY171" s="26"/>
      <c r="BKZ171" s="26"/>
      <c r="BLA171" s="26"/>
      <c r="BLB171" s="26"/>
      <c r="BLC171" s="26"/>
      <c r="BLD171" s="26"/>
      <c r="BLE171" s="26"/>
      <c r="BLF171" s="26"/>
      <c r="BLG171" s="26"/>
      <c r="BLH171" s="26"/>
      <c r="BLI171" s="26"/>
      <c r="BLJ171" s="26"/>
      <c r="BLK171" s="26"/>
      <c r="BLL171" s="26"/>
      <c r="BLM171" s="26"/>
      <c r="BLN171" s="26"/>
      <c r="BLO171" s="26"/>
      <c r="BLP171" s="26"/>
      <c r="BLQ171" s="26"/>
      <c r="BLR171" s="26"/>
      <c r="BLS171" s="26"/>
      <c r="BLT171" s="26"/>
      <c r="BLU171" s="26"/>
      <c r="BLV171" s="26"/>
      <c r="BLW171" s="26"/>
      <c r="BLX171" s="26"/>
      <c r="BLY171" s="26"/>
      <c r="BLZ171" s="26"/>
      <c r="BMA171" s="26"/>
      <c r="BMB171" s="26"/>
      <c r="BMC171" s="26"/>
      <c r="BMD171" s="26"/>
      <c r="BME171" s="26"/>
      <c r="BMF171" s="26"/>
      <c r="BMG171" s="26"/>
      <c r="BMH171" s="26"/>
      <c r="BMI171" s="26"/>
      <c r="BMJ171" s="26"/>
      <c r="BMK171" s="26"/>
      <c r="BML171" s="26"/>
      <c r="BMM171" s="26"/>
      <c r="BMN171" s="26"/>
      <c r="BMO171" s="26"/>
      <c r="BMP171" s="26"/>
      <c r="BMQ171" s="26"/>
      <c r="BMR171" s="26"/>
      <c r="BMS171" s="26"/>
      <c r="BMT171" s="26"/>
      <c r="BMU171" s="26"/>
      <c r="BMV171" s="26"/>
      <c r="BMW171" s="26"/>
      <c r="BMX171" s="26"/>
      <c r="BMY171" s="26"/>
      <c r="BMZ171" s="26"/>
      <c r="BNA171" s="26"/>
      <c r="BNB171" s="26"/>
      <c r="BNC171" s="26"/>
      <c r="BND171" s="26"/>
      <c r="BNE171" s="26"/>
      <c r="BNF171" s="26"/>
      <c r="BNG171" s="26"/>
      <c r="BNH171" s="26"/>
      <c r="BNI171" s="26"/>
      <c r="BNJ171" s="26"/>
      <c r="BNK171" s="26"/>
      <c r="BNL171" s="26"/>
      <c r="BNM171" s="26"/>
      <c r="BNN171" s="26"/>
      <c r="BNO171" s="26"/>
      <c r="BNP171" s="26"/>
      <c r="BNQ171" s="26"/>
      <c r="BNR171" s="26"/>
      <c r="BNS171" s="26"/>
      <c r="BNT171" s="26"/>
      <c r="BNU171" s="26"/>
      <c r="BNV171" s="26"/>
      <c r="BNW171" s="26"/>
      <c r="BNX171" s="26"/>
      <c r="BNY171" s="26"/>
      <c r="BNZ171" s="26"/>
      <c r="BOA171" s="26"/>
      <c r="BOB171" s="26"/>
      <c r="BOC171" s="26"/>
      <c r="BOD171" s="26"/>
      <c r="BOE171" s="26"/>
      <c r="BOF171" s="26"/>
      <c r="BOG171" s="26"/>
      <c r="BOH171" s="26"/>
      <c r="BOI171" s="26"/>
      <c r="BOJ171" s="26"/>
      <c r="BOK171" s="26"/>
      <c r="BOL171" s="26"/>
      <c r="BOM171" s="26"/>
      <c r="BON171" s="26"/>
      <c r="BOO171" s="26"/>
      <c r="BOP171" s="26"/>
      <c r="BOQ171" s="26"/>
      <c r="BOR171" s="26"/>
      <c r="BOS171" s="26"/>
      <c r="BOT171" s="26"/>
      <c r="BOU171" s="26"/>
      <c r="BOV171" s="26"/>
      <c r="BOW171" s="26"/>
      <c r="BOX171" s="26"/>
      <c r="BOY171" s="26"/>
      <c r="BOZ171" s="26"/>
      <c r="BPA171" s="26"/>
      <c r="BPB171" s="26"/>
      <c r="BPC171" s="26"/>
      <c r="BPD171" s="26"/>
      <c r="BPE171" s="26"/>
      <c r="BPF171" s="26"/>
      <c r="BPG171" s="26"/>
      <c r="BPH171" s="26"/>
      <c r="BPI171" s="26"/>
      <c r="BPJ171" s="26"/>
      <c r="BPK171" s="26"/>
      <c r="BPL171" s="26"/>
      <c r="BPM171" s="26"/>
      <c r="BPN171" s="26"/>
      <c r="BPO171" s="26"/>
      <c r="BPP171" s="26"/>
      <c r="BPQ171" s="26"/>
      <c r="BPR171" s="26"/>
      <c r="BPS171" s="26"/>
      <c r="BPT171" s="26"/>
      <c r="BPU171" s="26"/>
      <c r="BPV171" s="26"/>
      <c r="BPW171" s="26"/>
      <c r="BPX171" s="26"/>
      <c r="BPY171" s="26"/>
      <c r="BPZ171" s="26"/>
      <c r="BQA171" s="26"/>
      <c r="BQB171" s="26"/>
      <c r="BQC171" s="26"/>
      <c r="BQD171" s="26"/>
      <c r="BQE171" s="26"/>
      <c r="BQF171" s="26"/>
      <c r="BQG171" s="26"/>
      <c r="BQH171" s="26"/>
      <c r="BQI171" s="26"/>
      <c r="BQJ171" s="26"/>
      <c r="BQK171" s="26"/>
      <c r="BQL171" s="26"/>
      <c r="BQM171" s="26"/>
      <c r="BQN171" s="26"/>
      <c r="BQO171" s="26"/>
      <c r="BQP171" s="26"/>
      <c r="BQQ171" s="26"/>
      <c r="BQR171" s="26"/>
      <c r="BQS171" s="26"/>
      <c r="BQT171" s="26"/>
      <c r="BQU171" s="26"/>
      <c r="BQV171" s="26"/>
      <c r="BQW171" s="26"/>
      <c r="BQX171" s="26"/>
      <c r="BQY171" s="26"/>
      <c r="BQZ171" s="26"/>
      <c r="BRA171" s="26"/>
      <c r="BRB171" s="26"/>
      <c r="BRC171" s="26"/>
      <c r="BRD171" s="26"/>
      <c r="BRE171" s="26"/>
      <c r="BRF171" s="26"/>
      <c r="BRG171" s="26"/>
      <c r="BRH171" s="26"/>
      <c r="BRI171" s="26"/>
      <c r="BRJ171" s="26"/>
      <c r="BRK171" s="26"/>
      <c r="BRL171" s="26"/>
      <c r="BRM171" s="26"/>
      <c r="BRN171" s="26"/>
      <c r="BRO171" s="26"/>
      <c r="BRP171" s="26"/>
      <c r="BRQ171" s="26"/>
      <c r="BRR171" s="26"/>
      <c r="BRS171" s="26"/>
      <c r="BRT171" s="26"/>
      <c r="BRU171" s="26"/>
      <c r="BRV171" s="26"/>
      <c r="BRW171" s="26"/>
      <c r="BRX171" s="26"/>
      <c r="BRY171" s="26"/>
      <c r="BRZ171" s="26"/>
      <c r="BSA171" s="26"/>
      <c r="BSB171" s="26"/>
      <c r="BSC171" s="26"/>
      <c r="BSD171" s="26"/>
      <c r="BSE171" s="26"/>
      <c r="BSF171" s="26"/>
      <c r="BSG171" s="26"/>
      <c r="BSH171" s="26"/>
      <c r="BSI171" s="26"/>
      <c r="BSJ171" s="26"/>
      <c r="BSK171" s="26"/>
      <c r="BSL171" s="26"/>
      <c r="BSM171" s="26"/>
      <c r="BSN171" s="26"/>
      <c r="BSO171" s="26"/>
      <c r="BSP171" s="26"/>
      <c r="BSQ171" s="26"/>
      <c r="BSR171" s="26"/>
      <c r="BSS171" s="26"/>
      <c r="BST171" s="26"/>
      <c r="BSU171" s="26"/>
      <c r="BSV171" s="26"/>
      <c r="BSW171" s="26"/>
      <c r="BSX171" s="26"/>
      <c r="BSY171" s="26"/>
      <c r="BSZ171" s="26"/>
      <c r="BTA171" s="26"/>
      <c r="BTB171" s="26"/>
      <c r="BTC171" s="26"/>
      <c r="BTD171" s="26"/>
      <c r="BTE171" s="26"/>
      <c r="BTF171" s="26"/>
      <c r="BTG171" s="26"/>
      <c r="BTH171" s="26"/>
      <c r="BTI171" s="26"/>
      <c r="BTJ171" s="26"/>
      <c r="BTK171" s="26"/>
      <c r="BTL171" s="26"/>
      <c r="BTM171" s="26"/>
      <c r="BTN171" s="26"/>
      <c r="BTO171" s="26"/>
      <c r="BTP171" s="26"/>
      <c r="BTQ171" s="26"/>
      <c r="BTR171" s="26"/>
      <c r="BTS171" s="26"/>
      <c r="BTT171" s="26"/>
      <c r="BTU171" s="26"/>
      <c r="BTV171" s="26"/>
      <c r="BTW171" s="26"/>
      <c r="BTX171" s="26"/>
      <c r="BTY171" s="26"/>
      <c r="BTZ171" s="26"/>
      <c r="BUA171" s="26"/>
      <c r="BUB171" s="26"/>
      <c r="BUC171" s="26"/>
      <c r="BUD171" s="26"/>
      <c r="BUE171" s="26"/>
      <c r="BUF171" s="26"/>
      <c r="BUG171" s="26"/>
      <c r="BUH171" s="26"/>
      <c r="BUI171" s="26"/>
      <c r="BUJ171" s="26"/>
      <c r="BUK171" s="26"/>
      <c r="BUL171" s="26"/>
      <c r="BUM171" s="26"/>
      <c r="BUN171" s="26"/>
      <c r="BUO171" s="26"/>
      <c r="BUP171" s="26"/>
      <c r="BUQ171" s="26"/>
    </row>
    <row r="172" spans="1:1915" s="46" customFormat="1" ht="12.75">
      <c r="A172" s="23"/>
      <c r="B172" s="52"/>
      <c r="C172" s="52"/>
      <c r="D172" s="52"/>
      <c r="E172" s="52"/>
      <c r="F172" s="52"/>
      <c r="G172" s="54"/>
      <c r="H172" s="199"/>
      <c r="I172" s="199"/>
      <c r="J172" s="199"/>
      <c r="K172" s="199"/>
      <c r="L172" s="199"/>
      <c r="M172" s="200"/>
      <c r="N172" s="200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SQ172" s="26"/>
      <c r="SR172" s="26"/>
      <c r="SS172" s="26"/>
      <c r="ST172" s="26"/>
      <c r="SU172" s="26"/>
      <c r="SV172" s="26"/>
      <c r="SW172" s="26"/>
      <c r="SX172" s="26"/>
      <c r="SY172" s="26"/>
      <c r="SZ172" s="26"/>
      <c r="TA172" s="26"/>
      <c r="TB172" s="26"/>
      <c r="TC172" s="26"/>
      <c r="TD172" s="26"/>
      <c r="TE172" s="26"/>
      <c r="TF172" s="26"/>
      <c r="TG172" s="26"/>
      <c r="TH172" s="26"/>
      <c r="TI172" s="26"/>
      <c r="TJ172" s="26"/>
      <c r="TK172" s="26"/>
      <c r="TL172" s="26"/>
      <c r="TM172" s="26"/>
      <c r="TN172" s="26"/>
      <c r="TO172" s="26"/>
      <c r="TP172" s="26"/>
      <c r="TQ172" s="26"/>
      <c r="TR172" s="26"/>
      <c r="TS172" s="26"/>
      <c r="TT172" s="26"/>
      <c r="TU172" s="26"/>
      <c r="TV172" s="26"/>
      <c r="TW172" s="26"/>
      <c r="TX172" s="26"/>
      <c r="TY172" s="26"/>
      <c r="TZ172" s="26"/>
      <c r="UA172" s="26"/>
      <c r="UB172" s="26"/>
      <c r="UC172" s="26"/>
      <c r="UD172" s="26"/>
      <c r="UE172" s="26"/>
      <c r="UF172" s="26"/>
      <c r="UG172" s="26"/>
      <c r="UH172" s="26"/>
      <c r="UI172" s="26"/>
      <c r="UJ172" s="26"/>
      <c r="UK172" s="26"/>
      <c r="UL172" s="26"/>
      <c r="UM172" s="26"/>
      <c r="UN172" s="26"/>
      <c r="UO172" s="26"/>
      <c r="UP172" s="26"/>
      <c r="UQ172" s="26"/>
      <c r="UR172" s="26"/>
      <c r="US172" s="26"/>
      <c r="UT172" s="26"/>
      <c r="UU172" s="26"/>
      <c r="UV172" s="26"/>
      <c r="UW172" s="26"/>
      <c r="UX172" s="26"/>
      <c r="UY172" s="26"/>
      <c r="UZ172" s="26"/>
      <c r="VA172" s="26"/>
      <c r="VB172" s="26"/>
      <c r="VC172" s="26"/>
      <c r="VD172" s="26"/>
      <c r="VE172" s="26"/>
      <c r="VF172" s="26"/>
      <c r="VG172" s="26"/>
      <c r="VH172" s="26"/>
      <c r="VI172" s="26"/>
      <c r="VJ172" s="26"/>
      <c r="VK172" s="26"/>
      <c r="VL172" s="26"/>
      <c r="VM172" s="26"/>
      <c r="VN172" s="26"/>
      <c r="VO172" s="26"/>
      <c r="VP172" s="26"/>
      <c r="VQ172" s="26"/>
      <c r="VR172" s="26"/>
      <c r="VS172" s="26"/>
      <c r="VT172" s="26"/>
      <c r="VU172" s="26"/>
      <c r="VV172" s="26"/>
      <c r="VW172" s="26"/>
      <c r="VX172" s="26"/>
      <c r="VY172" s="26"/>
      <c r="VZ172" s="26"/>
      <c r="WA172" s="26"/>
      <c r="WB172" s="26"/>
      <c r="WC172" s="26"/>
      <c r="WD172" s="26"/>
      <c r="WE172" s="26"/>
      <c r="WF172" s="26"/>
      <c r="WG172" s="26"/>
      <c r="WH172" s="26"/>
      <c r="WI172" s="26"/>
      <c r="WJ172" s="26"/>
      <c r="WK172" s="26"/>
      <c r="WL172" s="26"/>
      <c r="WM172" s="26"/>
      <c r="WN172" s="26"/>
      <c r="WO172" s="26"/>
      <c r="WP172" s="26"/>
      <c r="WQ172" s="26"/>
      <c r="WR172" s="26"/>
      <c r="WS172" s="26"/>
      <c r="WT172" s="26"/>
      <c r="WU172" s="26"/>
      <c r="WV172" s="26"/>
      <c r="WW172" s="26"/>
      <c r="WX172" s="26"/>
      <c r="WY172" s="26"/>
      <c r="WZ172" s="26"/>
      <c r="XA172" s="26"/>
      <c r="XB172" s="26"/>
      <c r="XC172" s="26"/>
      <c r="XD172" s="26"/>
      <c r="XE172" s="26"/>
      <c r="XF172" s="26"/>
      <c r="XG172" s="26"/>
      <c r="XH172" s="26"/>
      <c r="XI172" s="26"/>
      <c r="XJ172" s="26"/>
      <c r="XK172" s="26"/>
      <c r="XL172" s="26"/>
      <c r="XM172" s="26"/>
      <c r="XN172" s="26"/>
      <c r="XO172" s="26"/>
      <c r="XP172" s="26"/>
      <c r="XQ172" s="26"/>
      <c r="XR172" s="26"/>
      <c r="XS172" s="26"/>
      <c r="XT172" s="26"/>
      <c r="XU172" s="26"/>
      <c r="XV172" s="26"/>
      <c r="XW172" s="26"/>
      <c r="XX172" s="26"/>
      <c r="XY172" s="26"/>
      <c r="XZ172" s="26"/>
      <c r="YA172" s="26"/>
      <c r="YB172" s="26"/>
      <c r="YC172" s="26"/>
      <c r="YD172" s="26"/>
      <c r="YE172" s="26"/>
      <c r="YF172" s="26"/>
      <c r="YG172" s="26"/>
      <c r="YH172" s="26"/>
      <c r="YI172" s="26"/>
      <c r="YJ172" s="26"/>
      <c r="YK172" s="26"/>
      <c r="YL172" s="26"/>
      <c r="YM172" s="26"/>
      <c r="YN172" s="26"/>
      <c r="YO172" s="26"/>
      <c r="YP172" s="26"/>
      <c r="YQ172" s="26"/>
      <c r="YR172" s="26"/>
      <c r="YS172" s="26"/>
      <c r="YT172" s="26"/>
      <c r="YU172" s="26"/>
      <c r="YV172" s="26"/>
      <c r="YW172" s="26"/>
      <c r="YX172" s="26"/>
      <c r="YY172" s="26"/>
      <c r="YZ172" s="26"/>
      <c r="ZA172" s="26"/>
      <c r="ZB172" s="26"/>
      <c r="ZC172" s="26"/>
      <c r="ZD172" s="26"/>
      <c r="ZE172" s="26"/>
      <c r="ZF172" s="26"/>
      <c r="ZG172" s="26"/>
      <c r="ZH172" s="26"/>
      <c r="ZI172" s="26"/>
      <c r="ZJ172" s="26"/>
      <c r="ZK172" s="26"/>
      <c r="ZL172" s="26"/>
      <c r="ZM172" s="26"/>
      <c r="ZN172" s="26"/>
      <c r="ZO172" s="26"/>
      <c r="ZP172" s="26"/>
      <c r="ZQ172" s="26"/>
      <c r="ZR172" s="26"/>
      <c r="ZS172" s="26"/>
      <c r="ZT172" s="26"/>
      <c r="ZU172" s="26"/>
      <c r="ZV172" s="26"/>
      <c r="ZW172" s="26"/>
      <c r="ZX172" s="26"/>
      <c r="ZY172" s="26"/>
      <c r="ZZ172" s="26"/>
      <c r="AAA172" s="26"/>
      <c r="AAB172" s="26"/>
      <c r="AAC172" s="26"/>
      <c r="AAD172" s="26"/>
      <c r="AAE172" s="26"/>
      <c r="AAF172" s="26"/>
      <c r="AAG172" s="26"/>
      <c r="AAH172" s="26"/>
      <c r="AAI172" s="26"/>
      <c r="AAJ172" s="26"/>
      <c r="AAK172" s="26"/>
      <c r="AAL172" s="26"/>
      <c r="AAM172" s="26"/>
      <c r="AAN172" s="26"/>
      <c r="AAO172" s="26"/>
      <c r="AAP172" s="26"/>
      <c r="AAQ172" s="26"/>
      <c r="AAR172" s="26"/>
      <c r="AAS172" s="26"/>
      <c r="AAT172" s="26"/>
      <c r="AAU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  <c r="AGP172" s="26"/>
      <c r="AGQ172" s="26"/>
      <c r="AGR172" s="26"/>
      <c r="AGS172" s="26"/>
      <c r="AGT172" s="26"/>
      <c r="AGU172" s="26"/>
      <c r="AGV172" s="26"/>
      <c r="AGW172" s="26"/>
      <c r="AGX172" s="26"/>
      <c r="AGY172" s="26"/>
      <c r="AGZ172" s="26"/>
      <c r="AHA172" s="26"/>
      <c r="AHB172" s="26"/>
      <c r="AHC172" s="26"/>
      <c r="AHD172" s="26"/>
      <c r="AHE172" s="26"/>
      <c r="AHF172" s="26"/>
      <c r="AHG172" s="26"/>
      <c r="AHH172" s="26"/>
      <c r="AHI172" s="26"/>
      <c r="AHJ172" s="26"/>
      <c r="AHK172" s="26"/>
      <c r="AHL172" s="26"/>
      <c r="AHM172" s="26"/>
      <c r="AHN172" s="26"/>
      <c r="AHO172" s="26"/>
      <c r="AHP172" s="26"/>
      <c r="AHQ172" s="26"/>
      <c r="AHR172" s="26"/>
      <c r="AHS172" s="26"/>
      <c r="AHT172" s="26"/>
      <c r="AHU172" s="26"/>
      <c r="AHV172" s="26"/>
      <c r="AHW172" s="26"/>
      <c r="AHX172" s="26"/>
      <c r="AHY172" s="26"/>
      <c r="AHZ172" s="26"/>
      <c r="AIA172" s="26"/>
      <c r="AIB172" s="26"/>
      <c r="AIC172" s="26"/>
      <c r="AID172" s="26"/>
      <c r="AIE172" s="26"/>
      <c r="AIF172" s="26"/>
      <c r="AIG172" s="26"/>
      <c r="AIH172" s="26"/>
      <c r="AII172" s="26"/>
      <c r="AIJ172" s="26"/>
      <c r="AIK172" s="26"/>
      <c r="AIL172" s="26"/>
      <c r="AIM172" s="26"/>
      <c r="AIN172" s="26"/>
      <c r="AIO172" s="26"/>
      <c r="AIP172" s="26"/>
      <c r="AIQ172" s="26"/>
      <c r="AIR172" s="26"/>
      <c r="AIS172" s="26"/>
      <c r="AIT172" s="26"/>
      <c r="AIU172" s="26"/>
      <c r="AIV172" s="26"/>
      <c r="AIW172" s="26"/>
      <c r="AIX172" s="26"/>
      <c r="AIY172" s="26"/>
      <c r="AIZ172" s="26"/>
      <c r="AJA172" s="26"/>
      <c r="AJB172" s="26"/>
      <c r="AJC172" s="26"/>
      <c r="AJD172" s="26"/>
      <c r="AJE172" s="26"/>
      <c r="AJF172" s="26"/>
      <c r="AJG172" s="26"/>
      <c r="AJH172" s="26"/>
      <c r="AJI172" s="26"/>
      <c r="AJJ172" s="26"/>
      <c r="AJK172" s="26"/>
      <c r="AJL172" s="26"/>
      <c r="AJM172" s="26"/>
      <c r="AJN172" s="26"/>
      <c r="AJO172" s="26"/>
      <c r="AJP172" s="26"/>
      <c r="AJQ172" s="26"/>
      <c r="AJR172" s="26"/>
      <c r="AJS172" s="26"/>
      <c r="AJT172" s="26"/>
      <c r="AJU172" s="26"/>
      <c r="AJV172" s="26"/>
      <c r="AJW172" s="26"/>
      <c r="AJX172" s="26"/>
      <c r="AJY172" s="26"/>
      <c r="AJZ172" s="26"/>
      <c r="AKA172" s="26"/>
      <c r="AKB172" s="26"/>
      <c r="AKC172" s="26"/>
      <c r="AKD172" s="26"/>
      <c r="AKE172" s="26"/>
      <c r="AKF172" s="26"/>
      <c r="AKG172" s="26"/>
      <c r="AKH172" s="26"/>
      <c r="AKI172" s="26"/>
      <c r="AKJ172" s="26"/>
      <c r="AKK172" s="26"/>
      <c r="AKL172" s="26"/>
      <c r="AKM172" s="26"/>
      <c r="AKN172" s="26"/>
      <c r="AKO172" s="26"/>
      <c r="AKP172" s="26"/>
      <c r="AKQ172" s="26"/>
      <c r="AKR172" s="26"/>
      <c r="AKS172" s="26"/>
      <c r="AKT172" s="26"/>
      <c r="AKU172" s="26"/>
      <c r="AKV172" s="26"/>
      <c r="AKW172" s="26"/>
      <c r="AKX172" s="26"/>
      <c r="AKY172" s="26"/>
      <c r="AKZ172" s="26"/>
      <c r="ALA172" s="26"/>
      <c r="ALB172" s="26"/>
      <c r="ALC172" s="26"/>
      <c r="ALD172" s="26"/>
      <c r="ALE172" s="26"/>
      <c r="ALF172" s="26"/>
      <c r="ALG172" s="26"/>
      <c r="ALH172" s="26"/>
      <c r="ALI172" s="26"/>
      <c r="ALJ172" s="26"/>
      <c r="ALK172" s="26"/>
      <c r="ALL172" s="26"/>
      <c r="ALM172" s="26"/>
      <c r="ALN172" s="26"/>
      <c r="ALO172" s="26"/>
      <c r="ALP172" s="26"/>
      <c r="ALQ172" s="26"/>
      <c r="ALR172" s="26"/>
      <c r="ALS172" s="26"/>
      <c r="ALT172" s="26"/>
      <c r="ALU172" s="26"/>
      <c r="ALV172" s="26"/>
      <c r="ALW172" s="26"/>
      <c r="ALX172" s="26"/>
      <c r="ALY172" s="26"/>
      <c r="ALZ172" s="26"/>
      <c r="AMA172" s="26"/>
      <c r="AMB172" s="26"/>
      <c r="AMC172" s="26"/>
      <c r="AMD172" s="26"/>
      <c r="AME172" s="26"/>
      <c r="AMF172" s="26"/>
      <c r="AMG172" s="26"/>
      <c r="AMH172" s="26"/>
      <c r="AMI172" s="26"/>
      <c r="AMJ172" s="26"/>
      <c r="AMK172" s="26"/>
      <c r="AML172" s="26"/>
      <c r="AMM172" s="26"/>
      <c r="AMN172" s="26"/>
      <c r="AMO172" s="26"/>
      <c r="AMP172" s="26"/>
      <c r="AMQ172" s="26"/>
      <c r="AMR172" s="26"/>
      <c r="AMS172" s="26"/>
      <c r="AMT172" s="26"/>
      <c r="AMU172" s="26"/>
      <c r="AMV172" s="26"/>
      <c r="AMW172" s="26"/>
      <c r="AMX172" s="26"/>
      <c r="AMY172" s="26"/>
      <c r="AMZ172" s="26"/>
      <c r="ANA172" s="26"/>
      <c r="ANB172" s="26"/>
      <c r="ANC172" s="26"/>
      <c r="AND172" s="26"/>
      <c r="ANE172" s="26"/>
      <c r="ANF172" s="26"/>
      <c r="ANG172" s="26"/>
      <c r="ANH172" s="26"/>
      <c r="ANI172" s="26"/>
      <c r="ANJ172" s="26"/>
      <c r="ANK172" s="26"/>
      <c r="ANL172" s="26"/>
      <c r="ANM172" s="26"/>
      <c r="ANN172" s="26"/>
      <c r="ANO172" s="26"/>
      <c r="ANP172" s="26"/>
      <c r="ANQ172" s="26"/>
      <c r="ANR172" s="26"/>
      <c r="ANS172" s="26"/>
      <c r="ANT172" s="26"/>
      <c r="ANU172" s="26"/>
      <c r="ANV172" s="26"/>
      <c r="ANW172" s="26"/>
      <c r="ANX172" s="26"/>
      <c r="ANY172" s="26"/>
      <c r="ANZ172" s="26"/>
      <c r="AOA172" s="26"/>
      <c r="AOB172" s="26"/>
      <c r="AOC172" s="26"/>
      <c r="AOD172" s="26"/>
      <c r="AOE172" s="26"/>
      <c r="AOF172" s="26"/>
      <c r="AOG172" s="26"/>
      <c r="AOH172" s="26"/>
      <c r="AOI172" s="26"/>
      <c r="AOJ172" s="26"/>
      <c r="AOK172" s="26"/>
      <c r="AOL172" s="26"/>
      <c r="AOM172" s="26"/>
      <c r="AON172" s="26"/>
      <c r="AOO172" s="26"/>
      <c r="AOP172" s="26"/>
      <c r="AOQ172" s="26"/>
      <c r="AOR172" s="26"/>
      <c r="AOS172" s="26"/>
      <c r="AOT172" s="26"/>
      <c r="AOU172" s="26"/>
      <c r="AOV172" s="26"/>
      <c r="AOW172" s="26"/>
      <c r="AOX172" s="26"/>
      <c r="AOY172" s="26"/>
      <c r="AOZ172" s="26"/>
      <c r="APA172" s="26"/>
      <c r="APB172" s="26"/>
      <c r="APC172" s="26"/>
      <c r="APD172" s="26"/>
      <c r="APE172" s="26"/>
      <c r="APF172" s="26"/>
      <c r="APG172" s="26"/>
      <c r="APH172" s="26"/>
      <c r="API172" s="26"/>
      <c r="APJ172" s="26"/>
      <c r="APK172" s="26"/>
      <c r="APL172" s="26"/>
      <c r="APM172" s="26"/>
      <c r="APN172" s="26"/>
      <c r="APO172" s="26"/>
      <c r="APP172" s="26"/>
      <c r="APQ172" s="26"/>
      <c r="APR172" s="26"/>
      <c r="APS172" s="26"/>
      <c r="APT172" s="26"/>
      <c r="APU172" s="26"/>
      <c r="APV172" s="26"/>
      <c r="APW172" s="26"/>
      <c r="APX172" s="26"/>
      <c r="APY172" s="26"/>
      <c r="APZ172" s="26"/>
      <c r="AQA172" s="26"/>
      <c r="AQB172" s="26"/>
      <c r="AQC172" s="26"/>
      <c r="AQD172" s="26"/>
      <c r="AQE172" s="26"/>
      <c r="AQF172" s="26"/>
      <c r="AQG172" s="26"/>
      <c r="AQH172" s="26"/>
      <c r="AQI172" s="26"/>
      <c r="AQJ172" s="26"/>
      <c r="AQK172" s="26"/>
      <c r="AQL172" s="26"/>
      <c r="AQM172" s="26"/>
      <c r="AQN172" s="26"/>
      <c r="AQO172" s="26"/>
      <c r="AQP172" s="26"/>
      <c r="AQQ172" s="26"/>
      <c r="AQR172" s="26"/>
      <c r="AQS172" s="26"/>
      <c r="AQT172" s="26"/>
      <c r="AQU172" s="26"/>
      <c r="AQV172" s="26"/>
      <c r="AQW172" s="26"/>
      <c r="AQX172" s="26"/>
      <c r="AQY172" s="26"/>
      <c r="AQZ172" s="26"/>
      <c r="ARA172" s="26"/>
      <c r="ARB172" s="26"/>
      <c r="ARC172" s="26"/>
      <c r="ARD172" s="26"/>
      <c r="ARE172" s="26"/>
      <c r="ARF172" s="26"/>
      <c r="ARG172" s="26"/>
      <c r="ARH172" s="26"/>
      <c r="ARI172" s="26"/>
      <c r="ARJ172" s="26"/>
      <c r="ARK172" s="26"/>
      <c r="ARL172" s="26"/>
      <c r="ARM172" s="26"/>
      <c r="ARN172" s="26"/>
      <c r="ARO172" s="26"/>
      <c r="ARP172" s="26"/>
      <c r="ARQ172" s="26"/>
      <c r="ARR172" s="26"/>
      <c r="ARS172" s="26"/>
      <c r="ART172" s="26"/>
      <c r="ARU172" s="26"/>
      <c r="ARV172" s="26"/>
      <c r="ARW172" s="26"/>
      <c r="ARX172" s="26"/>
      <c r="ARY172" s="26"/>
      <c r="ARZ172" s="26"/>
      <c r="ASA172" s="26"/>
      <c r="ASB172" s="26"/>
      <c r="ASC172" s="26"/>
      <c r="ASD172" s="26"/>
      <c r="ASE172" s="26"/>
      <c r="ASF172" s="26"/>
      <c r="ASG172" s="26"/>
      <c r="ASH172" s="26"/>
      <c r="ASI172" s="26"/>
      <c r="ASJ172" s="26"/>
      <c r="ASK172" s="26"/>
      <c r="ASL172" s="26"/>
      <c r="ASM172" s="26"/>
      <c r="ASN172" s="26"/>
      <c r="ASO172" s="26"/>
      <c r="ASP172" s="26"/>
      <c r="ASQ172" s="26"/>
      <c r="ASR172" s="26"/>
      <c r="ASS172" s="26"/>
      <c r="AST172" s="26"/>
      <c r="ASU172" s="26"/>
      <c r="ASV172" s="26"/>
      <c r="ASW172" s="26"/>
      <c r="ASX172" s="26"/>
      <c r="ASY172" s="26"/>
      <c r="ASZ172" s="26"/>
      <c r="ATA172" s="26"/>
      <c r="ATB172" s="26"/>
      <c r="ATC172" s="26"/>
      <c r="ATD172" s="26"/>
      <c r="ATE172" s="26"/>
      <c r="ATF172" s="26"/>
      <c r="ATG172" s="26"/>
      <c r="ATH172" s="26"/>
      <c r="ATI172" s="26"/>
      <c r="ATJ172" s="26"/>
      <c r="ATK172" s="26"/>
      <c r="ATL172" s="26"/>
      <c r="ATM172" s="26"/>
      <c r="ATN172" s="26"/>
      <c r="ATO172" s="26"/>
      <c r="ATP172" s="26"/>
      <c r="ATQ172" s="26"/>
      <c r="ATR172" s="26"/>
      <c r="ATS172" s="26"/>
      <c r="ATT172" s="26"/>
      <c r="ATU172" s="26"/>
      <c r="ATV172" s="26"/>
      <c r="ATW172" s="26"/>
      <c r="ATX172" s="26"/>
      <c r="ATY172" s="26"/>
      <c r="ATZ172" s="26"/>
      <c r="AUA172" s="26"/>
      <c r="AUB172" s="26"/>
      <c r="AUC172" s="26"/>
      <c r="AUD172" s="26"/>
      <c r="AUE172" s="26"/>
      <c r="AUF172" s="26"/>
      <c r="AUG172" s="26"/>
      <c r="AUH172" s="26"/>
      <c r="AUI172" s="26"/>
      <c r="AUJ172" s="26"/>
      <c r="AUK172" s="26"/>
      <c r="AUL172" s="26"/>
      <c r="AUM172" s="26"/>
      <c r="AUN172" s="26"/>
      <c r="AUO172" s="26"/>
      <c r="AUP172" s="26"/>
      <c r="AUQ172" s="26"/>
      <c r="AUR172" s="26"/>
      <c r="AUS172" s="26"/>
      <c r="AUT172" s="26"/>
      <c r="AUU172" s="26"/>
      <c r="AUV172" s="26"/>
      <c r="AUW172" s="26"/>
      <c r="AUX172" s="26"/>
      <c r="AUY172" s="26"/>
      <c r="AUZ172" s="26"/>
      <c r="AVA172" s="26"/>
      <c r="AVB172" s="26"/>
      <c r="AVC172" s="26"/>
      <c r="AVD172" s="26"/>
      <c r="AVE172" s="26"/>
      <c r="AVF172" s="26"/>
      <c r="AVG172" s="26"/>
      <c r="AVH172" s="26"/>
      <c r="AVI172" s="26"/>
      <c r="AVJ172" s="26"/>
      <c r="AVK172" s="26"/>
      <c r="AVL172" s="26"/>
      <c r="AVM172" s="26"/>
      <c r="AVN172" s="26"/>
      <c r="AVO172" s="26"/>
      <c r="AVP172" s="26"/>
      <c r="AVQ172" s="26"/>
      <c r="AVR172" s="26"/>
      <c r="AVS172" s="26"/>
      <c r="AVT172" s="26"/>
      <c r="AVU172" s="26"/>
      <c r="AVV172" s="26"/>
      <c r="AVW172" s="26"/>
      <c r="AVX172" s="26"/>
      <c r="AVY172" s="26"/>
      <c r="AVZ172" s="26"/>
      <c r="AWA172" s="26"/>
      <c r="AWB172" s="26"/>
      <c r="AWC172" s="26"/>
      <c r="AWD172" s="26"/>
      <c r="AWE172" s="26"/>
      <c r="AWF172" s="26"/>
      <c r="AWG172" s="26"/>
      <c r="AWH172" s="26"/>
      <c r="AWI172" s="26"/>
      <c r="AWJ172" s="26"/>
      <c r="AWK172" s="26"/>
      <c r="AWL172" s="26"/>
      <c r="AWM172" s="26"/>
      <c r="AWN172" s="26"/>
      <c r="AWO172" s="26"/>
      <c r="AWP172" s="26"/>
      <c r="AWQ172" s="26"/>
      <c r="AWR172" s="26"/>
      <c r="AWS172" s="26"/>
      <c r="AWT172" s="26"/>
      <c r="AWU172" s="26"/>
      <c r="AWV172" s="26"/>
      <c r="AWW172" s="26"/>
      <c r="AWX172" s="26"/>
      <c r="AWY172" s="26"/>
      <c r="AWZ172" s="26"/>
      <c r="AXA172" s="26"/>
      <c r="AXB172" s="26"/>
      <c r="AXC172" s="26"/>
      <c r="AXD172" s="26"/>
      <c r="AXE172" s="26"/>
      <c r="AXF172" s="26"/>
      <c r="AXG172" s="26"/>
      <c r="AXH172" s="26"/>
      <c r="AXI172" s="26"/>
      <c r="AXJ172" s="26"/>
      <c r="AXK172" s="26"/>
      <c r="AXL172" s="26"/>
      <c r="AXM172" s="26"/>
      <c r="AXN172" s="26"/>
      <c r="AXO172" s="26"/>
      <c r="AXP172" s="26"/>
      <c r="AXQ172" s="26"/>
      <c r="AXR172" s="26"/>
      <c r="AXS172" s="26"/>
      <c r="AXT172" s="26"/>
      <c r="AXU172" s="26"/>
      <c r="AXV172" s="26"/>
      <c r="AXW172" s="26"/>
      <c r="AXX172" s="26"/>
      <c r="AXY172" s="26"/>
      <c r="AXZ172" s="26"/>
      <c r="AYA172" s="26"/>
      <c r="AYB172" s="26"/>
      <c r="AYC172" s="26"/>
      <c r="AYD172" s="26"/>
      <c r="AYE172" s="26"/>
      <c r="AYF172" s="26"/>
      <c r="AYG172" s="26"/>
      <c r="AYH172" s="26"/>
      <c r="AYI172" s="26"/>
      <c r="AYJ172" s="26"/>
      <c r="AYK172" s="26"/>
      <c r="AYL172" s="26"/>
      <c r="AYM172" s="26"/>
      <c r="AYN172" s="26"/>
      <c r="AYO172" s="26"/>
      <c r="AYP172" s="26"/>
      <c r="AYQ172" s="26"/>
      <c r="AYR172" s="26"/>
      <c r="AYS172" s="26"/>
      <c r="AYT172" s="26"/>
      <c r="AYU172" s="26"/>
      <c r="AYV172" s="26"/>
      <c r="AYW172" s="26"/>
      <c r="AYX172" s="26"/>
      <c r="AYY172" s="26"/>
      <c r="AYZ172" s="26"/>
      <c r="AZA172" s="26"/>
      <c r="AZB172" s="26"/>
      <c r="AZC172" s="26"/>
      <c r="AZD172" s="26"/>
      <c r="AZE172" s="26"/>
      <c r="AZF172" s="26"/>
      <c r="AZG172" s="26"/>
      <c r="AZH172" s="26"/>
      <c r="AZI172" s="26"/>
      <c r="AZJ172" s="26"/>
      <c r="AZK172" s="26"/>
      <c r="AZL172" s="26"/>
      <c r="AZM172" s="26"/>
      <c r="AZN172" s="26"/>
      <c r="AZO172" s="26"/>
      <c r="AZP172" s="26"/>
      <c r="AZQ172" s="26"/>
      <c r="AZR172" s="26"/>
      <c r="AZS172" s="26"/>
      <c r="AZT172" s="26"/>
      <c r="AZU172" s="26"/>
      <c r="AZV172" s="26"/>
      <c r="AZW172" s="26"/>
      <c r="AZX172" s="26"/>
      <c r="AZY172" s="26"/>
      <c r="AZZ172" s="26"/>
      <c r="BAA172" s="26"/>
      <c r="BAB172" s="26"/>
      <c r="BAC172" s="26"/>
      <c r="BAD172" s="26"/>
      <c r="BAE172" s="26"/>
      <c r="BAF172" s="26"/>
      <c r="BAG172" s="26"/>
      <c r="BAH172" s="26"/>
      <c r="BAI172" s="26"/>
      <c r="BAJ172" s="26"/>
      <c r="BAK172" s="26"/>
      <c r="BAL172" s="26"/>
      <c r="BAM172" s="26"/>
      <c r="BAN172" s="26"/>
      <c r="BAO172" s="26"/>
      <c r="BAP172" s="26"/>
      <c r="BAQ172" s="26"/>
      <c r="BAR172" s="26"/>
      <c r="BAS172" s="26"/>
      <c r="BAT172" s="26"/>
      <c r="BAU172" s="26"/>
      <c r="BAV172" s="26"/>
      <c r="BAW172" s="26"/>
      <c r="BAX172" s="26"/>
      <c r="BAY172" s="26"/>
      <c r="BAZ172" s="26"/>
      <c r="BBA172" s="26"/>
      <c r="BBB172" s="26"/>
      <c r="BBC172" s="26"/>
      <c r="BBD172" s="26"/>
      <c r="BBE172" s="26"/>
      <c r="BBF172" s="26"/>
      <c r="BBG172" s="26"/>
      <c r="BBH172" s="26"/>
      <c r="BBI172" s="26"/>
      <c r="BBJ172" s="26"/>
      <c r="BBK172" s="26"/>
      <c r="BBL172" s="26"/>
      <c r="BBM172" s="26"/>
      <c r="BBN172" s="26"/>
      <c r="BBO172" s="26"/>
      <c r="BBP172" s="26"/>
      <c r="BBQ172" s="26"/>
      <c r="BBR172" s="26"/>
      <c r="BBS172" s="26"/>
      <c r="BBT172" s="26"/>
      <c r="BBU172" s="26"/>
      <c r="BBV172" s="26"/>
      <c r="BBW172" s="26"/>
      <c r="BBX172" s="26"/>
      <c r="BBY172" s="26"/>
      <c r="BBZ172" s="26"/>
      <c r="BCA172" s="26"/>
      <c r="BCB172" s="26"/>
      <c r="BCC172" s="26"/>
      <c r="BCD172" s="26"/>
      <c r="BCE172" s="26"/>
      <c r="BCF172" s="26"/>
      <c r="BCG172" s="26"/>
      <c r="BCH172" s="26"/>
      <c r="BCI172" s="26"/>
      <c r="BCJ172" s="26"/>
      <c r="BCK172" s="26"/>
      <c r="BCL172" s="26"/>
      <c r="BCM172" s="26"/>
      <c r="BCN172" s="26"/>
      <c r="BCO172" s="26"/>
      <c r="BCP172" s="26"/>
      <c r="BCQ172" s="26"/>
      <c r="BCR172" s="26"/>
      <c r="BCS172" s="26"/>
      <c r="BCT172" s="26"/>
      <c r="BCU172" s="26"/>
      <c r="BCV172" s="26"/>
      <c r="BCW172" s="26"/>
      <c r="BCX172" s="26"/>
      <c r="BCY172" s="26"/>
      <c r="BCZ172" s="26"/>
      <c r="BDA172" s="26"/>
      <c r="BDB172" s="26"/>
      <c r="BDC172" s="26"/>
      <c r="BDD172" s="26"/>
      <c r="BDE172" s="26"/>
      <c r="BDF172" s="26"/>
      <c r="BDG172" s="26"/>
      <c r="BDH172" s="26"/>
      <c r="BDI172" s="26"/>
      <c r="BDJ172" s="26"/>
      <c r="BDK172" s="26"/>
      <c r="BDL172" s="26"/>
      <c r="BDM172" s="26"/>
      <c r="BDN172" s="26"/>
      <c r="BDO172" s="26"/>
      <c r="BDP172" s="26"/>
      <c r="BDQ172" s="26"/>
      <c r="BDR172" s="26"/>
      <c r="BDS172" s="26"/>
      <c r="BDT172" s="26"/>
      <c r="BDU172" s="26"/>
      <c r="BDV172" s="26"/>
      <c r="BDW172" s="26"/>
      <c r="BDX172" s="26"/>
      <c r="BDY172" s="26"/>
      <c r="BDZ172" s="26"/>
      <c r="BEA172" s="26"/>
      <c r="BEB172" s="26"/>
      <c r="BEC172" s="26"/>
      <c r="BED172" s="26"/>
      <c r="BEE172" s="26"/>
      <c r="BEF172" s="26"/>
      <c r="BEG172" s="26"/>
      <c r="BEH172" s="26"/>
      <c r="BEI172" s="26"/>
      <c r="BEJ172" s="26"/>
      <c r="BEK172" s="26"/>
      <c r="BEL172" s="26"/>
      <c r="BEM172" s="26"/>
      <c r="BEN172" s="26"/>
      <c r="BEO172" s="26"/>
      <c r="BEP172" s="26"/>
      <c r="BEQ172" s="26"/>
      <c r="BER172" s="26"/>
      <c r="BES172" s="26"/>
      <c r="BET172" s="26"/>
      <c r="BEU172" s="26"/>
      <c r="BEV172" s="26"/>
      <c r="BEW172" s="26"/>
      <c r="BEX172" s="26"/>
      <c r="BEY172" s="26"/>
      <c r="BEZ172" s="26"/>
      <c r="BFA172" s="26"/>
      <c r="BFB172" s="26"/>
      <c r="BFC172" s="26"/>
      <c r="BFD172" s="26"/>
      <c r="BFE172" s="26"/>
      <c r="BFF172" s="26"/>
      <c r="BFG172" s="26"/>
      <c r="BFH172" s="26"/>
      <c r="BFI172" s="26"/>
      <c r="BFJ172" s="26"/>
      <c r="BFK172" s="26"/>
      <c r="BFL172" s="26"/>
      <c r="BFM172" s="26"/>
      <c r="BFN172" s="26"/>
      <c r="BFO172" s="26"/>
      <c r="BFP172" s="26"/>
      <c r="BFQ172" s="26"/>
      <c r="BFR172" s="26"/>
      <c r="BFS172" s="26"/>
      <c r="BFT172" s="26"/>
      <c r="BFU172" s="26"/>
      <c r="BFV172" s="26"/>
      <c r="BFW172" s="26"/>
      <c r="BFX172" s="26"/>
      <c r="BFY172" s="26"/>
      <c r="BFZ172" s="26"/>
      <c r="BGA172" s="26"/>
      <c r="BGB172" s="26"/>
      <c r="BGC172" s="26"/>
      <c r="BGD172" s="26"/>
      <c r="BGE172" s="26"/>
      <c r="BGF172" s="26"/>
      <c r="BGG172" s="26"/>
      <c r="BGH172" s="26"/>
      <c r="BGI172" s="26"/>
      <c r="BGJ172" s="26"/>
      <c r="BGK172" s="26"/>
      <c r="BGL172" s="26"/>
      <c r="BGM172" s="26"/>
      <c r="BGN172" s="26"/>
      <c r="BGO172" s="26"/>
      <c r="BGP172" s="26"/>
      <c r="BGQ172" s="26"/>
      <c r="BGR172" s="26"/>
      <c r="BGS172" s="26"/>
      <c r="BGT172" s="26"/>
      <c r="BGU172" s="26"/>
      <c r="BGV172" s="26"/>
      <c r="BGW172" s="26"/>
      <c r="BGX172" s="26"/>
      <c r="BGY172" s="26"/>
      <c r="BGZ172" s="26"/>
      <c r="BHA172" s="26"/>
      <c r="BHB172" s="26"/>
      <c r="BHC172" s="26"/>
      <c r="BHD172" s="26"/>
      <c r="BHE172" s="26"/>
      <c r="BHF172" s="26"/>
      <c r="BHG172" s="26"/>
      <c r="BHH172" s="26"/>
      <c r="BHI172" s="26"/>
      <c r="BHJ172" s="26"/>
      <c r="BHK172" s="26"/>
      <c r="BHL172" s="26"/>
      <c r="BHM172" s="26"/>
      <c r="BHN172" s="26"/>
      <c r="BHO172" s="26"/>
      <c r="BHP172" s="26"/>
      <c r="BHQ172" s="26"/>
      <c r="BHR172" s="26"/>
      <c r="BHS172" s="26"/>
      <c r="BHT172" s="26"/>
      <c r="BHU172" s="26"/>
      <c r="BHV172" s="26"/>
      <c r="BHW172" s="26"/>
      <c r="BHX172" s="26"/>
      <c r="BHY172" s="26"/>
      <c r="BHZ172" s="26"/>
      <c r="BIA172" s="26"/>
      <c r="BIB172" s="26"/>
      <c r="BIC172" s="26"/>
      <c r="BID172" s="26"/>
      <c r="BIE172" s="26"/>
      <c r="BIF172" s="26"/>
      <c r="BIG172" s="26"/>
      <c r="BIH172" s="26"/>
      <c r="BII172" s="26"/>
      <c r="BIJ172" s="26"/>
      <c r="BIK172" s="26"/>
      <c r="BIL172" s="26"/>
      <c r="BIM172" s="26"/>
      <c r="BIN172" s="26"/>
      <c r="BIO172" s="26"/>
      <c r="BIP172" s="26"/>
      <c r="BIQ172" s="26"/>
      <c r="BIR172" s="26"/>
      <c r="BIS172" s="26"/>
      <c r="BIT172" s="26"/>
      <c r="BIU172" s="26"/>
      <c r="BIV172" s="26"/>
      <c r="BIW172" s="26"/>
      <c r="BIX172" s="26"/>
      <c r="BIY172" s="26"/>
      <c r="BIZ172" s="26"/>
      <c r="BJA172" s="26"/>
      <c r="BJB172" s="26"/>
      <c r="BJC172" s="26"/>
      <c r="BJD172" s="26"/>
      <c r="BJE172" s="26"/>
      <c r="BJF172" s="26"/>
      <c r="BJG172" s="26"/>
      <c r="BJH172" s="26"/>
      <c r="BJI172" s="26"/>
      <c r="BJJ172" s="26"/>
      <c r="BJK172" s="26"/>
      <c r="BJL172" s="26"/>
      <c r="BJM172" s="26"/>
      <c r="BJN172" s="26"/>
      <c r="BJO172" s="26"/>
      <c r="BJP172" s="26"/>
      <c r="BJQ172" s="26"/>
      <c r="BJR172" s="26"/>
      <c r="BJS172" s="26"/>
      <c r="BJT172" s="26"/>
      <c r="BJU172" s="26"/>
      <c r="BJV172" s="26"/>
      <c r="BJW172" s="26"/>
      <c r="BJX172" s="26"/>
      <c r="BJY172" s="26"/>
      <c r="BJZ172" s="26"/>
      <c r="BKA172" s="26"/>
      <c r="BKB172" s="26"/>
      <c r="BKC172" s="26"/>
      <c r="BKD172" s="26"/>
      <c r="BKE172" s="26"/>
      <c r="BKF172" s="26"/>
      <c r="BKG172" s="26"/>
      <c r="BKH172" s="26"/>
      <c r="BKI172" s="26"/>
      <c r="BKJ172" s="26"/>
      <c r="BKK172" s="26"/>
      <c r="BKL172" s="26"/>
      <c r="BKM172" s="26"/>
      <c r="BKN172" s="26"/>
      <c r="BKO172" s="26"/>
      <c r="BKP172" s="26"/>
      <c r="BKQ172" s="26"/>
      <c r="BKR172" s="26"/>
      <c r="BKS172" s="26"/>
      <c r="BKT172" s="26"/>
      <c r="BKU172" s="26"/>
      <c r="BKV172" s="26"/>
      <c r="BKW172" s="26"/>
      <c r="BKX172" s="26"/>
      <c r="BKY172" s="26"/>
      <c r="BKZ172" s="26"/>
      <c r="BLA172" s="26"/>
      <c r="BLB172" s="26"/>
      <c r="BLC172" s="26"/>
      <c r="BLD172" s="26"/>
      <c r="BLE172" s="26"/>
      <c r="BLF172" s="26"/>
      <c r="BLG172" s="26"/>
      <c r="BLH172" s="26"/>
      <c r="BLI172" s="26"/>
      <c r="BLJ172" s="26"/>
      <c r="BLK172" s="26"/>
      <c r="BLL172" s="26"/>
      <c r="BLM172" s="26"/>
      <c r="BLN172" s="26"/>
      <c r="BLO172" s="26"/>
      <c r="BLP172" s="26"/>
      <c r="BLQ172" s="26"/>
      <c r="BLR172" s="26"/>
      <c r="BLS172" s="26"/>
      <c r="BLT172" s="26"/>
      <c r="BLU172" s="26"/>
      <c r="BLV172" s="26"/>
      <c r="BLW172" s="26"/>
      <c r="BLX172" s="26"/>
      <c r="BLY172" s="26"/>
      <c r="BLZ172" s="26"/>
      <c r="BMA172" s="26"/>
      <c r="BMB172" s="26"/>
      <c r="BMC172" s="26"/>
      <c r="BMD172" s="26"/>
      <c r="BME172" s="26"/>
      <c r="BMF172" s="26"/>
      <c r="BMG172" s="26"/>
      <c r="BMH172" s="26"/>
      <c r="BMI172" s="26"/>
      <c r="BMJ172" s="26"/>
      <c r="BMK172" s="26"/>
      <c r="BML172" s="26"/>
      <c r="BMM172" s="26"/>
      <c r="BMN172" s="26"/>
      <c r="BMO172" s="26"/>
      <c r="BMP172" s="26"/>
      <c r="BMQ172" s="26"/>
      <c r="BMR172" s="26"/>
      <c r="BMS172" s="26"/>
      <c r="BMT172" s="26"/>
      <c r="BMU172" s="26"/>
      <c r="BMV172" s="26"/>
      <c r="BMW172" s="26"/>
      <c r="BMX172" s="26"/>
      <c r="BMY172" s="26"/>
      <c r="BMZ172" s="26"/>
      <c r="BNA172" s="26"/>
      <c r="BNB172" s="26"/>
      <c r="BNC172" s="26"/>
      <c r="BND172" s="26"/>
      <c r="BNE172" s="26"/>
      <c r="BNF172" s="26"/>
      <c r="BNG172" s="26"/>
      <c r="BNH172" s="26"/>
      <c r="BNI172" s="26"/>
      <c r="BNJ172" s="26"/>
      <c r="BNK172" s="26"/>
      <c r="BNL172" s="26"/>
      <c r="BNM172" s="26"/>
      <c r="BNN172" s="26"/>
      <c r="BNO172" s="26"/>
      <c r="BNP172" s="26"/>
      <c r="BNQ172" s="26"/>
      <c r="BNR172" s="26"/>
      <c r="BNS172" s="26"/>
      <c r="BNT172" s="26"/>
      <c r="BNU172" s="26"/>
      <c r="BNV172" s="26"/>
      <c r="BNW172" s="26"/>
      <c r="BNX172" s="26"/>
      <c r="BNY172" s="26"/>
      <c r="BNZ172" s="26"/>
      <c r="BOA172" s="26"/>
      <c r="BOB172" s="26"/>
      <c r="BOC172" s="26"/>
      <c r="BOD172" s="26"/>
      <c r="BOE172" s="26"/>
      <c r="BOF172" s="26"/>
      <c r="BOG172" s="26"/>
      <c r="BOH172" s="26"/>
      <c r="BOI172" s="26"/>
      <c r="BOJ172" s="26"/>
      <c r="BOK172" s="26"/>
      <c r="BOL172" s="26"/>
      <c r="BOM172" s="26"/>
      <c r="BON172" s="26"/>
      <c r="BOO172" s="26"/>
      <c r="BOP172" s="26"/>
      <c r="BOQ172" s="26"/>
      <c r="BOR172" s="26"/>
      <c r="BOS172" s="26"/>
      <c r="BOT172" s="26"/>
      <c r="BOU172" s="26"/>
      <c r="BOV172" s="26"/>
      <c r="BOW172" s="26"/>
      <c r="BOX172" s="26"/>
      <c r="BOY172" s="26"/>
      <c r="BOZ172" s="26"/>
      <c r="BPA172" s="26"/>
      <c r="BPB172" s="26"/>
      <c r="BPC172" s="26"/>
      <c r="BPD172" s="26"/>
      <c r="BPE172" s="26"/>
      <c r="BPF172" s="26"/>
      <c r="BPG172" s="26"/>
      <c r="BPH172" s="26"/>
      <c r="BPI172" s="26"/>
      <c r="BPJ172" s="26"/>
      <c r="BPK172" s="26"/>
      <c r="BPL172" s="26"/>
      <c r="BPM172" s="26"/>
      <c r="BPN172" s="26"/>
      <c r="BPO172" s="26"/>
      <c r="BPP172" s="26"/>
      <c r="BPQ172" s="26"/>
      <c r="BPR172" s="26"/>
      <c r="BPS172" s="26"/>
      <c r="BPT172" s="26"/>
      <c r="BPU172" s="26"/>
      <c r="BPV172" s="26"/>
      <c r="BPW172" s="26"/>
      <c r="BPX172" s="26"/>
      <c r="BPY172" s="26"/>
      <c r="BPZ172" s="26"/>
      <c r="BQA172" s="26"/>
      <c r="BQB172" s="26"/>
      <c r="BQC172" s="26"/>
      <c r="BQD172" s="26"/>
      <c r="BQE172" s="26"/>
      <c r="BQF172" s="26"/>
      <c r="BQG172" s="26"/>
      <c r="BQH172" s="26"/>
      <c r="BQI172" s="26"/>
      <c r="BQJ172" s="26"/>
      <c r="BQK172" s="26"/>
      <c r="BQL172" s="26"/>
      <c r="BQM172" s="26"/>
      <c r="BQN172" s="26"/>
      <c r="BQO172" s="26"/>
      <c r="BQP172" s="26"/>
      <c r="BQQ172" s="26"/>
      <c r="BQR172" s="26"/>
      <c r="BQS172" s="26"/>
      <c r="BQT172" s="26"/>
      <c r="BQU172" s="26"/>
      <c r="BQV172" s="26"/>
      <c r="BQW172" s="26"/>
      <c r="BQX172" s="26"/>
      <c r="BQY172" s="26"/>
      <c r="BQZ172" s="26"/>
      <c r="BRA172" s="26"/>
      <c r="BRB172" s="26"/>
      <c r="BRC172" s="26"/>
      <c r="BRD172" s="26"/>
      <c r="BRE172" s="26"/>
      <c r="BRF172" s="26"/>
      <c r="BRG172" s="26"/>
      <c r="BRH172" s="26"/>
      <c r="BRI172" s="26"/>
      <c r="BRJ172" s="26"/>
      <c r="BRK172" s="26"/>
      <c r="BRL172" s="26"/>
      <c r="BRM172" s="26"/>
      <c r="BRN172" s="26"/>
      <c r="BRO172" s="26"/>
      <c r="BRP172" s="26"/>
      <c r="BRQ172" s="26"/>
      <c r="BRR172" s="26"/>
      <c r="BRS172" s="26"/>
      <c r="BRT172" s="26"/>
      <c r="BRU172" s="26"/>
      <c r="BRV172" s="26"/>
      <c r="BRW172" s="26"/>
      <c r="BRX172" s="26"/>
      <c r="BRY172" s="26"/>
      <c r="BRZ172" s="26"/>
      <c r="BSA172" s="26"/>
      <c r="BSB172" s="26"/>
      <c r="BSC172" s="26"/>
      <c r="BSD172" s="26"/>
      <c r="BSE172" s="26"/>
      <c r="BSF172" s="26"/>
      <c r="BSG172" s="26"/>
      <c r="BSH172" s="26"/>
      <c r="BSI172" s="26"/>
      <c r="BSJ172" s="26"/>
      <c r="BSK172" s="26"/>
      <c r="BSL172" s="26"/>
      <c r="BSM172" s="26"/>
      <c r="BSN172" s="26"/>
      <c r="BSO172" s="26"/>
      <c r="BSP172" s="26"/>
      <c r="BSQ172" s="26"/>
      <c r="BSR172" s="26"/>
      <c r="BSS172" s="26"/>
      <c r="BST172" s="26"/>
      <c r="BSU172" s="26"/>
      <c r="BSV172" s="26"/>
      <c r="BSW172" s="26"/>
      <c r="BSX172" s="26"/>
      <c r="BSY172" s="26"/>
      <c r="BSZ172" s="26"/>
      <c r="BTA172" s="26"/>
      <c r="BTB172" s="26"/>
      <c r="BTC172" s="26"/>
      <c r="BTD172" s="26"/>
      <c r="BTE172" s="26"/>
      <c r="BTF172" s="26"/>
      <c r="BTG172" s="26"/>
      <c r="BTH172" s="26"/>
      <c r="BTI172" s="26"/>
      <c r="BTJ172" s="26"/>
      <c r="BTK172" s="26"/>
      <c r="BTL172" s="26"/>
      <c r="BTM172" s="26"/>
      <c r="BTN172" s="26"/>
      <c r="BTO172" s="26"/>
      <c r="BTP172" s="26"/>
      <c r="BTQ172" s="26"/>
      <c r="BTR172" s="26"/>
      <c r="BTS172" s="26"/>
      <c r="BTT172" s="26"/>
      <c r="BTU172" s="26"/>
      <c r="BTV172" s="26"/>
      <c r="BTW172" s="26"/>
      <c r="BTX172" s="26"/>
      <c r="BTY172" s="26"/>
      <c r="BTZ172" s="26"/>
      <c r="BUA172" s="26"/>
      <c r="BUB172" s="26"/>
      <c r="BUC172" s="26"/>
      <c r="BUD172" s="26"/>
      <c r="BUE172" s="26"/>
      <c r="BUF172" s="26"/>
      <c r="BUG172" s="26"/>
      <c r="BUH172" s="26"/>
      <c r="BUI172" s="26"/>
      <c r="BUJ172" s="26"/>
      <c r="BUK172" s="26"/>
      <c r="BUL172" s="26"/>
      <c r="BUM172" s="26"/>
      <c r="BUN172" s="26"/>
      <c r="BUO172" s="26"/>
      <c r="BUP172" s="26"/>
      <c r="BUQ172" s="26"/>
    </row>
    <row r="173" spans="1:1915" s="46" customFormat="1" ht="12.75">
      <c r="A173" s="23"/>
      <c r="B173" s="52"/>
      <c r="C173" s="52"/>
      <c r="D173" s="52"/>
      <c r="E173" s="54"/>
      <c r="F173" s="54"/>
      <c r="G173" s="54"/>
      <c r="H173" s="199"/>
      <c r="I173" s="199"/>
      <c r="J173" s="199"/>
      <c r="K173" s="199"/>
      <c r="L173" s="199"/>
      <c r="M173" s="200"/>
      <c r="N173" s="200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SQ173" s="26"/>
      <c r="SR173" s="26"/>
      <c r="SS173" s="26"/>
      <c r="ST173" s="26"/>
      <c r="SU173" s="26"/>
      <c r="SV173" s="26"/>
      <c r="SW173" s="26"/>
      <c r="SX173" s="26"/>
      <c r="SY173" s="26"/>
      <c r="SZ173" s="26"/>
      <c r="TA173" s="26"/>
      <c r="TB173" s="26"/>
      <c r="TC173" s="26"/>
      <c r="TD173" s="26"/>
      <c r="TE173" s="26"/>
      <c r="TF173" s="26"/>
      <c r="TG173" s="26"/>
      <c r="TH173" s="26"/>
      <c r="TI173" s="26"/>
      <c r="TJ173" s="26"/>
      <c r="TK173" s="26"/>
      <c r="TL173" s="26"/>
      <c r="TM173" s="26"/>
      <c r="TN173" s="26"/>
      <c r="TO173" s="26"/>
      <c r="TP173" s="26"/>
      <c r="TQ173" s="26"/>
      <c r="TR173" s="26"/>
      <c r="TS173" s="26"/>
      <c r="TT173" s="26"/>
      <c r="TU173" s="26"/>
      <c r="TV173" s="26"/>
      <c r="TW173" s="26"/>
      <c r="TX173" s="26"/>
      <c r="TY173" s="26"/>
      <c r="TZ173" s="26"/>
      <c r="UA173" s="26"/>
      <c r="UB173" s="26"/>
      <c r="UC173" s="26"/>
      <c r="UD173" s="26"/>
      <c r="UE173" s="26"/>
      <c r="UF173" s="26"/>
      <c r="UG173" s="26"/>
      <c r="UH173" s="26"/>
      <c r="UI173" s="26"/>
      <c r="UJ173" s="26"/>
      <c r="UK173" s="26"/>
      <c r="UL173" s="26"/>
      <c r="UM173" s="26"/>
      <c r="UN173" s="26"/>
      <c r="UO173" s="26"/>
      <c r="UP173" s="26"/>
      <c r="UQ173" s="26"/>
      <c r="UR173" s="26"/>
      <c r="US173" s="26"/>
      <c r="UT173" s="26"/>
      <c r="UU173" s="26"/>
      <c r="UV173" s="26"/>
      <c r="UW173" s="26"/>
      <c r="UX173" s="26"/>
      <c r="UY173" s="26"/>
      <c r="UZ173" s="26"/>
      <c r="VA173" s="26"/>
      <c r="VB173" s="26"/>
      <c r="VC173" s="26"/>
      <c r="VD173" s="26"/>
      <c r="VE173" s="26"/>
      <c r="VF173" s="26"/>
      <c r="VG173" s="26"/>
      <c r="VH173" s="26"/>
      <c r="VI173" s="26"/>
      <c r="VJ173" s="26"/>
      <c r="VK173" s="26"/>
      <c r="VL173" s="26"/>
      <c r="VM173" s="26"/>
      <c r="VN173" s="26"/>
      <c r="VO173" s="26"/>
      <c r="VP173" s="26"/>
      <c r="VQ173" s="26"/>
      <c r="VR173" s="26"/>
      <c r="VS173" s="26"/>
      <c r="VT173" s="26"/>
      <c r="VU173" s="26"/>
      <c r="VV173" s="26"/>
      <c r="VW173" s="26"/>
      <c r="VX173" s="26"/>
      <c r="VY173" s="26"/>
      <c r="VZ173" s="26"/>
      <c r="WA173" s="26"/>
      <c r="WB173" s="26"/>
      <c r="WC173" s="26"/>
      <c r="WD173" s="26"/>
      <c r="WE173" s="26"/>
      <c r="WF173" s="26"/>
      <c r="WG173" s="26"/>
      <c r="WH173" s="26"/>
      <c r="WI173" s="26"/>
      <c r="WJ173" s="26"/>
      <c r="WK173" s="26"/>
      <c r="WL173" s="26"/>
      <c r="WM173" s="26"/>
      <c r="WN173" s="26"/>
      <c r="WO173" s="26"/>
      <c r="WP173" s="26"/>
      <c r="WQ173" s="26"/>
      <c r="WR173" s="26"/>
      <c r="WS173" s="26"/>
      <c r="WT173" s="26"/>
      <c r="WU173" s="26"/>
      <c r="WV173" s="26"/>
      <c r="WW173" s="26"/>
      <c r="WX173" s="26"/>
      <c r="WY173" s="26"/>
      <c r="WZ173" s="26"/>
      <c r="XA173" s="26"/>
      <c r="XB173" s="26"/>
      <c r="XC173" s="26"/>
      <c r="XD173" s="26"/>
      <c r="XE173" s="26"/>
      <c r="XF173" s="26"/>
      <c r="XG173" s="26"/>
      <c r="XH173" s="26"/>
      <c r="XI173" s="26"/>
      <c r="XJ173" s="26"/>
      <c r="XK173" s="26"/>
      <c r="XL173" s="26"/>
      <c r="XM173" s="26"/>
      <c r="XN173" s="26"/>
      <c r="XO173" s="26"/>
      <c r="XP173" s="26"/>
      <c r="XQ173" s="26"/>
      <c r="XR173" s="26"/>
      <c r="XS173" s="26"/>
      <c r="XT173" s="26"/>
      <c r="XU173" s="26"/>
      <c r="XV173" s="26"/>
      <c r="XW173" s="26"/>
      <c r="XX173" s="26"/>
      <c r="XY173" s="26"/>
      <c r="XZ173" s="26"/>
      <c r="YA173" s="26"/>
      <c r="YB173" s="26"/>
      <c r="YC173" s="26"/>
      <c r="YD173" s="26"/>
      <c r="YE173" s="26"/>
      <c r="YF173" s="26"/>
      <c r="YG173" s="26"/>
      <c r="YH173" s="26"/>
      <c r="YI173" s="26"/>
      <c r="YJ173" s="26"/>
      <c r="YK173" s="26"/>
      <c r="YL173" s="26"/>
      <c r="YM173" s="26"/>
      <c r="YN173" s="26"/>
      <c r="YO173" s="26"/>
      <c r="YP173" s="26"/>
      <c r="YQ173" s="26"/>
      <c r="YR173" s="26"/>
      <c r="YS173" s="26"/>
      <c r="YT173" s="26"/>
      <c r="YU173" s="26"/>
      <c r="YV173" s="26"/>
      <c r="YW173" s="26"/>
      <c r="YX173" s="26"/>
      <c r="YY173" s="26"/>
      <c r="YZ173" s="26"/>
      <c r="ZA173" s="26"/>
      <c r="ZB173" s="26"/>
      <c r="ZC173" s="26"/>
      <c r="ZD173" s="26"/>
      <c r="ZE173" s="26"/>
      <c r="ZF173" s="26"/>
      <c r="ZG173" s="26"/>
      <c r="ZH173" s="26"/>
      <c r="ZI173" s="26"/>
      <c r="ZJ173" s="26"/>
      <c r="ZK173" s="26"/>
      <c r="ZL173" s="26"/>
      <c r="ZM173" s="26"/>
      <c r="ZN173" s="26"/>
      <c r="ZO173" s="26"/>
      <c r="ZP173" s="26"/>
      <c r="ZQ173" s="26"/>
      <c r="ZR173" s="26"/>
      <c r="ZS173" s="26"/>
      <c r="ZT173" s="26"/>
      <c r="ZU173" s="26"/>
      <c r="ZV173" s="26"/>
      <c r="ZW173" s="26"/>
      <c r="ZX173" s="26"/>
      <c r="ZY173" s="26"/>
      <c r="ZZ173" s="26"/>
      <c r="AAA173" s="26"/>
      <c r="AAB173" s="26"/>
      <c r="AAC173" s="26"/>
      <c r="AAD173" s="26"/>
      <c r="AAE173" s="26"/>
      <c r="AAF173" s="26"/>
      <c r="AAG173" s="26"/>
      <c r="AAH173" s="26"/>
      <c r="AAI173" s="26"/>
      <c r="AAJ173" s="26"/>
      <c r="AAK173" s="26"/>
      <c r="AAL173" s="26"/>
      <c r="AAM173" s="26"/>
      <c r="AAN173" s="26"/>
      <c r="AAO173" s="26"/>
      <c r="AAP173" s="26"/>
      <c r="AAQ173" s="26"/>
      <c r="AAR173" s="26"/>
      <c r="AAS173" s="26"/>
      <c r="AAT173" s="26"/>
      <c r="AAU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  <c r="AGP173" s="26"/>
      <c r="AGQ173" s="26"/>
      <c r="AGR173" s="26"/>
      <c r="AGS173" s="26"/>
      <c r="AGT173" s="26"/>
      <c r="AGU173" s="26"/>
      <c r="AGV173" s="26"/>
      <c r="AGW173" s="26"/>
      <c r="AGX173" s="26"/>
      <c r="AGY173" s="26"/>
      <c r="AGZ173" s="26"/>
      <c r="AHA173" s="26"/>
      <c r="AHB173" s="26"/>
      <c r="AHC173" s="26"/>
      <c r="AHD173" s="26"/>
      <c r="AHE173" s="26"/>
      <c r="AHF173" s="26"/>
      <c r="AHG173" s="26"/>
      <c r="AHH173" s="26"/>
      <c r="AHI173" s="26"/>
      <c r="AHJ173" s="26"/>
      <c r="AHK173" s="26"/>
      <c r="AHL173" s="26"/>
      <c r="AHM173" s="26"/>
      <c r="AHN173" s="26"/>
      <c r="AHO173" s="26"/>
      <c r="AHP173" s="26"/>
      <c r="AHQ173" s="26"/>
      <c r="AHR173" s="26"/>
      <c r="AHS173" s="26"/>
      <c r="AHT173" s="26"/>
      <c r="AHU173" s="26"/>
      <c r="AHV173" s="26"/>
      <c r="AHW173" s="26"/>
      <c r="AHX173" s="26"/>
      <c r="AHY173" s="26"/>
      <c r="AHZ173" s="26"/>
      <c r="AIA173" s="26"/>
      <c r="AIB173" s="26"/>
      <c r="AIC173" s="26"/>
      <c r="AID173" s="26"/>
      <c r="AIE173" s="26"/>
      <c r="AIF173" s="26"/>
      <c r="AIG173" s="26"/>
      <c r="AIH173" s="26"/>
      <c r="AII173" s="26"/>
      <c r="AIJ173" s="26"/>
      <c r="AIK173" s="26"/>
      <c r="AIL173" s="26"/>
      <c r="AIM173" s="26"/>
      <c r="AIN173" s="26"/>
      <c r="AIO173" s="26"/>
      <c r="AIP173" s="26"/>
      <c r="AIQ173" s="26"/>
      <c r="AIR173" s="26"/>
      <c r="AIS173" s="26"/>
      <c r="AIT173" s="26"/>
      <c r="AIU173" s="26"/>
      <c r="AIV173" s="26"/>
      <c r="AIW173" s="26"/>
      <c r="AIX173" s="26"/>
      <c r="AIY173" s="26"/>
      <c r="AIZ173" s="26"/>
      <c r="AJA173" s="26"/>
      <c r="AJB173" s="26"/>
      <c r="AJC173" s="26"/>
      <c r="AJD173" s="26"/>
      <c r="AJE173" s="26"/>
      <c r="AJF173" s="26"/>
      <c r="AJG173" s="26"/>
      <c r="AJH173" s="26"/>
      <c r="AJI173" s="26"/>
      <c r="AJJ173" s="26"/>
      <c r="AJK173" s="26"/>
      <c r="AJL173" s="26"/>
      <c r="AJM173" s="26"/>
      <c r="AJN173" s="26"/>
      <c r="AJO173" s="26"/>
      <c r="AJP173" s="26"/>
      <c r="AJQ173" s="26"/>
      <c r="AJR173" s="26"/>
      <c r="AJS173" s="26"/>
      <c r="AJT173" s="26"/>
      <c r="AJU173" s="26"/>
      <c r="AJV173" s="26"/>
      <c r="AJW173" s="26"/>
      <c r="AJX173" s="26"/>
      <c r="AJY173" s="26"/>
      <c r="AJZ173" s="26"/>
      <c r="AKA173" s="26"/>
      <c r="AKB173" s="26"/>
      <c r="AKC173" s="26"/>
      <c r="AKD173" s="26"/>
      <c r="AKE173" s="26"/>
      <c r="AKF173" s="26"/>
      <c r="AKG173" s="26"/>
      <c r="AKH173" s="26"/>
      <c r="AKI173" s="26"/>
      <c r="AKJ173" s="26"/>
      <c r="AKK173" s="26"/>
      <c r="AKL173" s="26"/>
      <c r="AKM173" s="26"/>
      <c r="AKN173" s="26"/>
      <c r="AKO173" s="26"/>
      <c r="AKP173" s="26"/>
      <c r="AKQ173" s="26"/>
      <c r="AKR173" s="26"/>
      <c r="AKS173" s="26"/>
      <c r="AKT173" s="26"/>
      <c r="AKU173" s="26"/>
      <c r="AKV173" s="26"/>
      <c r="AKW173" s="26"/>
      <c r="AKX173" s="26"/>
      <c r="AKY173" s="26"/>
      <c r="AKZ173" s="26"/>
      <c r="ALA173" s="26"/>
      <c r="ALB173" s="26"/>
      <c r="ALC173" s="26"/>
      <c r="ALD173" s="26"/>
      <c r="ALE173" s="26"/>
      <c r="ALF173" s="26"/>
      <c r="ALG173" s="26"/>
      <c r="ALH173" s="26"/>
      <c r="ALI173" s="26"/>
      <c r="ALJ173" s="26"/>
      <c r="ALK173" s="26"/>
      <c r="ALL173" s="26"/>
      <c r="ALM173" s="26"/>
      <c r="ALN173" s="26"/>
      <c r="ALO173" s="26"/>
      <c r="ALP173" s="26"/>
      <c r="ALQ173" s="26"/>
      <c r="ALR173" s="26"/>
      <c r="ALS173" s="26"/>
      <c r="ALT173" s="26"/>
      <c r="ALU173" s="26"/>
      <c r="ALV173" s="26"/>
      <c r="ALW173" s="26"/>
      <c r="ALX173" s="26"/>
      <c r="ALY173" s="26"/>
      <c r="ALZ173" s="26"/>
      <c r="AMA173" s="26"/>
      <c r="AMB173" s="26"/>
      <c r="AMC173" s="26"/>
      <c r="AMD173" s="26"/>
      <c r="AME173" s="26"/>
      <c r="AMF173" s="26"/>
      <c r="AMG173" s="26"/>
      <c r="AMH173" s="26"/>
      <c r="AMI173" s="26"/>
      <c r="AMJ173" s="26"/>
      <c r="AMK173" s="26"/>
      <c r="AML173" s="26"/>
      <c r="AMM173" s="26"/>
      <c r="AMN173" s="26"/>
      <c r="AMO173" s="26"/>
      <c r="AMP173" s="26"/>
      <c r="AMQ173" s="26"/>
      <c r="AMR173" s="26"/>
      <c r="AMS173" s="26"/>
      <c r="AMT173" s="26"/>
      <c r="AMU173" s="26"/>
      <c r="AMV173" s="26"/>
      <c r="AMW173" s="26"/>
      <c r="AMX173" s="26"/>
      <c r="AMY173" s="26"/>
      <c r="AMZ173" s="26"/>
      <c r="ANA173" s="26"/>
      <c r="ANB173" s="26"/>
      <c r="ANC173" s="26"/>
      <c r="AND173" s="26"/>
      <c r="ANE173" s="26"/>
      <c r="ANF173" s="26"/>
      <c r="ANG173" s="26"/>
      <c r="ANH173" s="26"/>
      <c r="ANI173" s="26"/>
      <c r="ANJ173" s="26"/>
      <c r="ANK173" s="26"/>
      <c r="ANL173" s="26"/>
      <c r="ANM173" s="26"/>
      <c r="ANN173" s="26"/>
      <c r="ANO173" s="26"/>
      <c r="ANP173" s="26"/>
      <c r="ANQ173" s="26"/>
      <c r="ANR173" s="26"/>
      <c r="ANS173" s="26"/>
      <c r="ANT173" s="26"/>
      <c r="ANU173" s="26"/>
      <c r="ANV173" s="26"/>
      <c r="ANW173" s="26"/>
      <c r="ANX173" s="26"/>
      <c r="ANY173" s="26"/>
      <c r="ANZ173" s="26"/>
      <c r="AOA173" s="26"/>
      <c r="AOB173" s="26"/>
      <c r="AOC173" s="26"/>
      <c r="AOD173" s="26"/>
      <c r="AOE173" s="26"/>
      <c r="AOF173" s="26"/>
      <c r="AOG173" s="26"/>
      <c r="AOH173" s="26"/>
      <c r="AOI173" s="26"/>
      <c r="AOJ173" s="26"/>
      <c r="AOK173" s="26"/>
      <c r="AOL173" s="26"/>
      <c r="AOM173" s="26"/>
      <c r="AON173" s="26"/>
      <c r="AOO173" s="26"/>
      <c r="AOP173" s="26"/>
      <c r="AOQ173" s="26"/>
      <c r="AOR173" s="26"/>
      <c r="AOS173" s="26"/>
      <c r="AOT173" s="26"/>
      <c r="AOU173" s="26"/>
      <c r="AOV173" s="26"/>
      <c r="AOW173" s="26"/>
      <c r="AOX173" s="26"/>
      <c r="AOY173" s="26"/>
      <c r="AOZ173" s="26"/>
      <c r="APA173" s="26"/>
      <c r="APB173" s="26"/>
      <c r="APC173" s="26"/>
      <c r="APD173" s="26"/>
      <c r="APE173" s="26"/>
      <c r="APF173" s="26"/>
      <c r="APG173" s="26"/>
      <c r="APH173" s="26"/>
      <c r="API173" s="26"/>
      <c r="APJ173" s="26"/>
      <c r="APK173" s="26"/>
      <c r="APL173" s="26"/>
      <c r="APM173" s="26"/>
      <c r="APN173" s="26"/>
      <c r="APO173" s="26"/>
      <c r="APP173" s="26"/>
      <c r="APQ173" s="26"/>
      <c r="APR173" s="26"/>
      <c r="APS173" s="26"/>
      <c r="APT173" s="26"/>
      <c r="APU173" s="26"/>
      <c r="APV173" s="26"/>
      <c r="APW173" s="26"/>
      <c r="APX173" s="26"/>
      <c r="APY173" s="26"/>
      <c r="APZ173" s="26"/>
      <c r="AQA173" s="26"/>
      <c r="AQB173" s="26"/>
      <c r="AQC173" s="26"/>
      <c r="AQD173" s="26"/>
      <c r="AQE173" s="26"/>
      <c r="AQF173" s="26"/>
      <c r="AQG173" s="26"/>
      <c r="AQH173" s="26"/>
      <c r="AQI173" s="26"/>
      <c r="AQJ173" s="26"/>
      <c r="AQK173" s="26"/>
      <c r="AQL173" s="26"/>
      <c r="AQM173" s="26"/>
      <c r="AQN173" s="26"/>
      <c r="AQO173" s="26"/>
      <c r="AQP173" s="26"/>
      <c r="AQQ173" s="26"/>
      <c r="AQR173" s="26"/>
      <c r="AQS173" s="26"/>
      <c r="AQT173" s="26"/>
      <c r="AQU173" s="26"/>
      <c r="AQV173" s="26"/>
      <c r="AQW173" s="26"/>
      <c r="AQX173" s="26"/>
      <c r="AQY173" s="26"/>
      <c r="AQZ173" s="26"/>
      <c r="ARA173" s="26"/>
      <c r="ARB173" s="26"/>
      <c r="ARC173" s="26"/>
      <c r="ARD173" s="26"/>
      <c r="ARE173" s="26"/>
      <c r="ARF173" s="26"/>
      <c r="ARG173" s="26"/>
      <c r="ARH173" s="26"/>
      <c r="ARI173" s="26"/>
      <c r="ARJ173" s="26"/>
      <c r="ARK173" s="26"/>
      <c r="ARL173" s="26"/>
      <c r="ARM173" s="26"/>
      <c r="ARN173" s="26"/>
      <c r="ARO173" s="26"/>
      <c r="ARP173" s="26"/>
      <c r="ARQ173" s="26"/>
      <c r="ARR173" s="26"/>
      <c r="ARS173" s="26"/>
      <c r="ART173" s="26"/>
      <c r="ARU173" s="26"/>
      <c r="ARV173" s="26"/>
      <c r="ARW173" s="26"/>
      <c r="ARX173" s="26"/>
      <c r="ARY173" s="26"/>
      <c r="ARZ173" s="26"/>
      <c r="ASA173" s="26"/>
      <c r="ASB173" s="26"/>
      <c r="ASC173" s="26"/>
      <c r="ASD173" s="26"/>
      <c r="ASE173" s="26"/>
      <c r="ASF173" s="26"/>
      <c r="ASG173" s="26"/>
      <c r="ASH173" s="26"/>
      <c r="ASI173" s="26"/>
      <c r="ASJ173" s="26"/>
      <c r="ASK173" s="26"/>
      <c r="ASL173" s="26"/>
      <c r="ASM173" s="26"/>
      <c r="ASN173" s="26"/>
      <c r="ASO173" s="26"/>
      <c r="ASP173" s="26"/>
      <c r="ASQ173" s="26"/>
      <c r="ASR173" s="26"/>
      <c r="ASS173" s="26"/>
      <c r="AST173" s="26"/>
      <c r="ASU173" s="26"/>
      <c r="ASV173" s="26"/>
      <c r="ASW173" s="26"/>
      <c r="ASX173" s="26"/>
      <c r="ASY173" s="26"/>
      <c r="ASZ173" s="26"/>
      <c r="ATA173" s="26"/>
      <c r="ATB173" s="26"/>
      <c r="ATC173" s="26"/>
      <c r="ATD173" s="26"/>
      <c r="ATE173" s="26"/>
      <c r="ATF173" s="26"/>
      <c r="ATG173" s="26"/>
      <c r="ATH173" s="26"/>
      <c r="ATI173" s="26"/>
      <c r="ATJ173" s="26"/>
      <c r="ATK173" s="26"/>
      <c r="ATL173" s="26"/>
      <c r="ATM173" s="26"/>
      <c r="ATN173" s="26"/>
      <c r="ATO173" s="26"/>
      <c r="ATP173" s="26"/>
      <c r="ATQ173" s="26"/>
      <c r="ATR173" s="26"/>
      <c r="ATS173" s="26"/>
      <c r="ATT173" s="26"/>
      <c r="ATU173" s="26"/>
      <c r="ATV173" s="26"/>
      <c r="ATW173" s="26"/>
      <c r="ATX173" s="26"/>
      <c r="ATY173" s="26"/>
      <c r="ATZ173" s="26"/>
      <c r="AUA173" s="26"/>
      <c r="AUB173" s="26"/>
      <c r="AUC173" s="26"/>
      <c r="AUD173" s="26"/>
      <c r="AUE173" s="26"/>
      <c r="AUF173" s="26"/>
      <c r="AUG173" s="26"/>
      <c r="AUH173" s="26"/>
      <c r="AUI173" s="26"/>
      <c r="AUJ173" s="26"/>
      <c r="AUK173" s="26"/>
      <c r="AUL173" s="26"/>
      <c r="AUM173" s="26"/>
      <c r="AUN173" s="26"/>
      <c r="AUO173" s="26"/>
      <c r="AUP173" s="26"/>
      <c r="AUQ173" s="26"/>
      <c r="AUR173" s="26"/>
      <c r="AUS173" s="26"/>
      <c r="AUT173" s="26"/>
      <c r="AUU173" s="26"/>
      <c r="AUV173" s="26"/>
      <c r="AUW173" s="26"/>
      <c r="AUX173" s="26"/>
      <c r="AUY173" s="26"/>
      <c r="AUZ173" s="26"/>
      <c r="AVA173" s="26"/>
      <c r="AVB173" s="26"/>
      <c r="AVC173" s="26"/>
      <c r="AVD173" s="26"/>
      <c r="AVE173" s="26"/>
      <c r="AVF173" s="26"/>
      <c r="AVG173" s="26"/>
      <c r="AVH173" s="26"/>
      <c r="AVI173" s="26"/>
      <c r="AVJ173" s="26"/>
      <c r="AVK173" s="26"/>
      <c r="AVL173" s="26"/>
      <c r="AVM173" s="26"/>
      <c r="AVN173" s="26"/>
      <c r="AVO173" s="26"/>
      <c r="AVP173" s="26"/>
      <c r="AVQ173" s="26"/>
      <c r="AVR173" s="26"/>
      <c r="AVS173" s="26"/>
      <c r="AVT173" s="26"/>
      <c r="AVU173" s="26"/>
      <c r="AVV173" s="26"/>
      <c r="AVW173" s="26"/>
      <c r="AVX173" s="26"/>
      <c r="AVY173" s="26"/>
      <c r="AVZ173" s="26"/>
      <c r="AWA173" s="26"/>
      <c r="AWB173" s="26"/>
      <c r="AWC173" s="26"/>
      <c r="AWD173" s="26"/>
      <c r="AWE173" s="26"/>
      <c r="AWF173" s="26"/>
      <c r="AWG173" s="26"/>
      <c r="AWH173" s="26"/>
      <c r="AWI173" s="26"/>
      <c r="AWJ173" s="26"/>
      <c r="AWK173" s="26"/>
      <c r="AWL173" s="26"/>
      <c r="AWM173" s="26"/>
      <c r="AWN173" s="26"/>
      <c r="AWO173" s="26"/>
      <c r="AWP173" s="26"/>
      <c r="AWQ173" s="26"/>
      <c r="AWR173" s="26"/>
      <c r="AWS173" s="26"/>
      <c r="AWT173" s="26"/>
      <c r="AWU173" s="26"/>
      <c r="AWV173" s="26"/>
      <c r="AWW173" s="26"/>
      <c r="AWX173" s="26"/>
      <c r="AWY173" s="26"/>
      <c r="AWZ173" s="26"/>
      <c r="AXA173" s="26"/>
      <c r="AXB173" s="26"/>
      <c r="AXC173" s="26"/>
      <c r="AXD173" s="26"/>
      <c r="AXE173" s="26"/>
      <c r="AXF173" s="26"/>
      <c r="AXG173" s="26"/>
      <c r="AXH173" s="26"/>
      <c r="AXI173" s="26"/>
      <c r="AXJ173" s="26"/>
      <c r="AXK173" s="26"/>
      <c r="AXL173" s="26"/>
      <c r="AXM173" s="26"/>
      <c r="AXN173" s="26"/>
      <c r="AXO173" s="26"/>
      <c r="AXP173" s="26"/>
      <c r="AXQ173" s="26"/>
      <c r="AXR173" s="26"/>
      <c r="AXS173" s="26"/>
      <c r="AXT173" s="26"/>
      <c r="AXU173" s="26"/>
      <c r="AXV173" s="26"/>
      <c r="AXW173" s="26"/>
      <c r="AXX173" s="26"/>
      <c r="AXY173" s="26"/>
      <c r="AXZ173" s="26"/>
      <c r="AYA173" s="26"/>
      <c r="AYB173" s="26"/>
      <c r="AYC173" s="26"/>
      <c r="AYD173" s="26"/>
      <c r="AYE173" s="26"/>
      <c r="AYF173" s="26"/>
      <c r="AYG173" s="26"/>
      <c r="AYH173" s="26"/>
      <c r="AYI173" s="26"/>
      <c r="AYJ173" s="26"/>
      <c r="AYK173" s="26"/>
      <c r="AYL173" s="26"/>
      <c r="AYM173" s="26"/>
      <c r="AYN173" s="26"/>
      <c r="AYO173" s="26"/>
      <c r="AYP173" s="26"/>
      <c r="AYQ173" s="26"/>
      <c r="AYR173" s="26"/>
      <c r="AYS173" s="26"/>
      <c r="AYT173" s="26"/>
      <c r="AYU173" s="26"/>
      <c r="AYV173" s="26"/>
      <c r="AYW173" s="26"/>
      <c r="AYX173" s="26"/>
      <c r="AYY173" s="26"/>
      <c r="AYZ173" s="26"/>
      <c r="AZA173" s="26"/>
      <c r="AZB173" s="26"/>
      <c r="AZC173" s="26"/>
      <c r="AZD173" s="26"/>
      <c r="AZE173" s="26"/>
      <c r="AZF173" s="26"/>
      <c r="AZG173" s="26"/>
      <c r="AZH173" s="26"/>
      <c r="AZI173" s="26"/>
      <c r="AZJ173" s="26"/>
      <c r="AZK173" s="26"/>
      <c r="AZL173" s="26"/>
      <c r="AZM173" s="26"/>
      <c r="AZN173" s="26"/>
      <c r="AZO173" s="26"/>
      <c r="AZP173" s="26"/>
      <c r="AZQ173" s="26"/>
      <c r="AZR173" s="26"/>
      <c r="AZS173" s="26"/>
      <c r="AZT173" s="26"/>
      <c r="AZU173" s="26"/>
      <c r="AZV173" s="26"/>
      <c r="AZW173" s="26"/>
      <c r="AZX173" s="26"/>
      <c r="AZY173" s="26"/>
      <c r="AZZ173" s="26"/>
      <c r="BAA173" s="26"/>
      <c r="BAB173" s="26"/>
      <c r="BAC173" s="26"/>
      <c r="BAD173" s="26"/>
      <c r="BAE173" s="26"/>
      <c r="BAF173" s="26"/>
      <c r="BAG173" s="26"/>
      <c r="BAH173" s="26"/>
      <c r="BAI173" s="26"/>
      <c r="BAJ173" s="26"/>
      <c r="BAK173" s="26"/>
      <c r="BAL173" s="26"/>
      <c r="BAM173" s="26"/>
      <c r="BAN173" s="26"/>
      <c r="BAO173" s="26"/>
      <c r="BAP173" s="26"/>
      <c r="BAQ173" s="26"/>
      <c r="BAR173" s="26"/>
      <c r="BAS173" s="26"/>
      <c r="BAT173" s="26"/>
      <c r="BAU173" s="26"/>
      <c r="BAV173" s="26"/>
      <c r="BAW173" s="26"/>
      <c r="BAX173" s="26"/>
      <c r="BAY173" s="26"/>
      <c r="BAZ173" s="26"/>
      <c r="BBA173" s="26"/>
      <c r="BBB173" s="26"/>
      <c r="BBC173" s="26"/>
      <c r="BBD173" s="26"/>
      <c r="BBE173" s="26"/>
      <c r="BBF173" s="26"/>
      <c r="BBG173" s="26"/>
      <c r="BBH173" s="26"/>
      <c r="BBI173" s="26"/>
      <c r="BBJ173" s="26"/>
      <c r="BBK173" s="26"/>
      <c r="BBL173" s="26"/>
      <c r="BBM173" s="26"/>
      <c r="BBN173" s="26"/>
      <c r="BBO173" s="26"/>
      <c r="BBP173" s="26"/>
      <c r="BBQ173" s="26"/>
      <c r="BBR173" s="26"/>
      <c r="BBS173" s="26"/>
      <c r="BBT173" s="26"/>
      <c r="BBU173" s="26"/>
      <c r="BBV173" s="26"/>
      <c r="BBW173" s="26"/>
      <c r="BBX173" s="26"/>
      <c r="BBY173" s="26"/>
      <c r="BBZ173" s="26"/>
      <c r="BCA173" s="26"/>
      <c r="BCB173" s="26"/>
      <c r="BCC173" s="26"/>
      <c r="BCD173" s="26"/>
      <c r="BCE173" s="26"/>
      <c r="BCF173" s="26"/>
      <c r="BCG173" s="26"/>
      <c r="BCH173" s="26"/>
      <c r="BCI173" s="26"/>
      <c r="BCJ173" s="26"/>
      <c r="BCK173" s="26"/>
      <c r="BCL173" s="26"/>
      <c r="BCM173" s="26"/>
      <c r="BCN173" s="26"/>
      <c r="BCO173" s="26"/>
      <c r="BCP173" s="26"/>
      <c r="BCQ173" s="26"/>
      <c r="BCR173" s="26"/>
      <c r="BCS173" s="26"/>
      <c r="BCT173" s="26"/>
      <c r="BCU173" s="26"/>
      <c r="BCV173" s="26"/>
      <c r="BCW173" s="26"/>
      <c r="BCX173" s="26"/>
      <c r="BCY173" s="26"/>
      <c r="BCZ173" s="26"/>
      <c r="BDA173" s="26"/>
      <c r="BDB173" s="26"/>
      <c r="BDC173" s="26"/>
      <c r="BDD173" s="26"/>
      <c r="BDE173" s="26"/>
      <c r="BDF173" s="26"/>
      <c r="BDG173" s="26"/>
      <c r="BDH173" s="26"/>
      <c r="BDI173" s="26"/>
      <c r="BDJ173" s="26"/>
      <c r="BDK173" s="26"/>
      <c r="BDL173" s="26"/>
      <c r="BDM173" s="26"/>
      <c r="BDN173" s="26"/>
      <c r="BDO173" s="26"/>
      <c r="BDP173" s="26"/>
      <c r="BDQ173" s="26"/>
      <c r="BDR173" s="26"/>
      <c r="BDS173" s="26"/>
      <c r="BDT173" s="26"/>
      <c r="BDU173" s="26"/>
      <c r="BDV173" s="26"/>
      <c r="BDW173" s="26"/>
      <c r="BDX173" s="26"/>
      <c r="BDY173" s="26"/>
      <c r="BDZ173" s="26"/>
      <c r="BEA173" s="26"/>
      <c r="BEB173" s="26"/>
      <c r="BEC173" s="26"/>
      <c r="BED173" s="26"/>
      <c r="BEE173" s="26"/>
      <c r="BEF173" s="26"/>
      <c r="BEG173" s="26"/>
      <c r="BEH173" s="26"/>
      <c r="BEI173" s="26"/>
      <c r="BEJ173" s="26"/>
      <c r="BEK173" s="26"/>
      <c r="BEL173" s="26"/>
      <c r="BEM173" s="26"/>
      <c r="BEN173" s="26"/>
      <c r="BEO173" s="26"/>
      <c r="BEP173" s="26"/>
      <c r="BEQ173" s="26"/>
      <c r="BER173" s="26"/>
      <c r="BES173" s="26"/>
      <c r="BET173" s="26"/>
      <c r="BEU173" s="26"/>
      <c r="BEV173" s="26"/>
      <c r="BEW173" s="26"/>
      <c r="BEX173" s="26"/>
      <c r="BEY173" s="26"/>
      <c r="BEZ173" s="26"/>
      <c r="BFA173" s="26"/>
      <c r="BFB173" s="26"/>
      <c r="BFC173" s="26"/>
      <c r="BFD173" s="26"/>
      <c r="BFE173" s="26"/>
      <c r="BFF173" s="26"/>
      <c r="BFG173" s="26"/>
      <c r="BFH173" s="26"/>
      <c r="BFI173" s="26"/>
      <c r="BFJ173" s="26"/>
      <c r="BFK173" s="26"/>
      <c r="BFL173" s="26"/>
      <c r="BFM173" s="26"/>
      <c r="BFN173" s="26"/>
      <c r="BFO173" s="26"/>
      <c r="BFP173" s="26"/>
      <c r="BFQ173" s="26"/>
      <c r="BFR173" s="26"/>
      <c r="BFS173" s="26"/>
      <c r="BFT173" s="26"/>
      <c r="BFU173" s="26"/>
      <c r="BFV173" s="26"/>
      <c r="BFW173" s="26"/>
      <c r="BFX173" s="26"/>
      <c r="BFY173" s="26"/>
      <c r="BFZ173" s="26"/>
      <c r="BGA173" s="26"/>
      <c r="BGB173" s="26"/>
      <c r="BGC173" s="26"/>
      <c r="BGD173" s="26"/>
      <c r="BGE173" s="26"/>
      <c r="BGF173" s="26"/>
      <c r="BGG173" s="26"/>
      <c r="BGH173" s="26"/>
      <c r="BGI173" s="26"/>
      <c r="BGJ173" s="26"/>
      <c r="BGK173" s="26"/>
      <c r="BGL173" s="26"/>
      <c r="BGM173" s="26"/>
      <c r="BGN173" s="26"/>
      <c r="BGO173" s="26"/>
      <c r="BGP173" s="26"/>
      <c r="BGQ173" s="26"/>
      <c r="BGR173" s="26"/>
      <c r="BGS173" s="26"/>
      <c r="BGT173" s="26"/>
      <c r="BGU173" s="26"/>
      <c r="BGV173" s="26"/>
      <c r="BGW173" s="26"/>
      <c r="BGX173" s="26"/>
      <c r="BGY173" s="26"/>
      <c r="BGZ173" s="26"/>
      <c r="BHA173" s="26"/>
      <c r="BHB173" s="26"/>
      <c r="BHC173" s="26"/>
      <c r="BHD173" s="26"/>
      <c r="BHE173" s="26"/>
      <c r="BHF173" s="26"/>
      <c r="BHG173" s="26"/>
      <c r="BHH173" s="26"/>
      <c r="BHI173" s="26"/>
      <c r="BHJ173" s="26"/>
      <c r="BHK173" s="26"/>
      <c r="BHL173" s="26"/>
      <c r="BHM173" s="26"/>
      <c r="BHN173" s="26"/>
      <c r="BHO173" s="26"/>
      <c r="BHP173" s="26"/>
      <c r="BHQ173" s="26"/>
      <c r="BHR173" s="26"/>
      <c r="BHS173" s="26"/>
      <c r="BHT173" s="26"/>
      <c r="BHU173" s="26"/>
      <c r="BHV173" s="26"/>
      <c r="BHW173" s="26"/>
      <c r="BHX173" s="26"/>
      <c r="BHY173" s="26"/>
      <c r="BHZ173" s="26"/>
      <c r="BIA173" s="26"/>
      <c r="BIB173" s="26"/>
      <c r="BIC173" s="26"/>
      <c r="BID173" s="26"/>
      <c r="BIE173" s="26"/>
      <c r="BIF173" s="26"/>
      <c r="BIG173" s="26"/>
      <c r="BIH173" s="26"/>
      <c r="BII173" s="26"/>
      <c r="BIJ173" s="26"/>
      <c r="BIK173" s="26"/>
      <c r="BIL173" s="26"/>
      <c r="BIM173" s="26"/>
      <c r="BIN173" s="26"/>
      <c r="BIO173" s="26"/>
      <c r="BIP173" s="26"/>
      <c r="BIQ173" s="26"/>
      <c r="BIR173" s="26"/>
      <c r="BIS173" s="26"/>
      <c r="BIT173" s="26"/>
      <c r="BIU173" s="26"/>
      <c r="BIV173" s="26"/>
      <c r="BIW173" s="26"/>
      <c r="BIX173" s="26"/>
      <c r="BIY173" s="26"/>
      <c r="BIZ173" s="26"/>
      <c r="BJA173" s="26"/>
      <c r="BJB173" s="26"/>
      <c r="BJC173" s="26"/>
      <c r="BJD173" s="26"/>
      <c r="BJE173" s="26"/>
      <c r="BJF173" s="26"/>
      <c r="BJG173" s="26"/>
      <c r="BJH173" s="26"/>
      <c r="BJI173" s="26"/>
      <c r="BJJ173" s="26"/>
      <c r="BJK173" s="26"/>
      <c r="BJL173" s="26"/>
      <c r="BJM173" s="26"/>
      <c r="BJN173" s="26"/>
      <c r="BJO173" s="26"/>
      <c r="BJP173" s="26"/>
      <c r="BJQ173" s="26"/>
      <c r="BJR173" s="26"/>
      <c r="BJS173" s="26"/>
      <c r="BJT173" s="26"/>
      <c r="BJU173" s="26"/>
      <c r="BJV173" s="26"/>
      <c r="BJW173" s="26"/>
      <c r="BJX173" s="26"/>
      <c r="BJY173" s="26"/>
      <c r="BJZ173" s="26"/>
      <c r="BKA173" s="26"/>
      <c r="BKB173" s="26"/>
      <c r="BKC173" s="26"/>
      <c r="BKD173" s="26"/>
      <c r="BKE173" s="26"/>
      <c r="BKF173" s="26"/>
      <c r="BKG173" s="26"/>
      <c r="BKH173" s="26"/>
      <c r="BKI173" s="26"/>
      <c r="BKJ173" s="26"/>
      <c r="BKK173" s="26"/>
      <c r="BKL173" s="26"/>
      <c r="BKM173" s="26"/>
      <c r="BKN173" s="26"/>
      <c r="BKO173" s="26"/>
      <c r="BKP173" s="26"/>
      <c r="BKQ173" s="26"/>
      <c r="BKR173" s="26"/>
      <c r="BKS173" s="26"/>
      <c r="BKT173" s="26"/>
      <c r="BKU173" s="26"/>
      <c r="BKV173" s="26"/>
      <c r="BKW173" s="26"/>
      <c r="BKX173" s="26"/>
      <c r="BKY173" s="26"/>
      <c r="BKZ173" s="26"/>
      <c r="BLA173" s="26"/>
      <c r="BLB173" s="26"/>
      <c r="BLC173" s="26"/>
      <c r="BLD173" s="26"/>
      <c r="BLE173" s="26"/>
      <c r="BLF173" s="26"/>
      <c r="BLG173" s="26"/>
      <c r="BLH173" s="26"/>
      <c r="BLI173" s="26"/>
      <c r="BLJ173" s="26"/>
      <c r="BLK173" s="26"/>
      <c r="BLL173" s="26"/>
      <c r="BLM173" s="26"/>
      <c r="BLN173" s="26"/>
      <c r="BLO173" s="26"/>
      <c r="BLP173" s="26"/>
      <c r="BLQ173" s="26"/>
      <c r="BLR173" s="26"/>
      <c r="BLS173" s="26"/>
      <c r="BLT173" s="26"/>
      <c r="BLU173" s="26"/>
      <c r="BLV173" s="26"/>
      <c r="BLW173" s="26"/>
      <c r="BLX173" s="26"/>
      <c r="BLY173" s="26"/>
      <c r="BLZ173" s="26"/>
      <c r="BMA173" s="26"/>
      <c r="BMB173" s="26"/>
      <c r="BMC173" s="26"/>
      <c r="BMD173" s="26"/>
      <c r="BME173" s="26"/>
      <c r="BMF173" s="26"/>
      <c r="BMG173" s="26"/>
      <c r="BMH173" s="26"/>
      <c r="BMI173" s="26"/>
      <c r="BMJ173" s="26"/>
      <c r="BMK173" s="26"/>
      <c r="BML173" s="26"/>
      <c r="BMM173" s="26"/>
      <c r="BMN173" s="26"/>
      <c r="BMO173" s="26"/>
      <c r="BMP173" s="26"/>
      <c r="BMQ173" s="26"/>
      <c r="BMR173" s="26"/>
      <c r="BMS173" s="26"/>
      <c r="BMT173" s="26"/>
      <c r="BMU173" s="26"/>
      <c r="BMV173" s="26"/>
      <c r="BMW173" s="26"/>
      <c r="BMX173" s="26"/>
      <c r="BMY173" s="26"/>
      <c r="BMZ173" s="26"/>
      <c r="BNA173" s="26"/>
      <c r="BNB173" s="26"/>
      <c r="BNC173" s="26"/>
      <c r="BND173" s="26"/>
      <c r="BNE173" s="26"/>
      <c r="BNF173" s="26"/>
      <c r="BNG173" s="26"/>
      <c r="BNH173" s="26"/>
      <c r="BNI173" s="26"/>
      <c r="BNJ173" s="26"/>
      <c r="BNK173" s="26"/>
      <c r="BNL173" s="26"/>
      <c r="BNM173" s="26"/>
      <c r="BNN173" s="26"/>
      <c r="BNO173" s="26"/>
      <c r="BNP173" s="26"/>
      <c r="BNQ173" s="26"/>
      <c r="BNR173" s="26"/>
      <c r="BNS173" s="26"/>
      <c r="BNT173" s="26"/>
      <c r="BNU173" s="26"/>
      <c r="BNV173" s="26"/>
      <c r="BNW173" s="26"/>
      <c r="BNX173" s="26"/>
      <c r="BNY173" s="26"/>
      <c r="BNZ173" s="26"/>
      <c r="BOA173" s="26"/>
      <c r="BOB173" s="26"/>
      <c r="BOC173" s="26"/>
      <c r="BOD173" s="26"/>
      <c r="BOE173" s="26"/>
      <c r="BOF173" s="26"/>
      <c r="BOG173" s="26"/>
      <c r="BOH173" s="26"/>
      <c r="BOI173" s="26"/>
      <c r="BOJ173" s="26"/>
      <c r="BOK173" s="26"/>
      <c r="BOL173" s="26"/>
      <c r="BOM173" s="26"/>
      <c r="BON173" s="26"/>
      <c r="BOO173" s="26"/>
      <c r="BOP173" s="26"/>
      <c r="BOQ173" s="26"/>
      <c r="BOR173" s="26"/>
      <c r="BOS173" s="26"/>
      <c r="BOT173" s="26"/>
      <c r="BOU173" s="26"/>
      <c r="BOV173" s="26"/>
      <c r="BOW173" s="26"/>
      <c r="BOX173" s="26"/>
      <c r="BOY173" s="26"/>
      <c r="BOZ173" s="26"/>
      <c r="BPA173" s="26"/>
      <c r="BPB173" s="26"/>
      <c r="BPC173" s="26"/>
      <c r="BPD173" s="26"/>
      <c r="BPE173" s="26"/>
      <c r="BPF173" s="26"/>
      <c r="BPG173" s="26"/>
      <c r="BPH173" s="26"/>
      <c r="BPI173" s="26"/>
      <c r="BPJ173" s="26"/>
      <c r="BPK173" s="26"/>
      <c r="BPL173" s="26"/>
      <c r="BPM173" s="26"/>
      <c r="BPN173" s="26"/>
      <c r="BPO173" s="26"/>
      <c r="BPP173" s="26"/>
      <c r="BPQ173" s="26"/>
      <c r="BPR173" s="26"/>
      <c r="BPS173" s="26"/>
      <c r="BPT173" s="26"/>
      <c r="BPU173" s="26"/>
      <c r="BPV173" s="26"/>
      <c r="BPW173" s="26"/>
      <c r="BPX173" s="26"/>
      <c r="BPY173" s="26"/>
      <c r="BPZ173" s="26"/>
      <c r="BQA173" s="26"/>
      <c r="BQB173" s="26"/>
      <c r="BQC173" s="26"/>
      <c r="BQD173" s="26"/>
      <c r="BQE173" s="26"/>
      <c r="BQF173" s="26"/>
      <c r="BQG173" s="26"/>
      <c r="BQH173" s="26"/>
      <c r="BQI173" s="26"/>
      <c r="BQJ173" s="26"/>
      <c r="BQK173" s="26"/>
      <c r="BQL173" s="26"/>
      <c r="BQM173" s="26"/>
      <c r="BQN173" s="26"/>
      <c r="BQO173" s="26"/>
      <c r="BQP173" s="26"/>
      <c r="BQQ173" s="26"/>
      <c r="BQR173" s="26"/>
      <c r="BQS173" s="26"/>
      <c r="BQT173" s="26"/>
      <c r="BQU173" s="26"/>
      <c r="BQV173" s="26"/>
      <c r="BQW173" s="26"/>
      <c r="BQX173" s="26"/>
      <c r="BQY173" s="26"/>
      <c r="BQZ173" s="26"/>
      <c r="BRA173" s="26"/>
      <c r="BRB173" s="26"/>
      <c r="BRC173" s="26"/>
      <c r="BRD173" s="26"/>
      <c r="BRE173" s="26"/>
      <c r="BRF173" s="26"/>
      <c r="BRG173" s="26"/>
      <c r="BRH173" s="26"/>
      <c r="BRI173" s="26"/>
      <c r="BRJ173" s="26"/>
      <c r="BRK173" s="26"/>
      <c r="BRL173" s="26"/>
      <c r="BRM173" s="26"/>
      <c r="BRN173" s="26"/>
      <c r="BRO173" s="26"/>
      <c r="BRP173" s="26"/>
      <c r="BRQ173" s="26"/>
      <c r="BRR173" s="26"/>
      <c r="BRS173" s="26"/>
      <c r="BRT173" s="26"/>
      <c r="BRU173" s="26"/>
      <c r="BRV173" s="26"/>
      <c r="BRW173" s="26"/>
      <c r="BRX173" s="26"/>
      <c r="BRY173" s="26"/>
      <c r="BRZ173" s="26"/>
      <c r="BSA173" s="26"/>
      <c r="BSB173" s="26"/>
      <c r="BSC173" s="26"/>
      <c r="BSD173" s="26"/>
      <c r="BSE173" s="26"/>
      <c r="BSF173" s="26"/>
      <c r="BSG173" s="26"/>
      <c r="BSH173" s="26"/>
      <c r="BSI173" s="26"/>
      <c r="BSJ173" s="26"/>
      <c r="BSK173" s="26"/>
      <c r="BSL173" s="26"/>
      <c r="BSM173" s="26"/>
      <c r="BSN173" s="26"/>
      <c r="BSO173" s="26"/>
      <c r="BSP173" s="26"/>
      <c r="BSQ173" s="26"/>
      <c r="BSR173" s="26"/>
      <c r="BSS173" s="26"/>
      <c r="BST173" s="26"/>
      <c r="BSU173" s="26"/>
      <c r="BSV173" s="26"/>
      <c r="BSW173" s="26"/>
      <c r="BSX173" s="26"/>
      <c r="BSY173" s="26"/>
      <c r="BSZ173" s="26"/>
      <c r="BTA173" s="26"/>
      <c r="BTB173" s="26"/>
      <c r="BTC173" s="26"/>
      <c r="BTD173" s="26"/>
      <c r="BTE173" s="26"/>
      <c r="BTF173" s="26"/>
      <c r="BTG173" s="26"/>
      <c r="BTH173" s="26"/>
      <c r="BTI173" s="26"/>
      <c r="BTJ173" s="26"/>
      <c r="BTK173" s="26"/>
      <c r="BTL173" s="26"/>
      <c r="BTM173" s="26"/>
      <c r="BTN173" s="26"/>
      <c r="BTO173" s="26"/>
      <c r="BTP173" s="26"/>
      <c r="BTQ173" s="26"/>
      <c r="BTR173" s="26"/>
      <c r="BTS173" s="26"/>
      <c r="BTT173" s="26"/>
      <c r="BTU173" s="26"/>
      <c r="BTV173" s="26"/>
      <c r="BTW173" s="26"/>
      <c r="BTX173" s="26"/>
      <c r="BTY173" s="26"/>
      <c r="BTZ173" s="26"/>
      <c r="BUA173" s="26"/>
      <c r="BUB173" s="26"/>
      <c r="BUC173" s="26"/>
      <c r="BUD173" s="26"/>
      <c r="BUE173" s="26"/>
      <c r="BUF173" s="26"/>
      <c r="BUG173" s="26"/>
      <c r="BUH173" s="26"/>
      <c r="BUI173" s="26"/>
      <c r="BUJ173" s="26"/>
      <c r="BUK173" s="26"/>
      <c r="BUL173" s="26"/>
      <c r="BUM173" s="26"/>
      <c r="BUN173" s="26"/>
      <c r="BUO173" s="26"/>
      <c r="BUP173" s="26"/>
      <c r="BUQ173" s="26"/>
    </row>
    <row r="174" spans="1:1915" s="46" customFormat="1" ht="12.75">
      <c r="A174" s="23"/>
      <c r="B174" s="52"/>
      <c r="C174" s="52"/>
      <c r="D174" s="52"/>
      <c r="E174" s="54"/>
      <c r="F174" s="54"/>
      <c r="G174" s="54"/>
      <c r="H174" s="199"/>
      <c r="I174" s="199"/>
      <c r="J174" s="199"/>
      <c r="K174" s="199"/>
      <c r="L174" s="199"/>
      <c r="M174" s="200"/>
      <c r="N174" s="200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SQ174" s="26"/>
      <c r="SR174" s="26"/>
      <c r="SS174" s="26"/>
      <c r="ST174" s="26"/>
      <c r="SU174" s="26"/>
      <c r="SV174" s="26"/>
      <c r="SW174" s="26"/>
      <c r="SX174" s="26"/>
      <c r="SY174" s="26"/>
      <c r="SZ174" s="26"/>
      <c r="TA174" s="26"/>
      <c r="TB174" s="26"/>
      <c r="TC174" s="26"/>
      <c r="TD174" s="26"/>
      <c r="TE174" s="26"/>
      <c r="TF174" s="26"/>
      <c r="TG174" s="26"/>
      <c r="TH174" s="26"/>
      <c r="TI174" s="26"/>
      <c r="TJ174" s="26"/>
      <c r="TK174" s="26"/>
      <c r="TL174" s="26"/>
      <c r="TM174" s="26"/>
      <c r="TN174" s="26"/>
      <c r="TO174" s="26"/>
      <c r="TP174" s="26"/>
      <c r="TQ174" s="26"/>
      <c r="TR174" s="26"/>
      <c r="TS174" s="26"/>
      <c r="TT174" s="26"/>
      <c r="TU174" s="26"/>
      <c r="TV174" s="26"/>
      <c r="TW174" s="26"/>
      <c r="TX174" s="26"/>
      <c r="TY174" s="26"/>
      <c r="TZ174" s="26"/>
      <c r="UA174" s="26"/>
      <c r="UB174" s="26"/>
      <c r="UC174" s="26"/>
      <c r="UD174" s="26"/>
      <c r="UE174" s="26"/>
      <c r="UF174" s="26"/>
      <c r="UG174" s="26"/>
      <c r="UH174" s="26"/>
      <c r="UI174" s="26"/>
      <c r="UJ174" s="26"/>
      <c r="UK174" s="26"/>
      <c r="UL174" s="26"/>
      <c r="UM174" s="26"/>
      <c r="UN174" s="26"/>
      <c r="UO174" s="26"/>
      <c r="UP174" s="26"/>
      <c r="UQ174" s="26"/>
      <c r="UR174" s="26"/>
      <c r="US174" s="26"/>
      <c r="UT174" s="26"/>
      <c r="UU174" s="26"/>
      <c r="UV174" s="26"/>
      <c r="UW174" s="26"/>
      <c r="UX174" s="26"/>
      <c r="UY174" s="26"/>
      <c r="UZ174" s="26"/>
      <c r="VA174" s="26"/>
      <c r="VB174" s="26"/>
      <c r="VC174" s="26"/>
      <c r="VD174" s="26"/>
      <c r="VE174" s="26"/>
      <c r="VF174" s="26"/>
      <c r="VG174" s="26"/>
      <c r="VH174" s="26"/>
      <c r="VI174" s="26"/>
      <c r="VJ174" s="26"/>
      <c r="VK174" s="26"/>
      <c r="VL174" s="26"/>
      <c r="VM174" s="26"/>
      <c r="VN174" s="26"/>
      <c r="VO174" s="26"/>
      <c r="VP174" s="26"/>
      <c r="VQ174" s="26"/>
      <c r="VR174" s="26"/>
      <c r="VS174" s="26"/>
      <c r="VT174" s="26"/>
      <c r="VU174" s="26"/>
      <c r="VV174" s="26"/>
      <c r="VW174" s="26"/>
      <c r="VX174" s="26"/>
      <c r="VY174" s="26"/>
      <c r="VZ174" s="26"/>
      <c r="WA174" s="26"/>
      <c r="WB174" s="26"/>
      <c r="WC174" s="26"/>
      <c r="WD174" s="26"/>
      <c r="WE174" s="26"/>
      <c r="WF174" s="26"/>
      <c r="WG174" s="26"/>
      <c r="WH174" s="26"/>
      <c r="WI174" s="26"/>
      <c r="WJ174" s="26"/>
      <c r="WK174" s="26"/>
      <c r="WL174" s="26"/>
      <c r="WM174" s="26"/>
      <c r="WN174" s="26"/>
      <c r="WO174" s="26"/>
      <c r="WP174" s="26"/>
      <c r="WQ174" s="26"/>
      <c r="WR174" s="26"/>
      <c r="WS174" s="26"/>
      <c r="WT174" s="26"/>
      <c r="WU174" s="26"/>
      <c r="WV174" s="26"/>
      <c r="WW174" s="26"/>
      <c r="WX174" s="26"/>
      <c r="WY174" s="26"/>
      <c r="WZ174" s="26"/>
      <c r="XA174" s="26"/>
      <c r="XB174" s="26"/>
      <c r="XC174" s="26"/>
      <c r="XD174" s="26"/>
      <c r="XE174" s="26"/>
      <c r="XF174" s="26"/>
      <c r="XG174" s="26"/>
      <c r="XH174" s="26"/>
      <c r="XI174" s="26"/>
      <c r="XJ174" s="26"/>
      <c r="XK174" s="26"/>
      <c r="XL174" s="26"/>
      <c r="XM174" s="26"/>
      <c r="XN174" s="26"/>
      <c r="XO174" s="26"/>
      <c r="XP174" s="26"/>
      <c r="XQ174" s="26"/>
      <c r="XR174" s="26"/>
      <c r="XS174" s="26"/>
      <c r="XT174" s="26"/>
      <c r="XU174" s="26"/>
      <c r="XV174" s="26"/>
      <c r="XW174" s="26"/>
      <c r="XX174" s="26"/>
      <c r="XY174" s="26"/>
      <c r="XZ174" s="26"/>
      <c r="YA174" s="26"/>
      <c r="YB174" s="26"/>
      <c r="YC174" s="26"/>
      <c r="YD174" s="26"/>
      <c r="YE174" s="26"/>
      <c r="YF174" s="26"/>
      <c r="YG174" s="26"/>
      <c r="YH174" s="26"/>
      <c r="YI174" s="26"/>
      <c r="YJ174" s="26"/>
      <c r="YK174" s="26"/>
      <c r="YL174" s="26"/>
      <c r="YM174" s="26"/>
      <c r="YN174" s="26"/>
      <c r="YO174" s="26"/>
      <c r="YP174" s="26"/>
      <c r="YQ174" s="26"/>
      <c r="YR174" s="26"/>
      <c r="YS174" s="26"/>
      <c r="YT174" s="26"/>
      <c r="YU174" s="26"/>
      <c r="YV174" s="26"/>
      <c r="YW174" s="26"/>
      <c r="YX174" s="26"/>
      <c r="YY174" s="26"/>
      <c r="YZ174" s="26"/>
      <c r="ZA174" s="26"/>
      <c r="ZB174" s="26"/>
      <c r="ZC174" s="26"/>
      <c r="ZD174" s="26"/>
      <c r="ZE174" s="26"/>
      <c r="ZF174" s="26"/>
      <c r="ZG174" s="26"/>
      <c r="ZH174" s="26"/>
      <c r="ZI174" s="26"/>
      <c r="ZJ174" s="26"/>
      <c r="ZK174" s="26"/>
      <c r="ZL174" s="26"/>
      <c r="ZM174" s="26"/>
      <c r="ZN174" s="26"/>
      <c r="ZO174" s="26"/>
      <c r="ZP174" s="26"/>
      <c r="ZQ174" s="26"/>
      <c r="ZR174" s="26"/>
      <c r="ZS174" s="26"/>
      <c r="ZT174" s="26"/>
      <c r="ZU174" s="26"/>
      <c r="ZV174" s="26"/>
      <c r="ZW174" s="26"/>
      <c r="ZX174" s="26"/>
      <c r="ZY174" s="26"/>
      <c r="ZZ174" s="26"/>
      <c r="AAA174" s="26"/>
      <c r="AAB174" s="26"/>
      <c r="AAC174" s="26"/>
      <c r="AAD174" s="26"/>
      <c r="AAE174" s="26"/>
      <c r="AAF174" s="26"/>
      <c r="AAG174" s="26"/>
      <c r="AAH174" s="26"/>
      <c r="AAI174" s="26"/>
      <c r="AAJ174" s="26"/>
      <c r="AAK174" s="26"/>
      <c r="AAL174" s="26"/>
      <c r="AAM174" s="26"/>
      <c r="AAN174" s="26"/>
      <c r="AAO174" s="26"/>
      <c r="AAP174" s="26"/>
      <c r="AAQ174" s="26"/>
      <c r="AAR174" s="26"/>
      <c r="AAS174" s="26"/>
      <c r="AAT174" s="26"/>
      <c r="AAU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  <c r="AGP174" s="26"/>
      <c r="AGQ174" s="26"/>
      <c r="AGR174" s="26"/>
      <c r="AGS174" s="26"/>
      <c r="AGT174" s="26"/>
      <c r="AGU174" s="26"/>
      <c r="AGV174" s="26"/>
      <c r="AGW174" s="26"/>
      <c r="AGX174" s="26"/>
      <c r="AGY174" s="26"/>
      <c r="AGZ174" s="26"/>
      <c r="AHA174" s="26"/>
      <c r="AHB174" s="26"/>
      <c r="AHC174" s="26"/>
      <c r="AHD174" s="26"/>
      <c r="AHE174" s="26"/>
      <c r="AHF174" s="26"/>
      <c r="AHG174" s="26"/>
      <c r="AHH174" s="26"/>
      <c r="AHI174" s="26"/>
      <c r="AHJ174" s="26"/>
      <c r="AHK174" s="26"/>
      <c r="AHL174" s="26"/>
      <c r="AHM174" s="26"/>
      <c r="AHN174" s="26"/>
      <c r="AHO174" s="26"/>
      <c r="AHP174" s="26"/>
      <c r="AHQ174" s="26"/>
      <c r="AHR174" s="26"/>
      <c r="AHS174" s="26"/>
      <c r="AHT174" s="26"/>
      <c r="AHU174" s="26"/>
      <c r="AHV174" s="26"/>
      <c r="AHW174" s="26"/>
      <c r="AHX174" s="26"/>
      <c r="AHY174" s="26"/>
      <c r="AHZ174" s="26"/>
      <c r="AIA174" s="26"/>
      <c r="AIB174" s="26"/>
      <c r="AIC174" s="26"/>
      <c r="AID174" s="26"/>
      <c r="AIE174" s="26"/>
      <c r="AIF174" s="26"/>
      <c r="AIG174" s="26"/>
      <c r="AIH174" s="26"/>
      <c r="AII174" s="26"/>
      <c r="AIJ174" s="26"/>
      <c r="AIK174" s="26"/>
      <c r="AIL174" s="26"/>
      <c r="AIM174" s="26"/>
      <c r="AIN174" s="26"/>
      <c r="AIO174" s="26"/>
      <c r="AIP174" s="26"/>
      <c r="AIQ174" s="26"/>
      <c r="AIR174" s="26"/>
      <c r="AIS174" s="26"/>
      <c r="AIT174" s="26"/>
      <c r="AIU174" s="26"/>
      <c r="AIV174" s="26"/>
      <c r="AIW174" s="26"/>
      <c r="AIX174" s="26"/>
      <c r="AIY174" s="26"/>
      <c r="AIZ174" s="26"/>
      <c r="AJA174" s="26"/>
      <c r="AJB174" s="26"/>
      <c r="AJC174" s="26"/>
      <c r="AJD174" s="26"/>
      <c r="AJE174" s="26"/>
      <c r="AJF174" s="26"/>
      <c r="AJG174" s="26"/>
      <c r="AJH174" s="26"/>
      <c r="AJI174" s="26"/>
      <c r="AJJ174" s="26"/>
      <c r="AJK174" s="26"/>
      <c r="AJL174" s="26"/>
      <c r="AJM174" s="26"/>
      <c r="AJN174" s="26"/>
      <c r="AJO174" s="26"/>
      <c r="AJP174" s="26"/>
      <c r="AJQ174" s="26"/>
      <c r="AJR174" s="26"/>
      <c r="AJS174" s="26"/>
      <c r="AJT174" s="26"/>
      <c r="AJU174" s="26"/>
      <c r="AJV174" s="26"/>
      <c r="AJW174" s="26"/>
      <c r="AJX174" s="26"/>
      <c r="AJY174" s="26"/>
      <c r="AJZ174" s="26"/>
      <c r="AKA174" s="26"/>
      <c r="AKB174" s="26"/>
      <c r="AKC174" s="26"/>
      <c r="AKD174" s="26"/>
      <c r="AKE174" s="26"/>
      <c r="AKF174" s="26"/>
      <c r="AKG174" s="26"/>
      <c r="AKH174" s="26"/>
      <c r="AKI174" s="26"/>
      <c r="AKJ174" s="26"/>
      <c r="AKK174" s="26"/>
      <c r="AKL174" s="26"/>
      <c r="AKM174" s="26"/>
      <c r="AKN174" s="26"/>
      <c r="AKO174" s="26"/>
      <c r="AKP174" s="26"/>
      <c r="AKQ174" s="26"/>
      <c r="AKR174" s="26"/>
      <c r="AKS174" s="26"/>
      <c r="AKT174" s="26"/>
      <c r="AKU174" s="26"/>
      <c r="AKV174" s="26"/>
      <c r="AKW174" s="26"/>
      <c r="AKX174" s="26"/>
      <c r="AKY174" s="26"/>
      <c r="AKZ174" s="26"/>
      <c r="ALA174" s="26"/>
      <c r="ALB174" s="26"/>
      <c r="ALC174" s="26"/>
      <c r="ALD174" s="26"/>
      <c r="ALE174" s="26"/>
      <c r="ALF174" s="26"/>
      <c r="ALG174" s="26"/>
      <c r="ALH174" s="26"/>
      <c r="ALI174" s="26"/>
      <c r="ALJ174" s="26"/>
      <c r="ALK174" s="26"/>
      <c r="ALL174" s="26"/>
      <c r="ALM174" s="26"/>
      <c r="ALN174" s="26"/>
      <c r="ALO174" s="26"/>
      <c r="ALP174" s="26"/>
      <c r="ALQ174" s="26"/>
      <c r="ALR174" s="26"/>
      <c r="ALS174" s="26"/>
      <c r="ALT174" s="26"/>
      <c r="ALU174" s="26"/>
      <c r="ALV174" s="26"/>
      <c r="ALW174" s="26"/>
      <c r="ALX174" s="26"/>
      <c r="ALY174" s="26"/>
      <c r="ALZ174" s="26"/>
      <c r="AMA174" s="26"/>
      <c r="AMB174" s="26"/>
      <c r="AMC174" s="26"/>
      <c r="AMD174" s="26"/>
      <c r="AME174" s="26"/>
      <c r="AMF174" s="26"/>
      <c r="AMG174" s="26"/>
      <c r="AMH174" s="26"/>
      <c r="AMI174" s="26"/>
      <c r="AMJ174" s="26"/>
      <c r="AMK174" s="26"/>
      <c r="AML174" s="26"/>
      <c r="AMM174" s="26"/>
      <c r="AMN174" s="26"/>
      <c r="AMO174" s="26"/>
      <c r="AMP174" s="26"/>
      <c r="AMQ174" s="26"/>
      <c r="AMR174" s="26"/>
      <c r="AMS174" s="26"/>
      <c r="AMT174" s="26"/>
      <c r="AMU174" s="26"/>
      <c r="AMV174" s="26"/>
      <c r="AMW174" s="26"/>
      <c r="AMX174" s="26"/>
      <c r="AMY174" s="26"/>
      <c r="AMZ174" s="26"/>
      <c r="ANA174" s="26"/>
      <c r="ANB174" s="26"/>
      <c r="ANC174" s="26"/>
      <c r="AND174" s="26"/>
      <c r="ANE174" s="26"/>
      <c r="ANF174" s="26"/>
      <c r="ANG174" s="26"/>
      <c r="ANH174" s="26"/>
      <c r="ANI174" s="26"/>
      <c r="ANJ174" s="26"/>
      <c r="ANK174" s="26"/>
      <c r="ANL174" s="26"/>
      <c r="ANM174" s="26"/>
      <c r="ANN174" s="26"/>
      <c r="ANO174" s="26"/>
      <c r="ANP174" s="26"/>
      <c r="ANQ174" s="26"/>
      <c r="ANR174" s="26"/>
      <c r="ANS174" s="26"/>
      <c r="ANT174" s="26"/>
      <c r="ANU174" s="26"/>
      <c r="ANV174" s="26"/>
      <c r="ANW174" s="26"/>
      <c r="ANX174" s="26"/>
      <c r="ANY174" s="26"/>
      <c r="ANZ174" s="26"/>
      <c r="AOA174" s="26"/>
      <c r="AOB174" s="26"/>
      <c r="AOC174" s="26"/>
      <c r="AOD174" s="26"/>
      <c r="AOE174" s="26"/>
      <c r="AOF174" s="26"/>
      <c r="AOG174" s="26"/>
      <c r="AOH174" s="26"/>
      <c r="AOI174" s="26"/>
      <c r="AOJ174" s="26"/>
      <c r="AOK174" s="26"/>
      <c r="AOL174" s="26"/>
      <c r="AOM174" s="26"/>
      <c r="AON174" s="26"/>
      <c r="AOO174" s="26"/>
      <c r="AOP174" s="26"/>
      <c r="AOQ174" s="26"/>
      <c r="AOR174" s="26"/>
      <c r="AOS174" s="26"/>
      <c r="AOT174" s="26"/>
      <c r="AOU174" s="26"/>
      <c r="AOV174" s="26"/>
      <c r="AOW174" s="26"/>
      <c r="AOX174" s="26"/>
      <c r="AOY174" s="26"/>
      <c r="AOZ174" s="26"/>
      <c r="APA174" s="26"/>
      <c r="APB174" s="26"/>
      <c r="APC174" s="26"/>
      <c r="APD174" s="26"/>
      <c r="APE174" s="26"/>
      <c r="APF174" s="26"/>
      <c r="APG174" s="26"/>
      <c r="APH174" s="26"/>
      <c r="API174" s="26"/>
      <c r="APJ174" s="26"/>
      <c r="APK174" s="26"/>
      <c r="APL174" s="26"/>
      <c r="APM174" s="26"/>
      <c r="APN174" s="26"/>
      <c r="APO174" s="26"/>
      <c r="APP174" s="26"/>
      <c r="APQ174" s="26"/>
      <c r="APR174" s="26"/>
      <c r="APS174" s="26"/>
      <c r="APT174" s="26"/>
      <c r="APU174" s="26"/>
      <c r="APV174" s="26"/>
      <c r="APW174" s="26"/>
      <c r="APX174" s="26"/>
      <c r="APY174" s="26"/>
      <c r="APZ174" s="26"/>
      <c r="AQA174" s="26"/>
      <c r="AQB174" s="26"/>
      <c r="AQC174" s="26"/>
      <c r="AQD174" s="26"/>
      <c r="AQE174" s="26"/>
      <c r="AQF174" s="26"/>
      <c r="AQG174" s="26"/>
      <c r="AQH174" s="26"/>
      <c r="AQI174" s="26"/>
      <c r="AQJ174" s="26"/>
      <c r="AQK174" s="26"/>
      <c r="AQL174" s="26"/>
      <c r="AQM174" s="26"/>
      <c r="AQN174" s="26"/>
      <c r="AQO174" s="26"/>
      <c r="AQP174" s="26"/>
      <c r="AQQ174" s="26"/>
      <c r="AQR174" s="26"/>
      <c r="AQS174" s="26"/>
      <c r="AQT174" s="26"/>
      <c r="AQU174" s="26"/>
      <c r="AQV174" s="26"/>
      <c r="AQW174" s="26"/>
      <c r="AQX174" s="26"/>
      <c r="AQY174" s="26"/>
      <c r="AQZ174" s="26"/>
      <c r="ARA174" s="26"/>
      <c r="ARB174" s="26"/>
      <c r="ARC174" s="26"/>
      <c r="ARD174" s="26"/>
      <c r="ARE174" s="26"/>
      <c r="ARF174" s="26"/>
      <c r="ARG174" s="26"/>
      <c r="ARH174" s="26"/>
      <c r="ARI174" s="26"/>
      <c r="ARJ174" s="26"/>
      <c r="ARK174" s="26"/>
      <c r="ARL174" s="26"/>
      <c r="ARM174" s="26"/>
      <c r="ARN174" s="26"/>
      <c r="ARO174" s="26"/>
      <c r="ARP174" s="26"/>
      <c r="ARQ174" s="26"/>
      <c r="ARR174" s="26"/>
      <c r="ARS174" s="26"/>
      <c r="ART174" s="26"/>
      <c r="ARU174" s="26"/>
      <c r="ARV174" s="26"/>
      <c r="ARW174" s="26"/>
      <c r="ARX174" s="26"/>
      <c r="ARY174" s="26"/>
      <c r="ARZ174" s="26"/>
      <c r="ASA174" s="26"/>
      <c r="ASB174" s="26"/>
      <c r="ASC174" s="26"/>
      <c r="ASD174" s="26"/>
      <c r="ASE174" s="26"/>
      <c r="ASF174" s="26"/>
      <c r="ASG174" s="26"/>
      <c r="ASH174" s="26"/>
      <c r="ASI174" s="26"/>
      <c r="ASJ174" s="26"/>
      <c r="ASK174" s="26"/>
      <c r="ASL174" s="26"/>
      <c r="ASM174" s="26"/>
      <c r="ASN174" s="26"/>
      <c r="ASO174" s="26"/>
      <c r="ASP174" s="26"/>
      <c r="ASQ174" s="26"/>
      <c r="ASR174" s="26"/>
      <c r="ASS174" s="26"/>
      <c r="AST174" s="26"/>
      <c r="ASU174" s="26"/>
      <c r="ASV174" s="26"/>
      <c r="ASW174" s="26"/>
      <c r="ASX174" s="26"/>
      <c r="ASY174" s="26"/>
      <c r="ASZ174" s="26"/>
      <c r="ATA174" s="26"/>
      <c r="ATB174" s="26"/>
      <c r="ATC174" s="26"/>
      <c r="ATD174" s="26"/>
      <c r="ATE174" s="26"/>
      <c r="ATF174" s="26"/>
      <c r="ATG174" s="26"/>
      <c r="ATH174" s="26"/>
      <c r="ATI174" s="26"/>
      <c r="ATJ174" s="26"/>
      <c r="ATK174" s="26"/>
      <c r="ATL174" s="26"/>
      <c r="ATM174" s="26"/>
      <c r="ATN174" s="26"/>
      <c r="ATO174" s="26"/>
      <c r="ATP174" s="26"/>
      <c r="ATQ174" s="26"/>
      <c r="ATR174" s="26"/>
      <c r="ATS174" s="26"/>
      <c r="ATT174" s="26"/>
      <c r="ATU174" s="26"/>
      <c r="ATV174" s="26"/>
      <c r="ATW174" s="26"/>
      <c r="ATX174" s="26"/>
      <c r="ATY174" s="26"/>
      <c r="ATZ174" s="26"/>
      <c r="AUA174" s="26"/>
      <c r="AUB174" s="26"/>
      <c r="AUC174" s="26"/>
      <c r="AUD174" s="26"/>
      <c r="AUE174" s="26"/>
      <c r="AUF174" s="26"/>
      <c r="AUG174" s="26"/>
      <c r="AUH174" s="26"/>
      <c r="AUI174" s="26"/>
      <c r="AUJ174" s="26"/>
      <c r="AUK174" s="26"/>
      <c r="AUL174" s="26"/>
      <c r="AUM174" s="26"/>
      <c r="AUN174" s="26"/>
      <c r="AUO174" s="26"/>
      <c r="AUP174" s="26"/>
      <c r="AUQ174" s="26"/>
      <c r="AUR174" s="26"/>
      <c r="AUS174" s="26"/>
      <c r="AUT174" s="26"/>
      <c r="AUU174" s="26"/>
      <c r="AUV174" s="26"/>
      <c r="AUW174" s="26"/>
      <c r="AUX174" s="26"/>
      <c r="AUY174" s="26"/>
      <c r="AUZ174" s="26"/>
      <c r="AVA174" s="26"/>
      <c r="AVB174" s="26"/>
      <c r="AVC174" s="26"/>
      <c r="AVD174" s="26"/>
      <c r="AVE174" s="26"/>
      <c r="AVF174" s="26"/>
      <c r="AVG174" s="26"/>
      <c r="AVH174" s="26"/>
      <c r="AVI174" s="26"/>
      <c r="AVJ174" s="26"/>
      <c r="AVK174" s="26"/>
      <c r="AVL174" s="26"/>
      <c r="AVM174" s="26"/>
      <c r="AVN174" s="26"/>
      <c r="AVO174" s="26"/>
      <c r="AVP174" s="26"/>
      <c r="AVQ174" s="26"/>
      <c r="AVR174" s="26"/>
      <c r="AVS174" s="26"/>
      <c r="AVT174" s="26"/>
      <c r="AVU174" s="26"/>
      <c r="AVV174" s="26"/>
      <c r="AVW174" s="26"/>
      <c r="AVX174" s="26"/>
      <c r="AVY174" s="26"/>
      <c r="AVZ174" s="26"/>
      <c r="AWA174" s="26"/>
      <c r="AWB174" s="26"/>
      <c r="AWC174" s="26"/>
      <c r="AWD174" s="26"/>
      <c r="AWE174" s="26"/>
      <c r="AWF174" s="26"/>
      <c r="AWG174" s="26"/>
      <c r="AWH174" s="26"/>
      <c r="AWI174" s="26"/>
      <c r="AWJ174" s="26"/>
      <c r="AWK174" s="26"/>
      <c r="AWL174" s="26"/>
      <c r="AWM174" s="26"/>
      <c r="AWN174" s="26"/>
      <c r="AWO174" s="26"/>
      <c r="AWP174" s="26"/>
      <c r="AWQ174" s="26"/>
      <c r="AWR174" s="26"/>
      <c r="AWS174" s="26"/>
      <c r="AWT174" s="26"/>
      <c r="AWU174" s="26"/>
      <c r="AWV174" s="26"/>
      <c r="AWW174" s="26"/>
      <c r="AWX174" s="26"/>
      <c r="AWY174" s="26"/>
      <c r="AWZ174" s="26"/>
      <c r="AXA174" s="26"/>
      <c r="AXB174" s="26"/>
      <c r="AXC174" s="26"/>
      <c r="AXD174" s="26"/>
      <c r="AXE174" s="26"/>
      <c r="AXF174" s="26"/>
      <c r="AXG174" s="26"/>
      <c r="AXH174" s="26"/>
      <c r="AXI174" s="26"/>
      <c r="AXJ174" s="26"/>
      <c r="AXK174" s="26"/>
      <c r="AXL174" s="26"/>
      <c r="AXM174" s="26"/>
      <c r="AXN174" s="26"/>
      <c r="AXO174" s="26"/>
      <c r="AXP174" s="26"/>
      <c r="AXQ174" s="26"/>
      <c r="AXR174" s="26"/>
      <c r="AXS174" s="26"/>
      <c r="AXT174" s="26"/>
      <c r="AXU174" s="26"/>
      <c r="AXV174" s="26"/>
      <c r="AXW174" s="26"/>
      <c r="AXX174" s="26"/>
      <c r="AXY174" s="26"/>
      <c r="AXZ174" s="26"/>
      <c r="AYA174" s="26"/>
      <c r="AYB174" s="26"/>
      <c r="AYC174" s="26"/>
      <c r="AYD174" s="26"/>
      <c r="AYE174" s="26"/>
      <c r="AYF174" s="26"/>
      <c r="AYG174" s="26"/>
      <c r="AYH174" s="26"/>
      <c r="AYI174" s="26"/>
      <c r="AYJ174" s="26"/>
      <c r="AYK174" s="26"/>
      <c r="AYL174" s="26"/>
      <c r="AYM174" s="26"/>
      <c r="AYN174" s="26"/>
      <c r="AYO174" s="26"/>
      <c r="AYP174" s="26"/>
      <c r="AYQ174" s="26"/>
      <c r="AYR174" s="26"/>
      <c r="AYS174" s="26"/>
      <c r="AYT174" s="26"/>
      <c r="AYU174" s="26"/>
      <c r="AYV174" s="26"/>
      <c r="AYW174" s="26"/>
      <c r="AYX174" s="26"/>
      <c r="AYY174" s="26"/>
      <c r="AYZ174" s="26"/>
      <c r="AZA174" s="26"/>
      <c r="AZB174" s="26"/>
      <c r="AZC174" s="26"/>
      <c r="AZD174" s="26"/>
      <c r="AZE174" s="26"/>
      <c r="AZF174" s="26"/>
      <c r="AZG174" s="26"/>
      <c r="AZH174" s="26"/>
      <c r="AZI174" s="26"/>
      <c r="AZJ174" s="26"/>
      <c r="AZK174" s="26"/>
      <c r="AZL174" s="26"/>
      <c r="AZM174" s="26"/>
      <c r="AZN174" s="26"/>
      <c r="AZO174" s="26"/>
      <c r="AZP174" s="26"/>
      <c r="AZQ174" s="26"/>
      <c r="AZR174" s="26"/>
      <c r="AZS174" s="26"/>
      <c r="AZT174" s="26"/>
      <c r="AZU174" s="26"/>
      <c r="AZV174" s="26"/>
      <c r="AZW174" s="26"/>
      <c r="AZX174" s="26"/>
      <c r="AZY174" s="26"/>
      <c r="AZZ174" s="26"/>
      <c r="BAA174" s="26"/>
      <c r="BAB174" s="26"/>
      <c r="BAC174" s="26"/>
      <c r="BAD174" s="26"/>
      <c r="BAE174" s="26"/>
      <c r="BAF174" s="26"/>
      <c r="BAG174" s="26"/>
      <c r="BAH174" s="26"/>
      <c r="BAI174" s="26"/>
      <c r="BAJ174" s="26"/>
      <c r="BAK174" s="26"/>
      <c r="BAL174" s="26"/>
      <c r="BAM174" s="26"/>
      <c r="BAN174" s="26"/>
      <c r="BAO174" s="26"/>
      <c r="BAP174" s="26"/>
      <c r="BAQ174" s="26"/>
      <c r="BAR174" s="26"/>
      <c r="BAS174" s="26"/>
      <c r="BAT174" s="26"/>
      <c r="BAU174" s="26"/>
      <c r="BAV174" s="26"/>
      <c r="BAW174" s="26"/>
      <c r="BAX174" s="26"/>
      <c r="BAY174" s="26"/>
      <c r="BAZ174" s="26"/>
      <c r="BBA174" s="26"/>
      <c r="BBB174" s="26"/>
      <c r="BBC174" s="26"/>
      <c r="BBD174" s="26"/>
      <c r="BBE174" s="26"/>
      <c r="BBF174" s="26"/>
      <c r="BBG174" s="26"/>
      <c r="BBH174" s="26"/>
      <c r="BBI174" s="26"/>
      <c r="BBJ174" s="26"/>
      <c r="BBK174" s="26"/>
      <c r="BBL174" s="26"/>
      <c r="BBM174" s="26"/>
      <c r="BBN174" s="26"/>
      <c r="BBO174" s="26"/>
      <c r="BBP174" s="26"/>
      <c r="BBQ174" s="26"/>
      <c r="BBR174" s="26"/>
      <c r="BBS174" s="26"/>
      <c r="BBT174" s="26"/>
      <c r="BBU174" s="26"/>
      <c r="BBV174" s="26"/>
      <c r="BBW174" s="26"/>
      <c r="BBX174" s="26"/>
      <c r="BBY174" s="26"/>
      <c r="BBZ174" s="26"/>
      <c r="BCA174" s="26"/>
      <c r="BCB174" s="26"/>
      <c r="BCC174" s="26"/>
      <c r="BCD174" s="26"/>
      <c r="BCE174" s="26"/>
      <c r="BCF174" s="26"/>
      <c r="BCG174" s="26"/>
      <c r="BCH174" s="26"/>
      <c r="BCI174" s="26"/>
      <c r="BCJ174" s="26"/>
      <c r="BCK174" s="26"/>
      <c r="BCL174" s="26"/>
      <c r="BCM174" s="26"/>
      <c r="BCN174" s="26"/>
      <c r="BCO174" s="26"/>
      <c r="BCP174" s="26"/>
      <c r="BCQ174" s="26"/>
      <c r="BCR174" s="26"/>
      <c r="BCS174" s="26"/>
      <c r="BCT174" s="26"/>
      <c r="BCU174" s="26"/>
      <c r="BCV174" s="26"/>
      <c r="BCW174" s="26"/>
      <c r="BCX174" s="26"/>
      <c r="BCY174" s="26"/>
      <c r="BCZ174" s="26"/>
      <c r="BDA174" s="26"/>
      <c r="BDB174" s="26"/>
      <c r="BDC174" s="26"/>
      <c r="BDD174" s="26"/>
      <c r="BDE174" s="26"/>
      <c r="BDF174" s="26"/>
      <c r="BDG174" s="26"/>
      <c r="BDH174" s="26"/>
      <c r="BDI174" s="26"/>
      <c r="BDJ174" s="26"/>
      <c r="BDK174" s="26"/>
      <c r="BDL174" s="26"/>
      <c r="BDM174" s="26"/>
      <c r="BDN174" s="26"/>
      <c r="BDO174" s="26"/>
      <c r="BDP174" s="26"/>
      <c r="BDQ174" s="26"/>
      <c r="BDR174" s="26"/>
      <c r="BDS174" s="26"/>
      <c r="BDT174" s="26"/>
      <c r="BDU174" s="26"/>
      <c r="BDV174" s="26"/>
      <c r="BDW174" s="26"/>
      <c r="BDX174" s="26"/>
      <c r="BDY174" s="26"/>
      <c r="BDZ174" s="26"/>
      <c r="BEA174" s="26"/>
      <c r="BEB174" s="26"/>
      <c r="BEC174" s="26"/>
      <c r="BED174" s="26"/>
      <c r="BEE174" s="26"/>
      <c r="BEF174" s="26"/>
      <c r="BEG174" s="26"/>
      <c r="BEH174" s="26"/>
      <c r="BEI174" s="26"/>
      <c r="BEJ174" s="26"/>
      <c r="BEK174" s="26"/>
      <c r="BEL174" s="26"/>
      <c r="BEM174" s="26"/>
      <c r="BEN174" s="26"/>
      <c r="BEO174" s="26"/>
      <c r="BEP174" s="26"/>
      <c r="BEQ174" s="26"/>
      <c r="BER174" s="26"/>
      <c r="BES174" s="26"/>
      <c r="BET174" s="26"/>
      <c r="BEU174" s="26"/>
      <c r="BEV174" s="26"/>
      <c r="BEW174" s="26"/>
      <c r="BEX174" s="26"/>
      <c r="BEY174" s="26"/>
      <c r="BEZ174" s="26"/>
      <c r="BFA174" s="26"/>
      <c r="BFB174" s="26"/>
      <c r="BFC174" s="26"/>
      <c r="BFD174" s="26"/>
      <c r="BFE174" s="26"/>
      <c r="BFF174" s="26"/>
      <c r="BFG174" s="26"/>
      <c r="BFH174" s="26"/>
      <c r="BFI174" s="26"/>
      <c r="BFJ174" s="26"/>
      <c r="BFK174" s="26"/>
      <c r="BFL174" s="26"/>
      <c r="BFM174" s="26"/>
      <c r="BFN174" s="26"/>
      <c r="BFO174" s="26"/>
      <c r="BFP174" s="26"/>
      <c r="BFQ174" s="26"/>
      <c r="BFR174" s="26"/>
      <c r="BFS174" s="26"/>
      <c r="BFT174" s="26"/>
      <c r="BFU174" s="26"/>
      <c r="BFV174" s="26"/>
      <c r="BFW174" s="26"/>
      <c r="BFX174" s="26"/>
      <c r="BFY174" s="26"/>
      <c r="BFZ174" s="26"/>
      <c r="BGA174" s="26"/>
      <c r="BGB174" s="26"/>
      <c r="BGC174" s="26"/>
      <c r="BGD174" s="26"/>
      <c r="BGE174" s="26"/>
      <c r="BGF174" s="26"/>
      <c r="BGG174" s="26"/>
      <c r="BGH174" s="26"/>
      <c r="BGI174" s="26"/>
      <c r="BGJ174" s="26"/>
      <c r="BGK174" s="26"/>
      <c r="BGL174" s="26"/>
      <c r="BGM174" s="26"/>
      <c r="BGN174" s="26"/>
      <c r="BGO174" s="26"/>
      <c r="BGP174" s="26"/>
      <c r="BGQ174" s="26"/>
      <c r="BGR174" s="26"/>
      <c r="BGS174" s="26"/>
      <c r="BGT174" s="26"/>
      <c r="BGU174" s="26"/>
      <c r="BGV174" s="26"/>
      <c r="BGW174" s="26"/>
      <c r="BGX174" s="26"/>
      <c r="BGY174" s="26"/>
      <c r="BGZ174" s="26"/>
      <c r="BHA174" s="26"/>
      <c r="BHB174" s="26"/>
      <c r="BHC174" s="26"/>
      <c r="BHD174" s="26"/>
      <c r="BHE174" s="26"/>
      <c r="BHF174" s="26"/>
      <c r="BHG174" s="26"/>
      <c r="BHH174" s="26"/>
      <c r="BHI174" s="26"/>
      <c r="BHJ174" s="26"/>
      <c r="BHK174" s="26"/>
      <c r="BHL174" s="26"/>
      <c r="BHM174" s="26"/>
      <c r="BHN174" s="26"/>
      <c r="BHO174" s="26"/>
      <c r="BHP174" s="26"/>
      <c r="BHQ174" s="26"/>
      <c r="BHR174" s="26"/>
      <c r="BHS174" s="26"/>
      <c r="BHT174" s="26"/>
      <c r="BHU174" s="26"/>
      <c r="BHV174" s="26"/>
      <c r="BHW174" s="26"/>
      <c r="BHX174" s="26"/>
      <c r="BHY174" s="26"/>
      <c r="BHZ174" s="26"/>
      <c r="BIA174" s="26"/>
      <c r="BIB174" s="26"/>
      <c r="BIC174" s="26"/>
      <c r="BID174" s="26"/>
      <c r="BIE174" s="26"/>
      <c r="BIF174" s="26"/>
      <c r="BIG174" s="26"/>
      <c r="BIH174" s="26"/>
      <c r="BII174" s="26"/>
      <c r="BIJ174" s="26"/>
      <c r="BIK174" s="26"/>
      <c r="BIL174" s="26"/>
      <c r="BIM174" s="26"/>
      <c r="BIN174" s="26"/>
      <c r="BIO174" s="26"/>
      <c r="BIP174" s="26"/>
      <c r="BIQ174" s="26"/>
      <c r="BIR174" s="26"/>
      <c r="BIS174" s="26"/>
      <c r="BIT174" s="26"/>
      <c r="BIU174" s="26"/>
      <c r="BIV174" s="26"/>
      <c r="BIW174" s="26"/>
      <c r="BIX174" s="26"/>
      <c r="BIY174" s="26"/>
      <c r="BIZ174" s="26"/>
      <c r="BJA174" s="26"/>
      <c r="BJB174" s="26"/>
      <c r="BJC174" s="26"/>
      <c r="BJD174" s="26"/>
      <c r="BJE174" s="26"/>
      <c r="BJF174" s="26"/>
      <c r="BJG174" s="26"/>
      <c r="BJH174" s="26"/>
      <c r="BJI174" s="26"/>
      <c r="BJJ174" s="26"/>
      <c r="BJK174" s="26"/>
      <c r="BJL174" s="26"/>
      <c r="BJM174" s="26"/>
      <c r="BJN174" s="26"/>
      <c r="BJO174" s="26"/>
      <c r="BJP174" s="26"/>
      <c r="BJQ174" s="26"/>
      <c r="BJR174" s="26"/>
      <c r="BJS174" s="26"/>
      <c r="BJT174" s="26"/>
      <c r="BJU174" s="26"/>
      <c r="BJV174" s="26"/>
      <c r="BJW174" s="26"/>
      <c r="BJX174" s="26"/>
      <c r="BJY174" s="26"/>
      <c r="BJZ174" s="26"/>
      <c r="BKA174" s="26"/>
      <c r="BKB174" s="26"/>
      <c r="BKC174" s="26"/>
      <c r="BKD174" s="26"/>
      <c r="BKE174" s="26"/>
      <c r="BKF174" s="26"/>
      <c r="BKG174" s="26"/>
      <c r="BKH174" s="26"/>
      <c r="BKI174" s="26"/>
      <c r="BKJ174" s="26"/>
      <c r="BKK174" s="26"/>
      <c r="BKL174" s="26"/>
      <c r="BKM174" s="26"/>
      <c r="BKN174" s="26"/>
      <c r="BKO174" s="26"/>
      <c r="BKP174" s="26"/>
      <c r="BKQ174" s="26"/>
      <c r="BKR174" s="26"/>
      <c r="BKS174" s="26"/>
      <c r="BKT174" s="26"/>
      <c r="BKU174" s="26"/>
      <c r="BKV174" s="26"/>
      <c r="BKW174" s="26"/>
      <c r="BKX174" s="26"/>
      <c r="BKY174" s="26"/>
      <c r="BKZ174" s="26"/>
      <c r="BLA174" s="26"/>
      <c r="BLB174" s="26"/>
      <c r="BLC174" s="26"/>
      <c r="BLD174" s="26"/>
      <c r="BLE174" s="26"/>
      <c r="BLF174" s="26"/>
      <c r="BLG174" s="26"/>
      <c r="BLH174" s="26"/>
      <c r="BLI174" s="26"/>
      <c r="BLJ174" s="26"/>
      <c r="BLK174" s="26"/>
      <c r="BLL174" s="26"/>
      <c r="BLM174" s="26"/>
      <c r="BLN174" s="26"/>
      <c r="BLO174" s="26"/>
      <c r="BLP174" s="26"/>
      <c r="BLQ174" s="26"/>
      <c r="BLR174" s="26"/>
      <c r="BLS174" s="26"/>
      <c r="BLT174" s="26"/>
      <c r="BLU174" s="26"/>
      <c r="BLV174" s="26"/>
      <c r="BLW174" s="26"/>
      <c r="BLX174" s="26"/>
      <c r="BLY174" s="26"/>
      <c r="BLZ174" s="26"/>
      <c r="BMA174" s="26"/>
      <c r="BMB174" s="26"/>
      <c r="BMC174" s="26"/>
      <c r="BMD174" s="26"/>
      <c r="BME174" s="26"/>
      <c r="BMF174" s="26"/>
      <c r="BMG174" s="26"/>
      <c r="BMH174" s="26"/>
      <c r="BMI174" s="26"/>
      <c r="BMJ174" s="26"/>
      <c r="BMK174" s="26"/>
      <c r="BML174" s="26"/>
      <c r="BMM174" s="26"/>
      <c r="BMN174" s="26"/>
      <c r="BMO174" s="26"/>
      <c r="BMP174" s="26"/>
      <c r="BMQ174" s="26"/>
      <c r="BMR174" s="26"/>
      <c r="BMS174" s="26"/>
      <c r="BMT174" s="26"/>
      <c r="BMU174" s="26"/>
      <c r="BMV174" s="26"/>
      <c r="BMW174" s="26"/>
      <c r="BMX174" s="26"/>
      <c r="BMY174" s="26"/>
      <c r="BMZ174" s="26"/>
      <c r="BNA174" s="26"/>
      <c r="BNB174" s="26"/>
      <c r="BNC174" s="26"/>
      <c r="BND174" s="26"/>
      <c r="BNE174" s="26"/>
      <c r="BNF174" s="26"/>
      <c r="BNG174" s="26"/>
      <c r="BNH174" s="26"/>
      <c r="BNI174" s="26"/>
      <c r="BNJ174" s="26"/>
      <c r="BNK174" s="26"/>
      <c r="BNL174" s="26"/>
      <c r="BNM174" s="26"/>
      <c r="BNN174" s="26"/>
      <c r="BNO174" s="26"/>
      <c r="BNP174" s="26"/>
      <c r="BNQ174" s="26"/>
      <c r="BNR174" s="26"/>
      <c r="BNS174" s="26"/>
      <c r="BNT174" s="26"/>
      <c r="BNU174" s="26"/>
      <c r="BNV174" s="26"/>
      <c r="BNW174" s="26"/>
      <c r="BNX174" s="26"/>
      <c r="BNY174" s="26"/>
      <c r="BNZ174" s="26"/>
      <c r="BOA174" s="26"/>
      <c r="BOB174" s="26"/>
      <c r="BOC174" s="26"/>
      <c r="BOD174" s="26"/>
      <c r="BOE174" s="26"/>
      <c r="BOF174" s="26"/>
      <c r="BOG174" s="26"/>
      <c r="BOH174" s="26"/>
      <c r="BOI174" s="26"/>
      <c r="BOJ174" s="26"/>
      <c r="BOK174" s="26"/>
      <c r="BOL174" s="26"/>
      <c r="BOM174" s="26"/>
      <c r="BON174" s="26"/>
      <c r="BOO174" s="26"/>
      <c r="BOP174" s="26"/>
      <c r="BOQ174" s="26"/>
      <c r="BOR174" s="26"/>
      <c r="BOS174" s="26"/>
      <c r="BOT174" s="26"/>
      <c r="BOU174" s="26"/>
      <c r="BOV174" s="26"/>
      <c r="BOW174" s="26"/>
      <c r="BOX174" s="26"/>
      <c r="BOY174" s="26"/>
      <c r="BOZ174" s="26"/>
      <c r="BPA174" s="26"/>
      <c r="BPB174" s="26"/>
      <c r="BPC174" s="26"/>
      <c r="BPD174" s="26"/>
      <c r="BPE174" s="26"/>
      <c r="BPF174" s="26"/>
      <c r="BPG174" s="26"/>
      <c r="BPH174" s="26"/>
      <c r="BPI174" s="26"/>
      <c r="BPJ174" s="26"/>
      <c r="BPK174" s="26"/>
      <c r="BPL174" s="26"/>
      <c r="BPM174" s="26"/>
      <c r="BPN174" s="26"/>
      <c r="BPO174" s="26"/>
      <c r="BPP174" s="26"/>
      <c r="BPQ174" s="26"/>
      <c r="BPR174" s="26"/>
      <c r="BPS174" s="26"/>
      <c r="BPT174" s="26"/>
      <c r="BPU174" s="26"/>
      <c r="BPV174" s="26"/>
      <c r="BPW174" s="26"/>
      <c r="BPX174" s="26"/>
      <c r="BPY174" s="26"/>
      <c r="BPZ174" s="26"/>
      <c r="BQA174" s="26"/>
      <c r="BQB174" s="26"/>
      <c r="BQC174" s="26"/>
      <c r="BQD174" s="26"/>
      <c r="BQE174" s="26"/>
      <c r="BQF174" s="26"/>
      <c r="BQG174" s="26"/>
      <c r="BQH174" s="26"/>
      <c r="BQI174" s="26"/>
      <c r="BQJ174" s="26"/>
      <c r="BQK174" s="26"/>
      <c r="BQL174" s="26"/>
      <c r="BQM174" s="26"/>
      <c r="BQN174" s="26"/>
      <c r="BQO174" s="26"/>
      <c r="BQP174" s="26"/>
      <c r="BQQ174" s="26"/>
      <c r="BQR174" s="26"/>
      <c r="BQS174" s="26"/>
      <c r="BQT174" s="26"/>
      <c r="BQU174" s="26"/>
      <c r="BQV174" s="26"/>
      <c r="BQW174" s="26"/>
      <c r="BQX174" s="26"/>
      <c r="BQY174" s="26"/>
      <c r="BQZ174" s="26"/>
      <c r="BRA174" s="26"/>
      <c r="BRB174" s="26"/>
      <c r="BRC174" s="26"/>
      <c r="BRD174" s="26"/>
      <c r="BRE174" s="26"/>
      <c r="BRF174" s="26"/>
      <c r="BRG174" s="26"/>
      <c r="BRH174" s="26"/>
      <c r="BRI174" s="26"/>
      <c r="BRJ174" s="26"/>
      <c r="BRK174" s="26"/>
      <c r="BRL174" s="26"/>
      <c r="BRM174" s="26"/>
      <c r="BRN174" s="26"/>
      <c r="BRO174" s="26"/>
      <c r="BRP174" s="26"/>
      <c r="BRQ174" s="26"/>
      <c r="BRR174" s="26"/>
      <c r="BRS174" s="26"/>
      <c r="BRT174" s="26"/>
      <c r="BRU174" s="26"/>
      <c r="BRV174" s="26"/>
      <c r="BRW174" s="26"/>
      <c r="BRX174" s="26"/>
      <c r="BRY174" s="26"/>
      <c r="BRZ174" s="26"/>
      <c r="BSA174" s="26"/>
      <c r="BSB174" s="26"/>
      <c r="BSC174" s="26"/>
      <c r="BSD174" s="26"/>
      <c r="BSE174" s="26"/>
      <c r="BSF174" s="26"/>
      <c r="BSG174" s="26"/>
      <c r="BSH174" s="26"/>
      <c r="BSI174" s="26"/>
      <c r="BSJ174" s="26"/>
      <c r="BSK174" s="26"/>
      <c r="BSL174" s="26"/>
      <c r="BSM174" s="26"/>
      <c r="BSN174" s="26"/>
      <c r="BSO174" s="26"/>
      <c r="BSP174" s="26"/>
      <c r="BSQ174" s="26"/>
      <c r="BSR174" s="26"/>
      <c r="BSS174" s="26"/>
      <c r="BST174" s="26"/>
      <c r="BSU174" s="26"/>
      <c r="BSV174" s="26"/>
      <c r="BSW174" s="26"/>
      <c r="BSX174" s="26"/>
      <c r="BSY174" s="26"/>
      <c r="BSZ174" s="26"/>
      <c r="BTA174" s="26"/>
      <c r="BTB174" s="26"/>
      <c r="BTC174" s="26"/>
      <c r="BTD174" s="26"/>
      <c r="BTE174" s="26"/>
      <c r="BTF174" s="26"/>
      <c r="BTG174" s="26"/>
      <c r="BTH174" s="26"/>
      <c r="BTI174" s="26"/>
      <c r="BTJ174" s="26"/>
      <c r="BTK174" s="26"/>
      <c r="BTL174" s="26"/>
      <c r="BTM174" s="26"/>
      <c r="BTN174" s="26"/>
      <c r="BTO174" s="26"/>
      <c r="BTP174" s="26"/>
      <c r="BTQ174" s="26"/>
      <c r="BTR174" s="26"/>
      <c r="BTS174" s="26"/>
      <c r="BTT174" s="26"/>
      <c r="BTU174" s="26"/>
      <c r="BTV174" s="26"/>
      <c r="BTW174" s="26"/>
      <c r="BTX174" s="26"/>
      <c r="BTY174" s="26"/>
      <c r="BTZ174" s="26"/>
      <c r="BUA174" s="26"/>
      <c r="BUB174" s="26"/>
      <c r="BUC174" s="26"/>
      <c r="BUD174" s="26"/>
      <c r="BUE174" s="26"/>
      <c r="BUF174" s="26"/>
      <c r="BUG174" s="26"/>
      <c r="BUH174" s="26"/>
      <c r="BUI174" s="26"/>
      <c r="BUJ174" s="26"/>
      <c r="BUK174" s="26"/>
      <c r="BUL174" s="26"/>
      <c r="BUM174" s="26"/>
      <c r="BUN174" s="26"/>
      <c r="BUO174" s="26"/>
      <c r="BUP174" s="26"/>
      <c r="BUQ174" s="26"/>
    </row>
    <row r="175" spans="1:1915" s="46" customFormat="1" ht="12.75">
      <c r="A175" s="23"/>
      <c r="B175" s="52"/>
      <c r="C175" s="52"/>
      <c r="D175" s="52"/>
      <c r="E175" s="54"/>
      <c r="F175" s="54"/>
      <c r="G175" s="54"/>
      <c r="H175" s="199"/>
      <c r="I175" s="199"/>
      <c r="J175" s="199"/>
      <c r="K175" s="199"/>
      <c r="L175" s="199"/>
      <c r="M175" s="200"/>
      <c r="N175" s="200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SQ175" s="26"/>
      <c r="SR175" s="26"/>
      <c r="SS175" s="26"/>
      <c r="ST175" s="26"/>
      <c r="SU175" s="26"/>
      <c r="SV175" s="26"/>
      <c r="SW175" s="26"/>
      <c r="SX175" s="26"/>
      <c r="SY175" s="26"/>
      <c r="SZ175" s="26"/>
      <c r="TA175" s="26"/>
      <c r="TB175" s="26"/>
      <c r="TC175" s="26"/>
      <c r="TD175" s="26"/>
      <c r="TE175" s="26"/>
      <c r="TF175" s="26"/>
      <c r="TG175" s="26"/>
      <c r="TH175" s="26"/>
      <c r="TI175" s="26"/>
      <c r="TJ175" s="26"/>
      <c r="TK175" s="26"/>
      <c r="TL175" s="26"/>
      <c r="TM175" s="26"/>
      <c r="TN175" s="26"/>
      <c r="TO175" s="26"/>
      <c r="TP175" s="26"/>
      <c r="TQ175" s="26"/>
      <c r="TR175" s="26"/>
      <c r="TS175" s="26"/>
      <c r="TT175" s="26"/>
      <c r="TU175" s="26"/>
      <c r="TV175" s="26"/>
      <c r="TW175" s="26"/>
      <c r="TX175" s="26"/>
      <c r="TY175" s="26"/>
      <c r="TZ175" s="26"/>
      <c r="UA175" s="26"/>
      <c r="UB175" s="26"/>
      <c r="UC175" s="26"/>
      <c r="UD175" s="26"/>
      <c r="UE175" s="26"/>
      <c r="UF175" s="26"/>
      <c r="UG175" s="26"/>
      <c r="UH175" s="26"/>
      <c r="UI175" s="26"/>
      <c r="UJ175" s="26"/>
      <c r="UK175" s="26"/>
      <c r="UL175" s="26"/>
      <c r="UM175" s="26"/>
      <c r="UN175" s="26"/>
      <c r="UO175" s="26"/>
      <c r="UP175" s="26"/>
      <c r="UQ175" s="26"/>
      <c r="UR175" s="26"/>
      <c r="US175" s="26"/>
      <c r="UT175" s="26"/>
      <c r="UU175" s="26"/>
      <c r="UV175" s="26"/>
      <c r="UW175" s="26"/>
      <c r="UX175" s="26"/>
      <c r="UY175" s="26"/>
      <c r="UZ175" s="26"/>
      <c r="VA175" s="26"/>
      <c r="VB175" s="26"/>
      <c r="VC175" s="26"/>
      <c r="VD175" s="26"/>
      <c r="VE175" s="26"/>
      <c r="VF175" s="26"/>
      <c r="VG175" s="26"/>
      <c r="VH175" s="26"/>
      <c r="VI175" s="26"/>
      <c r="VJ175" s="26"/>
      <c r="VK175" s="26"/>
      <c r="VL175" s="26"/>
      <c r="VM175" s="26"/>
      <c r="VN175" s="26"/>
      <c r="VO175" s="26"/>
      <c r="VP175" s="26"/>
      <c r="VQ175" s="26"/>
      <c r="VR175" s="26"/>
      <c r="VS175" s="26"/>
      <c r="VT175" s="26"/>
      <c r="VU175" s="26"/>
      <c r="VV175" s="26"/>
      <c r="VW175" s="26"/>
      <c r="VX175" s="26"/>
      <c r="VY175" s="26"/>
      <c r="VZ175" s="26"/>
      <c r="WA175" s="26"/>
      <c r="WB175" s="26"/>
      <c r="WC175" s="26"/>
      <c r="WD175" s="26"/>
      <c r="WE175" s="26"/>
      <c r="WF175" s="26"/>
      <c r="WG175" s="26"/>
      <c r="WH175" s="26"/>
      <c r="WI175" s="26"/>
      <c r="WJ175" s="26"/>
      <c r="WK175" s="26"/>
      <c r="WL175" s="26"/>
      <c r="WM175" s="26"/>
      <c r="WN175" s="26"/>
      <c r="WO175" s="26"/>
      <c r="WP175" s="26"/>
      <c r="WQ175" s="26"/>
      <c r="WR175" s="26"/>
      <c r="WS175" s="26"/>
      <c r="WT175" s="26"/>
      <c r="WU175" s="26"/>
      <c r="WV175" s="26"/>
      <c r="WW175" s="26"/>
      <c r="WX175" s="26"/>
      <c r="WY175" s="26"/>
      <c r="WZ175" s="26"/>
      <c r="XA175" s="26"/>
      <c r="XB175" s="26"/>
      <c r="XC175" s="26"/>
      <c r="XD175" s="26"/>
      <c r="XE175" s="26"/>
      <c r="XF175" s="26"/>
      <c r="XG175" s="26"/>
      <c r="XH175" s="26"/>
      <c r="XI175" s="26"/>
      <c r="XJ175" s="26"/>
      <c r="XK175" s="26"/>
      <c r="XL175" s="26"/>
      <c r="XM175" s="26"/>
      <c r="XN175" s="26"/>
      <c r="XO175" s="26"/>
      <c r="XP175" s="26"/>
      <c r="XQ175" s="26"/>
      <c r="XR175" s="26"/>
      <c r="XS175" s="26"/>
      <c r="XT175" s="26"/>
      <c r="XU175" s="26"/>
      <c r="XV175" s="26"/>
      <c r="XW175" s="26"/>
      <c r="XX175" s="26"/>
      <c r="XY175" s="26"/>
      <c r="XZ175" s="26"/>
      <c r="YA175" s="26"/>
      <c r="YB175" s="26"/>
      <c r="YC175" s="26"/>
      <c r="YD175" s="26"/>
      <c r="YE175" s="26"/>
      <c r="YF175" s="26"/>
      <c r="YG175" s="26"/>
      <c r="YH175" s="26"/>
      <c r="YI175" s="26"/>
      <c r="YJ175" s="26"/>
      <c r="YK175" s="26"/>
      <c r="YL175" s="26"/>
      <c r="YM175" s="26"/>
      <c r="YN175" s="26"/>
      <c r="YO175" s="26"/>
      <c r="YP175" s="26"/>
      <c r="YQ175" s="26"/>
      <c r="YR175" s="26"/>
      <c r="YS175" s="26"/>
      <c r="YT175" s="26"/>
      <c r="YU175" s="26"/>
      <c r="YV175" s="26"/>
      <c r="YW175" s="26"/>
      <c r="YX175" s="26"/>
      <c r="YY175" s="26"/>
      <c r="YZ175" s="26"/>
      <c r="ZA175" s="26"/>
      <c r="ZB175" s="26"/>
      <c r="ZC175" s="26"/>
      <c r="ZD175" s="26"/>
      <c r="ZE175" s="26"/>
      <c r="ZF175" s="26"/>
      <c r="ZG175" s="26"/>
      <c r="ZH175" s="26"/>
      <c r="ZI175" s="26"/>
      <c r="ZJ175" s="26"/>
      <c r="ZK175" s="26"/>
      <c r="ZL175" s="26"/>
      <c r="ZM175" s="26"/>
      <c r="ZN175" s="26"/>
      <c r="ZO175" s="26"/>
      <c r="ZP175" s="26"/>
      <c r="ZQ175" s="26"/>
      <c r="ZR175" s="26"/>
      <c r="ZS175" s="26"/>
      <c r="ZT175" s="26"/>
      <c r="ZU175" s="26"/>
      <c r="ZV175" s="26"/>
      <c r="ZW175" s="26"/>
      <c r="ZX175" s="26"/>
      <c r="ZY175" s="26"/>
      <c r="ZZ175" s="26"/>
      <c r="AAA175" s="26"/>
      <c r="AAB175" s="26"/>
      <c r="AAC175" s="26"/>
      <c r="AAD175" s="26"/>
      <c r="AAE175" s="26"/>
      <c r="AAF175" s="26"/>
      <c r="AAG175" s="26"/>
      <c r="AAH175" s="26"/>
      <c r="AAI175" s="26"/>
      <c r="AAJ175" s="26"/>
      <c r="AAK175" s="26"/>
      <c r="AAL175" s="26"/>
      <c r="AAM175" s="26"/>
      <c r="AAN175" s="26"/>
      <c r="AAO175" s="26"/>
      <c r="AAP175" s="26"/>
      <c r="AAQ175" s="26"/>
      <c r="AAR175" s="26"/>
      <c r="AAS175" s="26"/>
      <c r="AAT175" s="26"/>
      <c r="AAU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  <c r="AGP175" s="26"/>
      <c r="AGQ175" s="26"/>
      <c r="AGR175" s="26"/>
      <c r="AGS175" s="26"/>
      <c r="AGT175" s="26"/>
      <c r="AGU175" s="26"/>
      <c r="AGV175" s="26"/>
      <c r="AGW175" s="26"/>
      <c r="AGX175" s="26"/>
      <c r="AGY175" s="26"/>
      <c r="AGZ175" s="26"/>
      <c r="AHA175" s="26"/>
      <c r="AHB175" s="26"/>
      <c r="AHC175" s="26"/>
      <c r="AHD175" s="26"/>
      <c r="AHE175" s="26"/>
      <c r="AHF175" s="26"/>
      <c r="AHG175" s="26"/>
      <c r="AHH175" s="26"/>
      <c r="AHI175" s="26"/>
      <c r="AHJ175" s="26"/>
      <c r="AHK175" s="26"/>
      <c r="AHL175" s="26"/>
      <c r="AHM175" s="26"/>
      <c r="AHN175" s="26"/>
      <c r="AHO175" s="26"/>
      <c r="AHP175" s="26"/>
      <c r="AHQ175" s="26"/>
      <c r="AHR175" s="26"/>
      <c r="AHS175" s="26"/>
      <c r="AHT175" s="26"/>
      <c r="AHU175" s="26"/>
      <c r="AHV175" s="26"/>
      <c r="AHW175" s="26"/>
      <c r="AHX175" s="26"/>
      <c r="AHY175" s="26"/>
      <c r="AHZ175" s="26"/>
      <c r="AIA175" s="26"/>
      <c r="AIB175" s="26"/>
      <c r="AIC175" s="26"/>
      <c r="AID175" s="26"/>
      <c r="AIE175" s="26"/>
      <c r="AIF175" s="26"/>
      <c r="AIG175" s="26"/>
      <c r="AIH175" s="26"/>
      <c r="AII175" s="26"/>
      <c r="AIJ175" s="26"/>
      <c r="AIK175" s="26"/>
      <c r="AIL175" s="26"/>
      <c r="AIM175" s="26"/>
      <c r="AIN175" s="26"/>
      <c r="AIO175" s="26"/>
      <c r="AIP175" s="26"/>
      <c r="AIQ175" s="26"/>
      <c r="AIR175" s="26"/>
      <c r="AIS175" s="26"/>
      <c r="AIT175" s="26"/>
      <c r="AIU175" s="26"/>
      <c r="AIV175" s="26"/>
      <c r="AIW175" s="26"/>
      <c r="AIX175" s="26"/>
      <c r="AIY175" s="26"/>
      <c r="AIZ175" s="26"/>
      <c r="AJA175" s="26"/>
      <c r="AJB175" s="26"/>
      <c r="AJC175" s="26"/>
      <c r="AJD175" s="26"/>
      <c r="AJE175" s="26"/>
      <c r="AJF175" s="26"/>
      <c r="AJG175" s="26"/>
      <c r="AJH175" s="26"/>
      <c r="AJI175" s="26"/>
      <c r="AJJ175" s="26"/>
      <c r="AJK175" s="26"/>
      <c r="AJL175" s="26"/>
      <c r="AJM175" s="26"/>
      <c r="AJN175" s="26"/>
      <c r="AJO175" s="26"/>
      <c r="AJP175" s="26"/>
      <c r="AJQ175" s="26"/>
      <c r="AJR175" s="26"/>
      <c r="AJS175" s="26"/>
      <c r="AJT175" s="26"/>
      <c r="AJU175" s="26"/>
      <c r="AJV175" s="26"/>
      <c r="AJW175" s="26"/>
      <c r="AJX175" s="26"/>
      <c r="AJY175" s="26"/>
      <c r="AJZ175" s="26"/>
      <c r="AKA175" s="26"/>
      <c r="AKB175" s="26"/>
      <c r="AKC175" s="26"/>
      <c r="AKD175" s="26"/>
      <c r="AKE175" s="26"/>
      <c r="AKF175" s="26"/>
      <c r="AKG175" s="26"/>
      <c r="AKH175" s="26"/>
      <c r="AKI175" s="26"/>
      <c r="AKJ175" s="26"/>
      <c r="AKK175" s="26"/>
      <c r="AKL175" s="26"/>
      <c r="AKM175" s="26"/>
      <c r="AKN175" s="26"/>
      <c r="AKO175" s="26"/>
      <c r="AKP175" s="26"/>
      <c r="AKQ175" s="26"/>
      <c r="AKR175" s="26"/>
      <c r="AKS175" s="26"/>
      <c r="AKT175" s="26"/>
      <c r="AKU175" s="26"/>
      <c r="AKV175" s="26"/>
      <c r="AKW175" s="26"/>
      <c r="AKX175" s="26"/>
      <c r="AKY175" s="26"/>
      <c r="AKZ175" s="26"/>
      <c r="ALA175" s="26"/>
      <c r="ALB175" s="26"/>
      <c r="ALC175" s="26"/>
      <c r="ALD175" s="26"/>
      <c r="ALE175" s="26"/>
      <c r="ALF175" s="26"/>
      <c r="ALG175" s="26"/>
      <c r="ALH175" s="26"/>
      <c r="ALI175" s="26"/>
      <c r="ALJ175" s="26"/>
      <c r="ALK175" s="26"/>
      <c r="ALL175" s="26"/>
      <c r="ALM175" s="26"/>
      <c r="ALN175" s="26"/>
      <c r="ALO175" s="26"/>
      <c r="ALP175" s="26"/>
      <c r="ALQ175" s="26"/>
      <c r="ALR175" s="26"/>
      <c r="ALS175" s="26"/>
      <c r="ALT175" s="26"/>
      <c r="ALU175" s="26"/>
      <c r="ALV175" s="26"/>
      <c r="ALW175" s="26"/>
      <c r="ALX175" s="26"/>
      <c r="ALY175" s="26"/>
      <c r="ALZ175" s="26"/>
      <c r="AMA175" s="26"/>
      <c r="AMB175" s="26"/>
      <c r="AMC175" s="26"/>
      <c r="AMD175" s="26"/>
      <c r="AME175" s="26"/>
      <c r="AMF175" s="26"/>
      <c r="AMG175" s="26"/>
      <c r="AMH175" s="26"/>
      <c r="AMI175" s="26"/>
      <c r="AMJ175" s="26"/>
      <c r="AMK175" s="26"/>
      <c r="AML175" s="26"/>
      <c r="AMM175" s="26"/>
      <c r="AMN175" s="26"/>
      <c r="AMO175" s="26"/>
      <c r="AMP175" s="26"/>
      <c r="AMQ175" s="26"/>
      <c r="AMR175" s="26"/>
      <c r="AMS175" s="26"/>
      <c r="AMT175" s="26"/>
      <c r="AMU175" s="26"/>
      <c r="AMV175" s="26"/>
      <c r="AMW175" s="26"/>
      <c r="AMX175" s="26"/>
      <c r="AMY175" s="26"/>
      <c r="AMZ175" s="26"/>
      <c r="ANA175" s="26"/>
      <c r="ANB175" s="26"/>
      <c r="ANC175" s="26"/>
      <c r="AND175" s="26"/>
      <c r="ANE175" s="26"/>
      <c r="ANF175" s="26"/>
      <c r="ANG175" s="26"/>
      <c r="ANH175" s="26"/>
      <c r="ANI175" s="26"/>
      <c r="ANJ175" s="26"/>
      <c r="ANK175" s="26"/>
      <c r="ANL175" s="26"/>
      <c r="ANM175" s="26"/>
      <c r="ANN175" s="26"/>
      <c r="ANO175" s="26"/>
      <c r="ANP175" s="26"/>
      <c r="ANQ175" s="26"/>
      <c r="ANR175" s="26"/>
      <c r="ANS175" s="26"/>
      <c r="ANT175" s="26"/>
      <c r="ANU175" s="26"/>
      <c r="ANV175" s="26"/>
      <c r="ANW175" s="26"/>
      <c r="ANX175" s="26"/>
      <c r="ANY175" s="26"/>
      <c r="ANZ175" s="26"/>
      <c r="AOA175" s="26"/>
      <c r="AOB175" s="26"/>
      <c r="AOC175" s="26"/>
      <c r="AOD175" s="26"/>
      <c r="AOE175" s="26"/>
      <c r="AOF175" s="26"/>
      <c r="AOG175" s="26"/>
      <c r="AOH175" s="26"/>
      <c r="AOI175" s="26"/>
      <c r="AOJ175" s="26"/>
      <c r="AOK175" s="26"/>
      <c r="AOL175" s="26"/>
      <c r="AOM175" s="26"/>
      <c r="AON175" s="26"/>
      <c r="AOO175" s="26"/>
      <c r="AOP175" s="26"/>
      <c r="AOQ175" s="26"/>
      <c r="AOR175" s="26"/>
      <c r="AOS175" s="26"/>
      <c r="AOT175" s="26"/>
      <c r="AOU175" s="26"/>
      <c r="AOV175" s="26"/>
      <c r="AOW175" s="26"/>
      <c r="AOX175" s="26"/>
      <c r="AOY175" s="26"/>
      <c r="AOZ175" s="26"/>
      <c r="APA175" s="26"/>
      <c r="APB175" s="26"/>
      <c r="APC175" s="26"/>
      <c r="APD175" s="26"/>
      <c r="APE175" s="26"/>
      <c r="APF175" s="26"/>
      <c r="APG175" s="26"/>
      <c r="APH175" s="26"/>
      <c r="API175" s="26"/>
      <c r="APJ175" s="26"/>
      <c r="APK175" s="26"/>
      <c r="APL175" s="26"/>
      <c r="APM175" s="26"/>
      <c r="APN175" s="26"/>
      <c r="APO175" s="26"/>
      <c r="APP175" s="26"/>
      <c r="APQ175" s="26"/>
      <c r="APR175" s="26"/>
      <c r="APS175" s="26"/>
      <c r="APT175" s="26"/>
      <c r="APU175" s="26"/>
      <c r="APV175" s="26"/>
      <c r="APW175" s="26"/>
      <c r="APX175" s="26"/>
      <c r="APY175" s="26"/>
      <c r="APZ175" s="26"/>
      <c r="AQA175" s="26"/>
      <c r="AQB175" s="26"/>
      <c r="AQC175" s="26"/>
      <c r="AQD175" s="26"/>
      <c r="AQE175" s="26"/>
      <c r="AQF175" s="26"/>
      <c r="AQG175" s="26"/>
      <c r="AQH175" s="26"/>
      <c r="AQI175" s="26"/>
      <c r="AQJ175" s="26"/>
      <c r="AQK175" s="26"/>
      <c r="AQL175" s="26"/>
      <c r="AQM175" s="26"/>
      <c r="AQN175" s="26"/>
      <c r="AQO175" s="26"/>
      <c r="AQP175" s="26"/>
      <c r="AQQ175" s="26"/>
      <c r="AQR175" s="26"/>
      <c r="AQS175" s="26"/>
      <c r="AQT175" s="26"/>
      <c r="AQU175" s="26"/>
      <c r="AQV175" s="26"/>
      <c r="AQW175" s="26"/>
      <c r="AQX175" s="26"/>
      <c r="AQY175" s="26"/>
      <c r="AQZ175" s="26"/>
      <c r="ARA175" s="26"/>
      <c r="ARB175" s="26"/>
      <c r="ARC175" s="26"/>
      <c r="ARD175" s="26"/>
      <c r="ARE175" s="26"/>
      <c r="ARF175" s="26"/>
      <c r="ARG175" s="26"/>
      <c r="ARH175" s="26"/>
      <c r="ARI175" s="26"/>
      <c r="ARJ175" s="26"/>
      <c r="ARK175" s="26"/>
      <c r="ARL175" s="26"/>
      <c r="ARM175" s="26"/>
      <c r="ARN175" s="26"/>
      <c r="ARO175" s="26"/>
      <c r="ARP175" s="26"/>
      <c r="ARQ175" s="26"/>
      <c r="ARR175" s="26"/>
      <c r="ARS175" s="26"/>
      <c r="ART175" s="26"/>
      <c r="ARU175" s="26"/>
      <c r="ARV175" s="26"/>
      <c r="ARW175" s="26"/>
      <c r="ARX175" s="26"/>
      <c r="ARY175" s="26"/>
      <c r="ARZ175" s="26"/>
      <c r="ASA175" s="26"/>
      <c r="ASB175" s="26"/>
      <c r="ASC175" s="26"/>
      <c r="ASD175" s="26"/>
      <c r="ASE175" s="26"/>
      <c r="ASF175" s="26"/>
      <c r="ASG175" s="26"/>
      <c r="ASH175" s="26"/>
      <c r="ASI175" s="26"/>
      <c r="ASJ175" s="26"/>
      <c r="ASK175" s="26"/>
      <c r="ASL175" s="26"/>
      <c r="ASM175" s="26"/>
      <c r="ASN175" s="26"/>
      <c r="ASO175" s="26"/>
      <c r="ASP175" s="26"/>
      <c r="ASQ175" s="26"/>
      <c r="ASR175" s="26"/>
      <c r="ASS175" s="26"/>
      <c r="AST175" s="26"/>
      <c r="ASU175" s="26"/>
      <c r="ASV175" s="26"/>
      <c r="ASW175" s="26"/>
      <c r="ASX175" s="26"/>
      <c r="ASY175" s="26"/>
      <c r="ASZ175" s="26"/>
      <c r="ATA175" s="26"/>
      <c r="ATB175" s="26"/>
      <c r="ATC175" s="26"/>
      <c r="ATD175" s="26"/>
      <c r="ATE175" s="26"/>
      <c r="ATF175" s="26"/>
      <c r="ATG175" s="26"/>
      <c r="ATH175" s="26"/>
      <c r="ATI175" s="26"/>
      <c r="ATJ175" s="26"/>
      <c r="ATK175" s="26"/>
      <c r="ATL175" s="26"/>
      <c r="ATM175" s="26"/>
      <c r="ATN175" s="26"/>
      <c r="ATO175" s="26"/>
      <c r="ATP175" s="26"/>
      <c r="ATQ175" s="26"/>
      <c r="ATR175" s="26"/>
      <c r="ATS175" s="26"/>
      <c r="ATT175" s="26"/>
      <c r="ATU175" s="26"/>
      <c r="ATV175" s="26"/>
      <c r="ATW175" s="26"/>
      <c r="ATX175" s="26"/>
      <c r="ATY175" s="26"/>
      <c r="ATZ175" s="26"/>
      <c r="AUA175" s="26"/>
      <c r="AUB175" s="26"/>
      <c r="AUC175" s="26"/>
      <c r="AUD175" s="26"/>
      <c r="AUE175" s="26"/>
      <c r="AUF175" s="26"/>
      <c r="AUG175" s="26"/>
      <c r="AUH175" s="26"/>
      <c r="AUI175" s="26"/>
      <c r="AUJ175" s="26"/>
      <c r="AUK175" s="26"/>
      <c r="AUL175" s="26"/>
      <c r="AUM175" s="26"/>
      <c r="AUN175" s="26"/>
      <c r="AUO175" s="26"/>
      <c r="AUP175" s="26"/>
      <c r="AUQ175" s="26"/>
      <c r="AUR175" s="26"/>
      <c r="AUS175" s="26"/>
      <c r="AUT175" s="26"/>
      <c r="AUU175" s="26"/>
      <c r="AUV175" s="26"/>
      <c r="AUW175" s="26"/>
      <c r="AUX175" s="26"/>
      <c r="AUY175" s="26"/>
      <c r="AUZ175" s="26"/>
      <c r="AVA175" s="26"/>
      <c r="AVB175" s="26"/>
      <c r="AVC175" s="26"/>
      <c r="AVD175" s="26"/>
      <c r="AVE175" s="26"/>
      <c r="AVF175" s="26"/>
      <c r="AVG175" s="26"/>
      <c r="AVH175" s="26"/>
      <c r="AVI175" s="26"/>
      <c r="AVJ175" s="26"/>
      <c r="AVK175" s="26"/>
      <c r="AVL175" s="26"/>
      <c r="AVM175" s="26"/>
      <c r="AVN175" s="26"/>
      <c r="AVO175" s="26"/>
      <c r="AVP175" s="26"/>
      <c r="AVQ175" s="26"/>
      <c r="AVR175" s="26"/>
      <c r="AVS175" s="26"/>
      <c r="AVT175" s="26"/>
      <c r="AVU175" s="26"/>
      <c r="AVV175" s="26"/>
      <c r="AVW175" s="26"/>
      <c r="AVX175" s="26"/>
      <c r="AVY175" s="26"/>
      <c r="AVZ175" s="26"/>
      <c r="AWA175" s="26"/>
      <c r="AWB175" s="26"/>
      <c r="AWC175" s="26"/>
      <c r="AWD175" s="26"/>
      <c r="AWE175" s="26"/>
      <c r="AWF175" s="26"/>
      <c r="AWG175" s="26"/>
      <c r="AWH175" s="26"/>
      <c r="AWI175" s="26"/>
      <c r="AWJ175" s="26"/>
      <c r="AWK175" s="26"/>
      <c r="AWL175" s="26"/>
      <c r="AWM175" s="26"/>
      <c r="AWN175" s="26"/>
      <c r="AWO175" s="26"/>
      <c r="AWP175" s="26"/>
      <c r="AWQ175" s="26"/>
      <c r="AWR175" s="26"/>
      <c r="AWS175" s="26"/>
      <c r="AWT175" s="26"/>
      <c r="AWU175" s="26"/>
      <c r="AWV175" s="26"/>
      <c r="AWW175" s="26"/>
      <c r="AWX175" s="26"/>
      <c r="AWY175" s="26"/>
      <c r="AWZ175" s="26"/>
      <c r="AXA175" s="26"/>
      <c r="AXB175" s="26"/>
      <c r="AXC175" s="26"/>
      <c r="AXD175" s="26"/>
      <c r="AXE175" s="26"/>
      <c r="AXF175" s="26"/>
      <c r="AXG175" s="26"/>
      <c r="AXH175" s="26"/>
      <c r="AXI175" s="26"/>
      <c r="AXJ175" s="26"/>
      <c r="AXK175" s="26"/>
      <c r="AXL175" s="26"/>
      <c r="AXM175" s="26"/>
      <c r="AXN175" s="26"/>
      <c r="AXO175" s="26"/>
      <c r="AXP175" s="26"/>
      <c r="AXQ175" s="26"/>
      <c r="AXR175" s="26"/>
      <c r="AXS175" s="26"/>
      <c r="AXT175" s="26"/>
      <c r="AXU175" s="26"/>
      <c r="AXV175" s="26"/>
      <c r="AXW175" s="26"/>
      <c r="AXX175" s="26"/>
      <c r="AXY175" s="26"/>
      <c r="AXZ175" s="26"/>
      <c r="AYA175" s="26"/>
      <c r="AYB175" s="26"/>
      <c r="AYC175" s="26"/>
      <c r="AYD175" s="26"/>
      <c r="AYE175" s="26"/>
      <c r="AYF175" s="26"/>
      <c r="AYG175" s="26"/>
      <c r="AYH175" s="26"/>
      <c r="AYI175" s="26"/>
      <c r="AYJ175" s="26"/>
      <c r="AYK175" s="26"/>
      <c r="AYL175" s="26"/>
      <c r="AYM175" s="26"/>
      <c r="AYN175" s="26"/>
      <c r="AYO175" s="26"/>
      <c r="AYP175" s="26"/>
      <c r="AYQ175" s="26"/>
      <c r="AYR175" s="26"/>
      <c r="AYS175" s="26"/>
      <c r="AYT175" s="26"/>
      <c r="AYU175" s="26"/>
      <c r="AYV175" s="26"/>
      <c r="AYW175" s="26"/>
      <c r="AYX175" s="26"/>
      <c r="AYY175" s="26"/>
      <c r="AYZ175" s="26"/>
      <c r="AZA175" s="26"/>
      <c r="AZB175" s="26"/>
      <c r="AZC175" s="26"/>
      <c r="AZD175" s="26"/>
      <c r="AZE175" s="26"/>
      <c r="AZF175" s="26"/>
      <c r="AZG175" s="26"/>
      <c r="AZH175" s="26"/>
      <c r="AZI175" s="26"/>
      <c r="AZJ175" s="26"/>
      <c r="AZK175" s="26"/>
      <c r="AZL175" s="26"/>
      <c r="AZM175" s="26"/>
      <c r="AZN175" s="26"/>
      <c r="AZO175" s="26"/>
      <c r="AZP175" s="26"/>
      <c r="AZQ175" s="26"/>
      <c r="AZR175" s="26"/>
      <c r="AZS175" s="26"/>
      <c r="AZT175" s="26"/>
      <c r="AZU175" s="26"/>
      <c r="AZV175" s="26"/>
      <c r="AZW175" s="26"/>
      <c r="AZX175" s="26"/>
      <c r="AZY175" s="26"/>
      <c r="AZZ175" s="26"/>
      <c r="BAA175" s="26"/>
      <c r="BAB175" s="26"/>
      <c r="BAC175" s="26"/>
      <c r="BAD175" s="26"/>
      <c r="BAE175" s="26"/>
      <c r="BAF175" s="26"/>
      <c r="BAG175" s="26"/>
      <c r="BAH175" s="26"/>
      <c r="BAI175" s="26"/>
      <c r="BAJ175" s="26"/>
      <c r="BAK175" s="26"/>
      <c r="BAL175" s="26"/>
      <c r="BAM175" s="26"/>
      <c r="BAN175" s="26"/>
      <c r="BAO175" s="26"/>
      <c r="BAP175" s="26"/>
      <c r="BAQ175" s="26"/>
      <c r="BAR175" s="26"/>
      <c r="BAS175" s="26"/>
      <c r="BAT175" s="26"/>
      <c r="BAU175" s="26"/>
      <c r="BAV175" s="26"/>
      <c r="BAW175" s="26"/>
      <c r="BAX175" s="26"/>
      <c r="BAY175" s="26"/>
      <c r="BAZ175" s="26"/>
      <c r="BBA175" s="26"/>
      <c r="BBB175" s="26"/>
      <c r="BBC175" s="26"/>
      <c r="BBD175" s="26"/>
      <c r="BBE175" s="26"/>
      <c r="BBF175" s="26"/>
      <c r="BBG175" s="26"/>
      <c r="BBH175" s="26"/>
      <c r="BBI175" s="26"/>
      <c r="BBJ175" s="26"/>
      <c r="BBK175" s="26"/>
      <c r="BBL175" s="26"/>
      <c r="BBM175" s="26"/>
      <c r="BBN175" s="26"/>
      <c r="BBO175" s="26"/>
      <c r="BBP175" s="26"/>
      <c r="BBQ175" s="26"/>
      <c r="BBR175" s="26"/>
      <c r="BBS175" s="26"/>
      <c r="BBT175" s="26"/>
      <c r="BBU175" s="26"/>
      <c r="BBV175" s="26"/>
      <c r="BBW175" s="26"/>
      <c r="BBX175" s="26"/>
      <c r="BBY175" s="26"/>
      <c r="BBZ175" s="26"/>
      <c r="BCA175" s="26"/>
      <c r="BCB175" s="26"/>
      <c r="BCC175" s="26"/>
      <c r="BCD175" s="26"/>
      <c r="BCE175" s="26"/>
      <c r="BCF175" s="26"/>
      <c r="BCG175" s="26"/>
      <c r="BCH175" s="26"/>
      <c r="BCI175" s="26"/>
      <c r="BCJ175" s="26"/>
      <c r="BCK175" s="26"/>
      <c r="BCL175" s="26"/>
      <c r="BCM175" s="26"/>
      <c r="BCN175" s="26"/>
      <c r="BCO175" s="26"/>
      <c r="BCP175" s="26"/>
      <c r="BCQ175" s="26"/>
      <c r="BCR175" s="26"/>
      <c r="BCS175" s="26"/>
      <c r="BCT175" s="26"/>
      <c r="BCU175" s="26"/>
      <c r="BCV175" s="26"/>
      <c r="BCW175" s="26"/>
      <c r="BCX175" s="26"/>
      <c r="BCY175" s="26"/>
      <c r="BCZ175" s="26"/>
      <c r="BDA175" s="26"/>
      <c r="BDB175" s="26"/>
      <c r="BDC175" s="26"/>
      <c r="BDD175" s="26"/>
      <c r="BDE175" s="26"/>
      <c r="BDF175" s="26"/>
      <c r="BDG175" s="26"/>
      <c r="BDH175" s="26"/>
      <c r="BDI175" s="26"/>
      <c r="BDJ175" s="26"/>
      <c r="BDK175" s="26"/>
      <c r="BDL175" s="26"/>
      <c r="BDM175" s="26"/>
      <c r="BDN175" s="26"/>
      <c r="BDO175" s="26"/>
      <c r="BDP175" s="26"/>
      <c r="BDQ175" s="26"/>
      <c r="BDR175" s="26"/>
      <c r="BDS175" s="26"/>
      <c r="BDT175" s="26"/>
      <c r="BDU175" s="26"/>
      <c r="BDV175" s="26"/>
      <c r="BDW175" s="26"/>
      <c r="BDX175" s="26"/>
      <c r="BDY175" s="26"/>
      <c r="BDZ175" s="26"/>
      <c r="BEA175" s="26"/>
      <c r="BEB175" s="26"/>
      <c r="BEC175" s="26"/>
      <c r="BED175" s="26"/>
      <c r="BEE175" s="26"/>
      <c r="BEF175" s="26"/>
      <c r="BEG175" s="26"/>
      <c r="BEH175" s="26"/>
      <c r="BEI175" s="26"/>
      <c r="BEJ175" s="26"/>
      <c r="BEK175" s="26"/>
      <c r="BEL175" s="26"/>
      <c r="BEM175" s="26"/>
      <c r="BEN175" s="26"/>
      <c r="BEO175" s="26"/>
      <c r="BEP175" s="26"/>
      <c r="BEQ175" s="26"/>
      <c r="BER175" s="26"/>
      <c r="BES175" s="26"/>
      <c r="BET175" s="26"/>
      <c r="BEU175" s="26"/>
      <c r="BEV175" s="26"/>
      <c r="BEW175" s="26"/>
      <c r="BEX175" s="26"/>
      <c r="BEY175" s="26"/>
      <c r="BEZ175" s="26"/>
      <c r="BFA175" s="26"/>
      <c r="BFB175" s="26"/>
      <c r="BFC175" s="26"/>
      <c r="BFD175" s="26"/>
      <c r="BFE175" s="26"/>
      <c r="BFF175" s="26"/>
      <c r="BFG175" s="26"/>
      <c r="BFH175" s="26"/>
      <c r="BFI175" s="26"/>
      <c r="BFJ175" s="26"/>
      <c r="BFK175" s="26"/>
      <c r="BFL175" s="26"/>
      <c r="BFM175" s="26"/>
      <c r="BFN175" s="26"/>
      <c r="BFO175" s="26"/>
      <c r="BFP175" s="26"/>
      <c r="BFQ175" s="26"/>
      <c r="BFR175" s="26"/>
      <c r="BFS175" s="26"/>
      <c r="BFT175" s="26"/>
      <c r="BFU175" s="26"/>
      <c r="BFV175" s="26"/>
      <c r="BFW175" s="26"/>
      <c r="BFX175" s="26"/>
      <c r="BFY175" s="26"/>
      <c r="BFZ175" s="26"/>
      <c r="BGA175" s="26"/>
      <c r="BGB175" s="26"/>
      <c r="BGC175" s="26"/>
      <c r="BGD175" s="26"/>
      <c r="BGE175" s="26"/>
      <c r="BGF175" s="26"/>
      <c r="BGG175" s="26"/>
      <c r="BGH175" s="26"/>
      <c r="BGI175" s="26"/>
      <c r="BGJ175" s="26"/>
      <c r="BGK175" s="26"/>
      <c r="BGL175" s="26"/>
      <c r="BGM175" s="26"/>
      <c r="BGN175" s="26"/>
      <c r="BGO175" s="26"/>
      <c r="BGP175" s="26"/>
      <c r="BGQ175" s="26"/>
      <c r="BGR175" s="26"/>
      <c r="BGS175" s="26"/>
      <c r="BGT175" s="26"/>
      <c r="BGU175" s="26"/>
      <c r="BGV175" s="26"/>
      <c r="BGW175" s="26"/>
      <c r="BGX175" s="26"/>
      <c r="BGY175" s="26"/>
      <c r="BGZ175" s="26"/>
      <c r="BHA175" s="26"/>
      <c r="BHB175" s="26"/>
      <c r="BHC175" s="26"/>
      <c r="BHD175" s="26"/>
      <c r="BHE175" s="26"/>
      <c r="BHF175" s="26"/>
      <c r="BHG175" s="26"/>
      <c r="BHH175" s="26"/>
      <c r="BHI175" s="26"/>
      <c r="BHJ175" s="26"/>
      <c r="BHK175" s="26"/>
      <c r="BHL175" s="26"/>
      <c r="BHM175" s="26"/>
      <c r="BHN175" s="26"/>
      <c r="BHO175" s="26"/>
      <c r="BHP175" s="26"/>
      <c r="BHQ175" s="26"/>
      <c r="BHR175" s="26"/>
      <c r="BHS175" s="26"/>
      <c r="BHT175" s="26"/>
      <c r="BHU175" s="26"/>
      <c r="BHV175" s="26"/>
      <c r="BHW175" s="26"/>
      <c r="BHX175" s="26"/>
      <c r="BHY175" s="26"/>
      <c r="BHZ175" s="26"/>
      <c r="BIA175" s="26"/>
      <c r="BIB175" s="26"/>
      <c r="BIC175" s="26"/>
      <c r="BID175" s="26"/>
      <c r="BIE175" s="26"/>
      <c r="BIF175" s="26"/>
      <c r="BIG175" s="26"/>
      <c r="BIH175" s="26"/>
      <c r="BII175" s="26"/>
      <c r="BIJ175" s="26"/>
      <c r="BIK175" s="26"/>
      <c r="BIL175" s="26"/>
      <c r="BIM175" s="26"/>
      <c r="BIN175" s="26"/>
      <c r="BIO175" s="26"/>
      <c r="BIP175" s="26"/>
      <c r="BIQ175" s="26"/>
      <c r="BIR175" s="26"/>
      <c r="BIS175" s="26"/>
      <c r="BIT175" s="26"/>
      <c r="BIU175" s="26"/>
      <c r="BIV175" s="26"/>
      <c r="BIW175" s="26"/>
      <c r="BIX175" s="26"/>
      <c r="BIY175" s="26"/>
      <c r="BIZ175" s="26"/>
      <c r="BJA175" s="26"/>
      <c r="BJB175" s="26"/>
      <c r="BJC175" s="26"/>
      <c r="BJD175" s="26"/>
      <c r="BJE175" s="26"/>
      <c r="BJF175" s="26"/>
      <c r="BJG175" s="26"/>
      <c r="BJH175" s="26"/>
      <c r="BJI175" s="26"/>
      <c r="BJJ175" s="26"/>
      <c r="BJK175" s="26"/>
      <c r="BJL175" s="26"/>
      <c r="BJM175" s="26"/>
      <c r="BJN175" s="26"/>
      <c r="BJO175" s="26"/>
      <c r="BJP175" s="26"/>
      <c r="BJQ175" s="26"/>
      <c r="BJR175" s="26"/>
      <c r="BJS175" s="26"/>
      <c r="BJT175" s="26"/>
      <c r="BJU175" s="26"/>
      <c r="BJV175" s="26"/>
      <c r="BJW175" s="26"/>
      <c r="BJX175" s="26"/>
      <c r="BJY175" s="26"/>
      <c r="BJZ175" s="26"/>
      <c r="BKA175" s="26"/>
      <c r="BKB175" s="26"/>
      <c r="BKC175" s="26"/>
      <c r="BKD175" s="26"/>
      <c r="BKE175" s="26"/>
      <c r="BKF175" s="26"/>
      <c r="BKG175" s="26"/>
      <c r="BKH175" s="26"/>
      <c r="BKI175" s="26"/>
      <c r="BKJ175" s="26"/>
      <c r="BKK175" s="26"/>
      <c r="BKL175" s="26"/>
      <c r="BKM175" s="26"/>
      <c r="BKN175" s="26"/>
      <c r="BKO175" s="26"/>
      <c r="BKP175" s="26"/>
      <c r="BKQ175" s="26"/>
      <c r="BKR175" s="26"/>
      <c r="BKS175" s="26"/>
      <c r="BKT175" s="26"/>
      <c r="BKU175" s="26"/>
      <c r="BKV175" s="26"/>
      <c r="BKW175" s="26"/>
      <c r="BKX175" s="26"/>
      <c r="BKY175" s="26"/>
      <c r="BKZ175" s="26"/>
      <c r="BLA175" s="26"/>
      <c r="BLB175" s="26"/>
      <c r="BLC175" s="26"/>
      <c r="BLD175" s="26"/>
      <c r="BLE175" s="26"/>
      <c r="BLF175" s="26"/>
      <c r="BLG175" s="26"/>
      <c r="BLH175" s="26"/>
      <c r="BLI175" s="26"/>
      <c r="BLJ175" s="26"/>
      <c r="BLK175" s="26"/>
      <c r="BLL175" s="26"/>
      <c r="BLM175" s="26"/>
      <c r="BLN175" s="26"/>
      <c r="BLO175" s="26"/>
      <c r="BLP175" s="26"/>
      <c r="BLQ175" s="26"/>
      <c r="BLR175" s="26"/>
      <c r="BLS175" s="26"/>
      <c r="BLT175" s="26"/>
      <c r="BLU175" s="26"/>
      <c r="BLV175" s="26"/>
      <c r="BLW175" s="26"/>
      <c r="BLX175" s="26"/>
      <c r="BLY175" s="26"/>
      <c r="BLZ175" s="26"/>
      <c r="BMA175" s="26"/>
      <c r="BMB175" s="26"/>
      <c r="BMC175" s="26"/>
      <c r="BMD175" s="26"/>
      <c r="BME175" s="26"/>
      <c r="BMF175" s="26"/>
      <c r="BMG175" s="26"/>
      <c r="BMH175" s="26"/>
      <c r="BMI175" s="26"/>
      <c r="BMJ175" s="26"/>
      <c r="BMK175" s="26"/>
      <c r="BML175" s="26"/>
      <c r="BMM175" s="26"/>
      <c r="BMN175" s="26"/>
      <c r="BMO175" s="26"/>
      <c r="BMP175" s="26"/>
      <c r="BMQ175" s="26"/>
      <c r="BMR175" s="26"/>
      <c r="BMS175" s="26"/>
      <c r="BMT175" s="26"/>
      <c r="BMU175" s="26"/>
      <c r="BMV175" s="26"/>
      <c r="BMW175" s="26"/>
      <c r="BMX175" s="26"/>
      <c r="BMY175" s="26"/>
      <c r="BMZ175" s="26"/>
      <c r="BNA175" s="26"/>
      <c r="BNB175" s="26"/>
      <c r="BNC175" s="26"/>
      <c r="BND175" s="26"/>
      <c r="BNE175" s="26"/>
      <c r="BNF175" s="26"/>
      <c r="BNG175" s="26"/>
      <c r="BNH175" s="26"/>
      <c r="BNI175" s="26"/>
      <c r="BNJ175" s="26"/>
      <c r="BNK175" s="26"/>
      <c r="BNL175" s="26"/>
      <c r="BNM175" s="26"/>
      <c r="BNN175" s="26"/>
      <c r="BNO175" s="26"/>
      <c r="BNP175" s="26"/>
      <c r="BNQ175" s="26"/>
      <c r="BNR175" s="26"/>
      <c r="BNS175" s="26"/>
      <c r="BNT175" s="26"/>
      <c r="BNU175" s="26"/>
      <c r="BNV175" s="26"/>
      <c r="BNW175" s="26"/>
      <c r="BNX175" s="26"/>
      <c r="BNY175" s="26"/>
      <c r="BNZ175" s="26"/>
      <c r="BOA175" s="26"/>
      <c r="BOB175" s="26"/>
      <c r="BOC175" s="26"/>
      <c r="BOD175" s="26"/>
      <c r="BOE175" s="26"/>
      <c r="BOF175" s="26"/>
      <c r="BOG175" s="26"/>
      <c r="BOH175" s="26"/>
      <c r="BOI175" s="26"/>
      <c r="BOJ175" s="26"/>
      <c r="BOK175" s="26"/>
      <c r="BOL175" s="26"/>
      <c r="BOM175" s="26"/>
      <c r="BON175" s="26"/>
      <c r="BOO175" s="26"/>
      <c r="BOP175" s="26"/>
      <c r="BOQ175" s="26"/>
      <c r="BOR175" s="26"/>
      <c r="BOS175" s="26"/>
      <c r="BOT175" s="26"/>
      <c r="BOU175" s="26"/>
      <c r="BOV175" s="26"/>
      <c r="BOW175" s="26"/>
      <c r="BOX175" s="26"/>
      <c r="BOY175" s="26"/>
      <c r="BOZ175" s="26"/>
      <c r="BPA175" s="26"/>
      <c r="BPB175" s="26"/>
      <c r="BPC175" s="26"/>
      <c r="BPD175" s="26"/>
      <c r="BPE175" s="26"/>
      <c r="BPF175" s="26"/>
      <c r="BPG175" s="26"/>
      <c r="BPH175" s="26"/>
      <c r="BPI175" s="26"/>
      <c r="BPJ175" s="26"/>
      <c r="BPK175" s="26"/>
      <c r="BPL175" s="26"/>
      <c r="BPM175" s="26"/>
      <c r="BPN175" s="26"/>
      <c r="BPO175" s="26"/>
      <c r="BPP175" s="26"/>
      <c r="BPQ175" s="26"/>
      <c r="BPR175" s="26"/>
      <c r="BPS175" s="26"/>
      <c r="BPT175" s="26"/>
      <c r="BPU175" s="26"/>
      <c r="BPV175" s="26"/>
      <c r="BPW175" s="26"/>
      <c r="BPX175" s="26"/>
      <c r="BPY175" s="26"/>
      <c r="BPZ175" s="26"/>
      <c r="BQA175" s="26"/>
      <c r="BQB175" s="26"/>
      <c r="BQC175" s="26"/>
      <c r="BQD175" s="26"/>
      <c r="BQE175" s="26"/>
      <c r="BQF175" s="26"/>
      <c r="BQG175" s="26"/>
      <c r="BQH175" s="26"/>
      <c r="BQI175" s="26"/>
      <c r="BQJ175" s="26"/>
      <c r="BQK175" s="26"/>
      <c r="BQL175" s="26"/>
      <c r="BQM175" s="26"/>
      <c r="BQN175" s="26"/>
      <c r="BQO175" s="26"/>
      <c r="BQP175" s="26"/>
      <c r="BQQ175" s="26"/>
      <c r="BQR175" s="26"/>
      <c r="BQS175" s="26"/>
      <c r="BQT175" s="26"/>
      <c r="BQU175" s="26"/>
      <c r="BQV175" s="26"/>
      <c r="BQW175" s="26"/>
      <c r="BQX175" s="26"/>
      <c r="BQY175" s="26"/>
      <c r="BQZ175" s="26"/>
      <c r="BRA175" s="26"/>
      <c r="BRB175" s="26"/>
      <c r="BRC175" s="26"/>
      <c r="BRD175" s="26"/>
      <c r="BRE175" s="26"/>
      <c r="BRF175" s="26"/>
      <c r="BRG175" s="26"/>
      <c r="BRH175" s="26"/>
      <c r="BRI175" s="26"/>
      <c r="BRJ175" s="26"/>
      <c r="BRK175" s="26"/>
      <c r="BRL175" s="26"/>
      <c r="BRM175" s="26"/>
      <c r="BRN175" s="26"/>
      <c r="BRO175" s="26"/>
      <c r="BRP175" s="26"/>
      <c r="BRQ175" s="26"/>
      <c r="BRR175" s="26"/>
      <c r="BRS175" s="26"/>
      <c r="BRT175" s="26"/>
      <c r="BRU175" s="26"/>
      <c r="BRV175" s="26"/>
      <c r="BRW175" s="26"/>
      <c r="BRX175" s="26"/>
      <c r="BRY175" s="26"/>
      <c r="BRZ175" s="26"/>
      <c r="BSA175" s="26"/>
      <c r="BSB175" s="26"/>
      <c r="BSC175" s="26"/>
      <c r="BSD175" s="26"/>
      <c r="BSE175" s="26"/>
      <c r="BSF175" s="26"/>
      <c r="BSG175" s="26"/>
      <c r="BSH175" s="26"/>
      <c r="BSI175" s="26"/>
      <c r="BSJ175" s="26"/>
      <c r="BSK175" s="26"/>
      <c r="BSL175" s="26"/>
      <c r="BSM175" s="26"/>
      <c r="BSN175" s="26"/>
      <c r="BSO175" s="26"/>
      <c r="BSP175" s="26"/>
      <c r="BSQ175" s="26"/>
      <c r="BSR175" s="26"/>
      <c r="BSS175" s="26"/>
      <c r="BST175" s="26"/>
      <c r="BSU175" s="26"/>
      <c r="BSV175" s="26"/>
      <c r="BSW175" s="26"/>
      <c r="BSX175" s="26"/>
      <c r="BSY175" s="26"/>
      <c r="BSZ175" s="26"/>
      <c r="BTA175" s="26"/>
      <c r="BTB175" s="26"/>
      <c r="BTC175" s="26"/>
      <c r="BTD175" s="26"/>
      <c r="BTE175" s="26"/>
      <c r="BTF175" s="26"/>
      <c r="BTG175" s="26"/>
      <c r="BTH175" s="26"/>
      <c r="BTI175" s="26"/>
      <c r="BTJ175" s="26"/>
      <c r="BTK175" s="26"/>
      <c r="BTL175" s="26"/>
      <c r="BTM175" s="26"/>
      <c r="BTN175" s="26"/>
      <c r="BTO175" s="26"/>
      <c r="BTP175" s="26"/>
      <c r="BTQ175" s="26"/>
      <c r="BTR175" s="26"/>
      <c r="BTS175" s="26"/>
      <c r="BTT175" s="26"/>
      <c r="BTU175" s="26"/>
      <c r="BTV175" s="26"/>
      <c r="BTW175" s="26"/>
      <c r="BTX175" s="26"/>
      <c r="BTY175" s="26"/>
      <c r="BTZ175" s="26"/>
      <c r="BUA175" s="26"/>
      <c r="BUB175" s="26"/>
      <c r="BUC175" s="26"/>
      <c r="BUD175" s="26"/>
      <c r="BUE175" s="26"/>
      <c r="BUF175" s="26"/>
      <c r="BUG175" s="26"/>
      <c r="BUH175" s="26"/>
      <c r="BUI175" s="26"/>
      <c r="BUJ175" s="26"/>
      <c r="BUK175" s="26"/>
      <c r="BUL175" s="26"/>
      <c r="BUM175" s="26"/>
      <c r="BUN175" s="26"/>
      <c r="BUO175" s="26"/>
      <c r="BUP175" s="26"/>
      <c r="BUQ175" s="26"/>
    </row>
    <row r="176" spans="1:1915" s="46" customFormat="1" ht="12.75">
      <c r="A176" s="23"/>
      <c r="B176" s="52"/>
      <c r="C176" s="52"/>
      <c r="D176" s="52"/>
      <c r="E176" s="54"/>
      <c r="F176" s="54"/>
      <c r="G176" s="54"/>
      <c r="H176" s="199"/>
      <c r="I176" s="199"/>
      <c r="J176" s="199"/>
      <c r="K176" s="199"/>
      <c r="L176" s="199"/>
      <c r="M176" s="200"/>
      <c r="N176" s="200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SQ176" s="26"/>
      <c r="SR176" s="26"/>
      <c r="SS176" s="26"/>
      <c r="ST176" s="26"/>
      <c r="SU176" s="26"/>
      <c r="SV176" s="26"/>
      <c r="SW176" s="26"/>
      <c r="SX176" s="26"/>
      <c r="SY176" s="26"/>
      <c r="SZ176" s="26"/>
      <c r="TA176" s="26"/>
      <c r="TB176" s="26"/>
      <c r="TC176" s="26"/>
      <c r="TD176" s="26"/>
      <c r="TE176" s="26"/>
      <c r="TF176" s="26"/>
      <c r="TG176" s="26"/>
      <c r="TH176" s="26"/>
      <c r="TI176" s="26"/>
      <c r="TJ176" s="26"/>
      <c r="TK176" s="26"/>
      <c r="TL176" s="26"/>
      <c r="TM176" s="26"/>
      <c r="TN176" s="26"/>
      <c r="TO176" s="26"/>
      <c r="TP176" s="26"/>
      <c r="TQ176" s="26"/>
      <c r="TR176" s="26"/>
      <c r="TS176" s="26"/>
      <c r="TT176" s="26"/>
      <c r="TU176" s="26"/>
      <c r="TV176" s="26"/>
      <c r="TW176" s="26"/>
      <c r="TX176" s="26"/>
      <c r="TY176" s="26"/>
      <c r="TZ176" s="26"/>
      <c r="UA176" s="26"/>
      <c r="UB176" s="26"/>
      <c r="UC176" s="26"/>
      <c r="UD176" s="26"/>
      <c r="UE176" s="26"/>
      <c r="UF176" s="26"/>
      <c r="UG176" s="26"/>
      <c r="UH176" s="26"/>
      <c r="UI176" s="26"/>
      <c r="UJ176" s="26"/>
      <c r="UK176" s="26"/>
      <c r="UL176" s="26"/>
      <c r="UM176" s="26"/>
      <c r="UN176" s="26"/>
      <c r="UO176" s="26"/>
      <c r="UP176" s="26"/>
      <c r="UQ176" s="26"/>
      <c r="UR176" s="26"/>
      <c r="US176" s="26"/>
      <c r="UT176" s="26"/>
      <c r="UU176" s="26"/>
      <c r="UV176" s="26"/>
      <c r="UW176" s="26"/>
      <c r="UX176" s="26"/>
      <c r="UY176" s="26"/>
      <c r="UZ176" s="26"/>
      <c r="VA176" s="26"/>
      <c r="VB176" s="26"/>
      <c r="VC176" s="26"/>
      <c r="VD176" s="26"/>
      <c r="VE176" s="26"/>
      <c r="VF176" s="26"/>
      <c r="VG176" s="26"/>
      <c r="VH176" s="26"/>
      <c r="VI176" s="26"/>
      <c r="VJ176" s="26"/>
      <c r="VK176" s="26"/>
      <c r="VL176" s="26"/>
      <c r="VM176" s="26"/>
      <c r="VN176" s="26"/>
      <c r="VO176" s="26"/>
      <c r="VP176" s="26"/>
      <c r="VQ176" s="26"/>
      <c r="VR176" s="26"/>
      <c r="VS176" s="26"/>
      <c r="VT176" s="26"/>
      <c r="VU176" s="26"/>
      <c r="VV176" s="26"/>
      <c r="VW176" s="26"/>
      <c r="VX176" s="26"/>
      <c r="VY176" s="26"/>
      <c r="VZ176" s="26"/>
      <c r="WA176" s="26"/>
      <c r="WB176" s="26"/>
      <c r="WC176" s="26"/>
      <c r="WD176" s="26"/>
      <c r="WE176" s="26"/>
      <c r="WF176" s="26"/>
      <c r="WG176" s="26"/>
      <c r="WH176" s="26"/>
      <c r="WI176" s="26"/>
      <c r="WJ176" s="26"/>
      <c r="WK176" s="26"/>
      <c r="WL176" s="26"/>
      <c r="WM176" s="26"/>
      <c r="WN176" s="26"/>
      <c r="WO176" s="26"/>
      <c r="WP176" s="26"/>
      <c r="WQ176" s="26"/>
      <c r="WR176" s="26"/>
      <c r="WS176" s="26"/>
      <c r="WT176" s="26"/>
      <c r="WU176" s="26"/>
      <c r="WV176" s="26"/>
      <c r="WW176" s="26"/>
      <c r="WX176" s="26"/>
      <c r="WY176" s="26"/>
      <c r="WZ176" s="26"/>
      <c r="XA176" s="26"/>
      <c r="XB176" s="26"/>
      <c r="XC176" s="26"/>
      <c r="XD176" s="26"/>
      <c r="XE176" s="26"/>
      <c r="XF176" s="26"/>
      <c r="XG176" s="26"/>
      <c r="XH176" s="26"/>
      <c r="XI176" s="26"/>
      <c r="XJ176" s="26"/>
      <c r="XK176" s="26"/>
      <c r="XL176" s="26"/>
      <c r="XM176" s="26"/>
      <c r="XN176" s="26"/>
      <c r="XO176" s="26"/>
      <c r="XP176" s="26"/>
      <c r="XQ176" s="26"/>
      <c r="XR176" s="26"/>
      <c r="XS176" s="26"/>
      <c r="XT176" s="26"/>
      <c r="XU176" s="26"/>
      <c r="XV176" s="26"/>
      <c r="XW176" s="26"/>
      <c r="XX176" s="26"/>
      <c r="XY176" s="26"/>
      <c r="XZ176" s="26"/>
      <c r="YA176" s="26"/>
      <c r="YB176" s="26"/>
      <c r="YC176" s="26"/>
      <c r="YD176" s="26"/>
      <c r="YE176" s="26"/>
      <c r="YF176" s="26"/>
      <c r="YG176" s="26"/>
      <c r="YH176" s="26"/>
      <c r="YI176" s="26"/>
      <c r="YJ176" s="26"/>
      <c r="YK176" s="26"/>
      <c r="YL176" s="26"/>
      <c r="YM176" s="26"/>
      <c r="YN176" s="26"/>
      <c r="YO176" s="26"/>
      <c r="YP176" s="26"/>
      <c r="YQ176" s="26"/>
      <c r="YR176" s="26"/>
      <c r="YS176" s="26"/>
      <c r="YT176" s="26"/>
      <c r="YU176" s="26"/>
      <c r="YV176" s="26"/>
      <c r="YW176" s="26"/>
      <c r="YX176" s="26"/>
      <c r="YY176" s="26"/>
      <c r="YZ176" s="26"/>
      <c r="ZA176" s="26"/>
      <c r="ZB176" s="26"/>
      <c r="ZC176" s="26"/>
      <c r="ZD176" s="26"/>
      <c r="ZE176" s="26"/>
      <c r="ZF176" s="26"/>
      <c r="ZG176" s="26"/>
      <c r="ZH176" s="26"/>
      <c r="ZI176" s="26"/>
      <c r="ZJ176" s="26"/>
      <c r="ZK176" s="26"/>
      <c r="ZL176" s="26"/>
      <c r="ZM176" s="26"/>
      <c r="ZN176" s="26"/>
      <c r="ZO176" s="26"/>
      <c r="ZP176" s="26"/>
      <c r="ZQ176" s="26"/>
      <c r="ZR176" s="26"/>
      <c r="ZS176" s="26"/>
      <c r="ZT176" s="26"/>
      <c r="ZU176" s="26"/>
      <c r="ZV176" s="26"/>
      <c r="ZW176" s="26"/>
      <c r="ZX176" s="26"/>
      <c r="ZY176" s="26"/>
      <c r="ZZ176" s="26"/>
      <c r="AAA176" s="26"/>
      <c r="AAB176" s="26"/>
      <c r="AAC176" s="26"/>
      <c r="AAD176" s="26"/>
      <c r="AAE176" s="26"/>
      <c r="AAF176" s="26"/>
      <c r="AAG176" s="26"/>
      <c r="AAH176" s="26"/>
      <c r="AAI176" s="26"/>
      <c r="AAJ176" s="26"/>
      <c r="AAK176" s="26"/>
      <c r="AAL176" s="26"/>
      <c r="AAM176" s="26"/>
      <c r="AAN176" s="26"/>
      <c r="AAO176" s="26"/>
      <c r="AAP176" s="26"/>
      <c r="AAQ176" s="26"/>
      <c r="AAR176" s="26"/>
      <c r="AAS176" s="26"/>
      <c r="AAT176" s="26"/>
      <c r="AAU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  <c r="AGP176" s="26"/>
      <c r="AGQ176" s="26"/>
      <c r="AGR176" s="26"/>
      <c r="AGS176" s="26"/>
      <c r="AGT176" s="26"/>
      <c r="AGU176" s="26"/>
      <c r="AGV176" s="26"/>
      <c r="AGW176" s="26"/>
      <c r="AGX176" s="26"/>
      <c r="AGY176" s="26"/>
      <c r="AGZ176" s="26"/>
      <c r="AHA176" s="26"/>
      <c r="AHB176" s="26"/>
      <c r="AHC176" s="26"/>
      <c r="AHD176" s="26"/>
      <c r="AHE176" s="26"/>
      <c r="AHF176" s="26"/>
      <c r="AHG176" s="26"/>
      <c r="AHH176" s="26"/>
      <c r="AHI176" s="26"/>
      <c r="AHJ176" s="26"/>
      <c r="AHK176" s="26"/>
      <c r="AHL176" s="26"/>
      <c r="AHM176" s="26"/>
      <c r="AHN176" s="26"/>
      <c r="AHO176" s="26"/>
      <c r="AHP176" s="26"/>
      <c r="AHQ176" s="26"/>
      <c r="AHR176" s="26"/>
      <c r="AHS176" s="26"/>
      <c r="AHT176" s="26"/>
      <c r="AHU176" s="26"/>
      <c r="AHV176" s="26"/>
      <c r="AHW176" s="26"/>
      <c r="AHX176" s="26"/>
      <c r="AHY176" s="26"/>
      <c r="AHZ176" s="26"/>
      <c r="AIA176" s="26"/>
      <c r="AIB176" s="26"/>
      <c r="AIC176" s="26"/>
      <c r="AID176" s="26"/>
      <c r="AIE176" s="26"/>
      <c r="AIF176" s="26"/>
      <c r="AIG176" s="26"/>
      <c r="AIH176" s="26"/>
      <c r="AII176" s="26"/>
      <c r="AIJ176" s="26"/>
      <c r="AIK176" s="26"/>
      <c r="AIL176" s="26"/>
      <c r="AIM176" s="26"/>
      <c r="AIN176" s="26"/>
      <c r="AIO176" s="26"/>
      <c r="AIP176" s="26"/>
      <c r="AIQ176" s="26"/>
      <c r="AIR176" s="26"/>
      <c r="AIS176" s="26"/>
      <c r="AIT176" s="26"/>
      <c r="AIU176" s="26"/>
      <c r="AIV176" s="26"/>
      <c r="AIW176" s="26"/>
      <c r="AIX176" s="26"/>
      <c r="AIY176" s="26"/>
      <c r="AIZ176" s="26"/>
      <c r="AJA176" s="26"/>
      <c r="AJB176" s="26"/>
      <c r="AJC176" s="26"/>
      <c r="AJD176" s="26"/>
      <c r="AJE176" s="26"/>
      <c r="AJF176" s="26"/>
      <c r="AJG176" s="26"/>
      <c r="AJH176" s="26"/>
      <c r="AJI176" s="26"/>
      <c r="AJJ176" s="26"/>
      <c r="AJK176" s="26"/>
      <c r="AJL176" s="26"/>
      <c r="AJM176" s="26"/>
      <c r="AJN176" s="26"/>
      <c r="AJO176" s="26"/>
      <c r="AJP176" s="26"/>
      <c r="AJQ176" s="26"/>
      <c r="AJR176" s="26"/>
      <c r="AJS176" s="26"/>
      <c r="AJT176" s="26"/>
      <c r="AJU176" s="26"/>
      <c r="AJV176" s="26"/>
      <c r="AJW176" s="26"/>
      <c r="AJX176" s="26"/>
      <c r="AJY176" s="26"/>
      <c r="AJZ176" s="26"/>
      <c r="AKA176" s="26"/>
      <c r="AKB176" s="26"/>
      <c r="AKC176" s="26"/>
      <c r="AKD176" s="26"/>
      <c r="AKE176" s="26"/>
      <c r="AKF176" s="26"/>
      <c r="AKG176" s="26"/>
      <c r="AKH176" s="26"/>
      <c r="AKI176" s="26"/>
      <c r="AKJ176" s="26"/>
      <c r="AKK176" s="26"/>
      <c r="AKL176" s="26"/>
      <c r="AKM176" s="26"/>
      <c r="AKN176" s="26"/>
      <c r="AKO176" s="26"/>
      <c r="AKP176" s="26"/>
      <c r="AKQ176" s="26"/>
      <c r="AKR176" s="26"/>
      <c r="AKS176" s="26"/>
      <c r="AKT176" s="26"/>
      <c r="AKU176" s="26"/>
      <c r="AKV176" s="26"/>
      <c r="AKW176" s="26"/>
      <c r="AKX176" s="26"/>
      <c r="AKY176" s="26"/>
      <c r="AKZ176" s="26"/>
      <c r="ALA176" s="26"/>
      <c r="ALB176" s="26"/>
      <c r="ALC176" s="26"/>
      <c r="ALD176" s="26"/>
      <c r="ALE176" s="26"/>
      <c r="ALF176" s="26"/>
      <c r="ALG176" s="26"/>
      <c r="ALH176" s="26"/>
      <c r="ALI176" s="26"/>
      <c r="ALJ176" s="26"/>
      <c r="ALK176" s="26"/>
      <c r="ALL176" s="26"/>
      <c r="ALM176" s="26"/>
      <c r="ALN176" s="26"/>
      <c r="ALO176" s="26"/>
      <c r="ALP176" s="26"/>
      <c r="ALQ176" s="26"/>
      <c r="ALR176" s="26"/>
      <c r="ALS176" s="26"/>
      <c r="ALT176" s="26"/>
      <c r="ALU176" s="26"/>
      <c r="ALV176" s="26"/>
      <c r="ALW176" s="26"/>
      <c r="ALX176" s="26"/>
      <c r="ALY176" s="26"/>
      <c r="ALZ176" s="26"/>
      <c r="AMA176" s="26"/>
      <c r="AMB176" s="26"/>
      <c r="AMC176" s="26"/>
      <c r="AMD176" s="26"/>
      <c r="AME176" s="26"/>
      <c r="AMF176" s="26"/>
      <c r="AMG176" s="26"/>
      <c r="AMH176" s="26"/>
      <c r="AMI176" s="26"/>
      <c r="AMJ176" s="26"/>
      <c r="AMK176" s="26"/>
      <c r="AML176" s="26"/>
      <c r="AMM176" s="26"/>
      <c r="AMN176" s="26"/>
      <c r="AMO176" s="26"/>
      <c r="AMP176" s="26"/>
      <c r="AMQ176" s="26"/>
      <c r="AMR176" s="26"/>
      <c r="AMS176" s="26"/>
      <c r="AMT176" s="26"/>
      <c r="AMU176" s="26"/>
      <c r="AMV176" s="26"/>
      <c r="AMW176" s="26"/>
      <c r="AMX176" s="26"/>
      <c r="AMY176" s="26"/>
      <c r="AMZ176" s="26"/>
      <c r="ANA176" s="26"/>
      <c r="ANB176" s="26"/>
      <c r="ANC176" s="26"/>
      <c r="AND176" s="26"/>
      <c r="ANE176" s="26"/>
      <c r="ANF176" s="26"/>
      <c r="ANG176" s="26"/>
      <c r="ANH176" s="26"/>
      <c r="ANI176" s="26"/>
      <c r="ANJ176" s="26"/>
      <c r="ANK176" s="26"/>
      <c r="ANL176" s="26"/>
      <c r="ANM176" s="26"/>
      <c r="ANN176" s="26"/>
      <c r="ANO176" s="26"/>
      <c r="ANP176" s="26"/>
      <c r="ANQ176" s="26"/>
      <c r="ANR176" s="26"/>
      <c r="ANS176" s="26"/>
      <c r="ANT176" s="26"/>
      <c r="ANU176" s="26"/>
      <c r="ANV176" s="26"/>
      <c r="ANW176" s="26"/>
      <c r="ANX176" s="26"/>
      <c r="ANY176" s="26"/>
      <c r="ANZ176" s="26"/>
      <c r="AOA176" s="26"/>
      <c r="AOB176" s="26"/>
      <c r="AOC176" s="26"/>
      <c r="AOD176" s="26"/>
      <c r="AOE176" s="26"/>
      <c r="AOF176" s="26"/>
      <c r="AOG176" s="26"/>
      <c r="AOH176" s="26"/>
      <c r="AOI176" s="26"/>
      <c r="AOJ176" s="26"/>
      <c r="AOK176" s="26"/>
      <c r="AOL176" s="26"/>
      <c r="AOM176" s="26"/>
      <c r="AON176" s="26"/>
      <c r="AOO176" s="26"/>
      <c r="AOP176" s="26"/>
      <c r="AOQ176" s="26"/>
      <c r="AOR176" s="26"/>
      <c r="AOS176" s="26"/>
      <c r="AOT176" s="26"/>
      <c r="AOU176" s="26"/>
      <c r="AOV176" s="26"/>
      <c r="AOW176" s="26"/>
      <c r="AOX176" s="26"/>
      <c r="AOY176" s="26"/>
      <c r="AOZ176" s="26"/>
      <c r="APA176" s="26"/>
      <c r="APB176" s="26"/>
      <c r="APC176" s="26"/>
      <c r="APD176" s="26"/>
      <c r="APE176" s="26"/>
      <c r="APF176" s="26"/>
      <c r="APG176" s="26"/>
      <c r="APH176" s="26"/>
      <c r="API176" s="26"/>
      <c r="APJ176" s="26"/>
      <c r="APK176" s="26"/>
      <c r="APL176" s="26"/>
      <c r="APM176" s="26"/>
      <c r="APN176" s="26"/>
      <c r="APO176" s="26"/>
      <c r="APP176" s="26"/>
      <c r="APQ176" s="26"/>
      <c r="APR176" s="26"/>
      <c r="APS176" s="26"/>
      <c r="APT176" s="26"/>
      <c r="APU176" s="26"/>
      <c r="APV176" s="26"/>
      <c r="APW176" s="26"/>
      <c r="APX176" s="26"/>
      <c r="APY176" s="26"/>
      <c r="APZ176" s="26"/>
      <c r="AQA176" s="26"/>
      <c r="AQB176" s="26"/>
      <c r="AQC176" s="26"/>
      <c r="AQD176" s="26"/>
      <c r="AQE176" s="26"/>
      <c r="AQF176" s="26"/>
      <c r="AQG176" s="26"/>
      <c r="AQH176" s="26"/>
      <c r="AQI176" s="26"/>
      <c r="AQJ176" s="26"/>
      <c r="AQK176" s="26"/>
      <c r="AQL176" s="26"/>
      <c r="AQM176" s="26"/>
      <c r="AQN176" s="26"/>
      <c r="AQO176" s="26"/>
      <c r="AQP176" s="26"/>
      <c r="AQQ176" s="26"/>
      <c r="AQR176" s="26"/>
      <c r="AQS176" s="26"/>
      <c r="AQT176" s="26"/>
      <c r="AQU176" s="26"/>
      <c r="AQV176" s="26"/>
      <c r="AQW176" s="26"/>
      <c r="AQX176" s="26"/>
      <c r="AQY176" s="26"/>
      <c r="AQZ176" s="26"/>
      <c r="ARA176" s="26"/>
      <c r="ARB176" s="26"/>
      <c r="ARC176" s="26"/>
      <c r="ARD176" s="26"/>
      <c r="ARE176" s="26"/>
      <c r="ARF176" s="26"/>
      <c r="ARG176" s="26"/>
      <c r="ARH176" s="26"/>
      <c r="ARI176" s="26"/>
      <c r="ARJ176" s="26"/>
      <c r="ARK176" s="26"/>
      <c r="ARL176" s="26"/>
      <c r="ARM176" s="26"/>
      <c r="ARN176" s="26"/>
      <c r="ARO176" s="26"/>
      <c r="ARP176" s="26"/>
      <c r="ARQ176" s="26"/>
      <c r="ARR176" s="26"/>
      <c r="ARS176" s="26"/>
      <c r="ART176" s="26"/>
      <c r="ARU176" s="26"/>
      <c r="ARV176" s="26"/>
      <c r="ARW176" s="26"/>
      <c r="ARX176" s="26"/>
      <c r="ARY176" s="26"/>
      <c r="ARZ176" s="26"/>
      <c r="ASA176" s="26"/>
      <c r="ASB176" s="26"/>
      <c r="ASC176" s="26"/>
      <c r="ASD176" s="26"/>
      <c r="ASE176" s="26"/>
      <c r="ASF176" s="26"/>
      <c r="ASG176" s="26"/>
      <c r="ASH176" s="26"/>
      <c r="ASI176" s="26"/>
      <c r="ASJ176" s="26"/>
      <c r="ASK176" s="26"/>
      <c r="ASL176" s="26"/>
      <c r="ASM176" s="26"/>
      <c r="ASN176" s="26"/>
      <c r="ASO176" s="26"/>
      <c r="ASP176" s="26"/>
      <c r="ASQ176" s="26"/>
      <c r="ASR176" s="26"/>
      <c r="ASS176" s="26"/>
      <c r="AST176" s="26"/>
      <c r="ASU176" s="26"/>
      <c r="ASV176" s="26"/>
      <c r="ASW176" s="26"/>
      <c r="ASX176" s="26"/>
      <c r="ASY176" s="26"/>
      <c r="ASZ176" s="26"/>
      <c r="ATA176" s="26"/>
      <c r="ATB176" s="26"/>
      <c r="ATC176" s="26"/>
      <c r="ATD176" s="26"/>
      <c r="ATE176" s="26"/>
      <c r="ATF176" s="26"/>
      <c r="ATG176" s="26"/>
      <c r="ATH176" s="26"/>
      <c r="ATI176" s="26"/>
      <c r="ATJ176" s="26"/>
      <c r="ATK176" s="26"/>
      <c r="ATL176" s="26"/>
      <c r="ATM176" s="26"/>
      <c r="ATN176" s="26"/>
      <c r="ATO176" s="26"/>
      <c r="ATP176" s="26"/>
      <c r="ATQ176" s="26"/>
      <c r="ATR176" s="26"/>
      <c r="ATS176" s="26"/>
      <c r="ATT176" s="26"/>
      <c r="ATU176" s="26"/>
      <c r="ATV176" s="26"/>
      <c r="ATW176" s="26"/>
      <c r="ATX176" s="26"/>
      <c r="ATY176" s="26"/>
      <c r="ATZ176" s="26"/>
      <c r="AUA176" s="26"/>
      <c r="AUB176" s="26"/>
      <c r="AUC176" s="26"/>
      <c r="AUD176" s="26"/>
      <c r="AUE176" s="26"/>
      <c r="AUF176" s="26"/>
      <c r="AUG176" s="26"/>
      <c r="AUH176" s="26"/>
      <c r="AUI176" s="26"/>
      <c r="AUJ176" s="26"/>
      <c r="AUK176" s="26"/>
      <c r="AUL176" s="26"/>
      <c r="AUM176" s="26"/>
      <c r="AUN176" s="26"/>
      <c r="AUO176" s="26"/>
      <c r="AUP176" s="26"/>
      <c r="AUQ176" s="26"/>
      <c r="AUR176" s="26"/>
      <c r="AUS176" s="26"/>
      <c r="AUT176" s="26"/>
      <c r="AUU176" s="26"/>
      <c r="AUV176" s="26"/>
      <c r="AUW176" s="26"/>
      <c r="AUX176" s="26"/>
      <c r="AUY176" s="26"/>
      <c r="AUZ176" s="26"/>
      <c r="AVA176" s="26"/>
      <c r="AVB176" s="26"/>
      <c r="AVC176" s="26"/>
      <c r="AVD176" s="26"/>
      <c r="AVE176" s="26"/>
      <c r="AVF176" s="26"/>
      <c r="AVG176" s="26"/>
      <c r="AVH176" s="26"/>
      <c r="AVI176" s="26"/>
      <c r="AVJ176" s="26"/>
      <c r="AVK176" s="26"/>
      <c r="AVL176" s="26"/>
      <c r="AVM176" s="26"/>
      <c r="AVN176" s="26"/>
      <c r="AVO176" s="26"/>
      <c r="AVP176" s="26"/>
      <c r="AVQ176" s="26"/>
      <c r="AVR176" s="26"/>
      <c r="AVS176" s="26"/>
      <c r="AVT176" s="26"/>
      <c r="AVU176" s="26"/>
      <c r="AVV176" s="26"/>
      <c r="AVW176" s="26"/>
      <c r="AVX176" s="26"/>
      <c r="AVY176" s="26"/>
      <c r="AVZ176" s="26"/>
      <c r="AWA176" s="26"/>
      <c r="AWB176" s="26"/>
      <c r="AWC176" s="26"/>
      <c r="AWD176" s="26"/>
      <c r="AWE176" s="26"/>
      <c r="AWF176" s="26"/>
      <c r="AWG176" s="26"/>
      <c r="AWH176" s="26"/>
      <c r="AWI176" s="26"/>
      <c r="AWJ176" s="26"/>
      <c r="AWK176" s="26"/>
      <c r="AWL176" s="26"/>
      <c r="AWM176" s="26"/>
      <c r="AWN176" s="26"/>
      <c r="AWO176" s="26"/>
      <c r="AWP176" s="26"/>
      <c r="AWQ176" s="26"/>
      <c r="AWR176" s="26"/>
      <c r="AWS176" s="26"/>
      <c r="AWT176" s="26"/>
      <c r="AWU176" s="26"/>
      <c r="AWV176" s="26"/>
      <c r="AWW176" s="26"/>
      <c r="AWX176" s="26"/>
      <c r="AWY176" s="26"/>
      <c r="AWZ176" s="26"/>
      <c r="AXA176" s="26"/>
      <c r="AXB176" s="26"/>
      <c r="AXC176" s="26"/>
      <c r="AXD176" s="26"/>
      <c r="AXE176" s="26"/>
      <c r="AXF176" s="26"/>
      <c r="AXG176" s="26"/>
      <c r="AXH176" s="26"/>
      <c r="AXI176" s="26"/>
      <c r="AXJ176" s="26"/>
      <c r="AXK176" s="26"/>
      <c r="AXL176" s="26"/>
      <c r="AXM176" s="26"/>
      <c r="AXN176" s="26"/>
      <c r="AXO176" s="26"/>
      <c r="AXP176" s="26"/>
      <c r="AXQ176" s="26"/>
      <c r="AXR176" s="26"/>
      <c r="AXS176" s="26"/>
      <c r="AXT176" s="26"/>
      <c r="AXU176" s="26"/>
      <c r="AXV176" s="26"/>
      <c r="AXW176" s="26"/>
      <c r="AXX176" s="26"/>
      <c r="AXY176" s="26"/>
      <c r="AXZ176" s="26"/>
      <c r="AYA176" s="26"/>
      <c r="AYB176" s="26"/>
      <c r="AYC176" s="26"/>
      <c r="AYD176" s="26"/>
      <c r="AYE176" s="26"/>
      <c r="AYF176" s="26"/>
      <c r="AYG176" s="26"/>
      <c r="AYH176" s="26"/>
      <c r="AYI176" s="26"/>
      <c r="AYJ176" s="26"/>
      <c r="AYK176" s="26"/>
      <c r="AYL176" s="26"/>
      <c r="AYM176" s="26"/>
      <c r="AYN176" s="26"/>
      <c r="AYO176" s="26"/>
      <c r="AYP176" s="26"/>
      <c r="AYQ176" s="26"/>
      <c r="AYR176" s="26"/>
      <c r="AYS176" s="26"/>
      <c r="AYT176" s="26"/>
      <c r="AYU176" s="26"/>
      <c r="AYV176" s="26"/>
      <c r="AYW176" s="26"/>
      <c r="AYX176" s="26"/>
      <c r="AYY176" s="26"/>
      <c r="AYZ176" s="26"/>
      <c r="AZA176" s="26"/>
      <c r="AZB176" s="26"/>
      <c r="AZC176" s="26"/>
      <c r="AZD176" s="26"/>
      <c r="AZE176" s="26"/>
      <c r="AZF176" s="26"/>
      <c r="AZG176" s="26"/>
      <c r="AZH176" s="26"/>
      <c r="AZI176" s="26"/>
      <c r="AZJ176" s="26"/>
      <c r="AZK176" s="26"/>
      <c r="AZL176" s="26"/>
      <c r="AZM176" s="26"/>
      <c r="AZN176" s="26"/>
      <c r="AZO176" s="26"/>
      <c r="AZP176" s="26"/>
      <c r="AZQ176" s="26"/>
      <c r="AZR176" s="26"/>
      <c r="AZS176" s="26"/>
      <c r="AZT176" s="26"/>
      <c r="AZU176" s="26"/>
      <c r="AZV176" s="26"/>
      <c r="AZW176" s="26"/>
      <c r="AZX176" s="26"/>
      <c r="AZY176" s="26"/>
      <c r="AZZ176" s="26"/>
      <c r="BAA176" s="26"/>
      <c r="BAB176" s="26"/>
      <c r="BAC176" s="26"/>
      <c r="BAD176" s="26"/>
      <c r="BAE176" s="26"/>
      <c r="BAF176" s="26"/>
      <c r="BAG176" s="26"/>
      <c r="BAH176" s="26"/>
      <c r="BAI176" s="26"/>
      <c r="BAJ176" s="26"/>
      <c r="BAK176" s="26"/>
      <c r="BAL176" s="26"/>
      <c r="BAM176" s="26"/>
      <c r="BAN176" s="26"/>
      <c r="BAO176" s="26"/>
      <c r="BAP176" s="26"/>
      <c r="BAQ176" s="26"/>
      <c r="BAR176" s="26"/>
      <c r="BAS176" s="26"/>
      <c r="BAT176" s="26"/>
      <c r="BAU176" s="26"/>
      <c r="BAV176" s="26"/>
      <c r="BAW176" s="26"/>
      <c r="BAX176" s="26"/>
      <c r="BAY176" s="26"/>
      <c r="BAZ176" s="26"/>
      <c r="BBA176" s="26"/>
      <c r="BBB176" s="26"/>
      <c r="BBC176" s="26"/>
      <c r="BBD176" s="26"/>
      <c r="BBE176" s="26"/>
      <c r="BBF176" s="26"/>
      <c r="BBG176" s="26"/>
      <c r="BBH176" s="26"/>
      <c r="BBI176" s="26"/>
      <c r="BBJ176" s="26"/>
      <c r="BBK176" s="26"/>
      <c r="BBL176" s="26"/>
      <c r="BBM176" s="26"/>
      <c r="BBN176" s="26"/>
      <c r="BBO176" s="26"/>
      <c r="BBP176" s="26"/>
      <c r="BBQ176" s="26"/>
      <c r="BBR176" s="26"/>
      <c r="BBS176" s="26"/>
      <c r="BBT176" s="26"/>
      <c r="BBU176" s="26"/>
      <c r="BBV176" s="26"/>
      <c r="BBW176" s="26"/>
      <c r="BBX176" s="26"/>
      <c r="BBY176" s="26"/>
      <c r="BBZ176" s="26"/>
      <c r="BCA176" s="26"/>
      <c r="BCB176" s="26"/>
      <c r="BCC176" s="26"/>
      <c r="BCD176" s="26"/>
      <c r="BCE176" s="26"/>
      <c r="BCF176" s="26"/>
      <c r="BCG176" s="26"/>
      <c r="BCH176" s="26"/>
      <c r="BCI176" s="26"/>
      <c r="BCJ176" s="26"/>
      <c r="BCK176" s="26"/>
      <c r="BCL176" s="26"/>
      <c r="BCM176" s="26"/>
      <c r="BCN176" s="26"/>
      <c r="BCO176" s="26"/>
      <c r="BCP176" s="26"/>
      <c r="BCQ176" s="26"/>
      <c r="BCR176" s="26"/>
      <c r="BCS176" s="26"/>
      <c r="BCT176" s="26"/>
      <c r="BCU176" s="26"/>
      <c r="BCV176" s="26"/>
      <c r="BCW176" s="26"/>
      <c r="BCX176" s="26"/>
      <c r="BCY176" s="26"/>
      <c r="BCZ176" s="26"/>
      <c r="BDA176" s="26"/>
      <c r="BDB176" s="26"/>
      <c r="BDC176" s="26"/>
      <c r="BDD176" s="26"/>
      <c r="BDE176" s="26"/>
      <c r="BDF176" s="26"/>
      <c r="BDG176" s="26"/>
      <c r="BDH176" s="26"/>
      <c r="BDI176" s="26"/>
      <c r="BDJ176" s="26"/>
      <c r="BDK176" s="26"/>
      <c r="BDL176" s="26"/>
      <c r="BDM176" s="26"/>
      <c r="BDN176" s="26"/>
      <c r="BDO176" s="26"/>
      <c r="BDP176" s="26"/>
      <c r="BDQ176" s="26"/>
      <c r="BDR176" s="26"/>
      <c r="BDS176" s="26"/>
      <c r="BDT176" s="26"/>
      <c r="BDU176" s="26"/>
      <c r="BDV176" s="26"/>
      <c r="BDW176" s="26"/>
      <c r="BDX176" s="26"/>
      <c r="BDY176" s="26"/>
      <c r="BDZ176" s="26"/>
      <c r="BEA176" s="26"/>
      <c r="BEB176" s="26"/>
      <c r="BEC176" s="26"/>
      <c r="BED176" s="26"/>
      <c r="BEE176" s="26"/>
      <c r="BEF176" s="26"/>
      <c r="BEG176" s="26"/>
      <c r="BEH176" s="26"/>
      <c r="BEI176" s="26"/>
      <c r="BEJ176" s="26"/>
      <c r="BEK176" s="26"/>
      <c r="BEL176" s="26"/>
      <c r="BEM176" s="26"/>
      <c r="BEN176" s="26"/>
      <c r="BEO176" s="26"/>
      <c r="BEP176" s="26"/>
      <c r="BEQ176" s="26"/>
      <c r="BER176" s="26"/>
      <c r="BES176" s="26"/>
      <c r="BET176" s="26"/>
      <c r="BEU176" s="26"/>
      <c r="BEV176" s="26"/>
      <c r="BEW176" s="26"/>
      <c r="BEX176" s="26"/>
      <c r="BEY176" s="26"/>
      <c r="BEZ176" s="26"/>
      <c r="BFA176" s="26"/>
      <c r="BFB176" s="26"/>
      <c r="BFC176" s="26"/>
      <c r="BFD176" s="26"/>
      <c r="BFE176" s="26"/>
      <c r="BFF176" s="26"/>
      <c r="BFG176" s="26"/>
      <c r="BFH176" s="26"/>
      <c r="BFI176" s="26"/>
      <c r="BFJ176" s="26"/>
      <c r="BFK176" s="26"/>
      <c r="BFL176" s="26"/>
      <c r="BFM176" s="26"/>
      <c r="BFN176" s="26"/>
      <c r="BFO176" s="26"/>
      <c r="BFP176" s="26"/>
      <c r="BFQ176" s="26"/>
      <c r="BFR176" s="26"/>
      <c r="BFS176" s="26"/>
      <c r="BFT176" s="26"/>
      <c r="BFU176" s="26"/>
      <c r="BFV176" s="26"/>
      <c r="BFW176" s="26"/>
      <c r="BFX176" s="26"/>
      <c r="BFY176" s="26"/>
      <c r="BFZ176" s="26"/>
      <c r="BGA176" s="26"/>
      <c r="BGB176" s="26"/>
      <c r="BGC176" s="26"/>
      <c r="BGD176" s="26"/>
      <c r="BGE176" s="26"/>
      <c r="BGF176" s="26"/>
      <c r="BGG176" s="26"/>
      <c r="BGH176" s="26"/>
      <c r="BGI176" s="26"/>
      <c r="BGJ176" s="26"/>
      <c r="BGK176" s="26"/>
      <c r="BGL176" s="26"/>
      <c r="BGM176" s="26"/>
      <c r="BGN176" s="26"/>
      <c r="BGO176" s="26"/>
      <c r="BGP176" s="26"/>
      <c r="BGQ176" s="26"/>
      <c r="BGR176" s="26"/>
      <c r="BGS176" s="26"/>
      <c r="BGT176" s="26"/>
      <c r="BGU176" s="26"/>
      <c r="BGV176" s="26"/>
      <c r="BGW176" s="26"/>
      <c r="BGX176" s="26"/>
      <c r="BGY176" s="26"/>
      <c r="BGZ176" s="26"/>
      <c r="BHA176" s="26"/>
      <c r="BHB176" s="26"/>
      <c r="BHC176" s="26"/>
      <c r="BHD176" s="26"/>
      <c r="BHE176" s="26"/>
      <c r="BHF176" s="26"/>
      <c r="BHG176" s="26"/>
      <c r="BHH176" s="26"/>
      <c r="BHI176" s="26"/>
      <c r="BHJ176" s="26"/>
      <c r="BHK176" s="26"/>
      <c r="BHL176" s="26"/>
      <c r="BHM176" s="26"/>
      <c r="BHN176" s="26"/>
      <c r="BHO176" s="26"/>
      <c r="BHP176" s="26"/>
      <c r="BHQ176" s="26"/>
      <c r="BHR176" s="26"/>
      <c r="BHS176" s="26"/>
      <c r="BHT176" s="26"/>
      <c r="BHU176" s="26"/>
      <c r="BHV176" s="26"/>
      <c r="BHW176" s="26"/>
      <c r="BHX176" s="26"/>
      <c r="BHY176" s="26"/>
      <c r="BHZ176" s="26"/>
      <c r="BIA176" s="26"/>
      <c r="BIB176" s="26"/>
      <c r="BIC176" s="26"/>
      <c r="BID176" s="26"/>
      <c r="BIE176" s="26"/>
      <c r="BIF176" s="26"/>
      <c r="BIG176" s="26"/>
      <c r="BIH176" s="26"/>
      <c r="BII176" s="26"/>
      <c r="BIJ176" s="26"/>
      <c r="BIK176" s="26"/>
      <c r="BIL176" s="26"/>
      <c r="BIM176" s="26"/>
      <c r="BIN176" s="26"/>
      <c r="BIO176" s="26"/>
      <c r="BIP176" s="26"/>
      <c r="BIQ176" s="26"/>
      <c r="BIR176" s="26"/>
      <c r="BIS176" s="26"/>
      <c r="BIT176" s="26"/>
      <c r="BIU176" s="26"/>
      <c r="BIV176" s="26"/>
      <c r="BIW176" s="26"/>
      <c r="BIX176" s="26"/>
      <c r="BIY176" s="26"/>
      <c r="BIZ176" s="26"/>
      <c r="BJA176" s="26"/>
      <c r="BJB176" s="26"/>
      <c r="BJC176" s="26"/>
      <c r="BJD176" s="26"/>
      <c r="BJE176" s="26"/>
      <c r="BJF176" s="26"/>
      <c r="BJG176" s="26"/>
      <c r="BJH176" s="26"/>
      <c r="BJI176" s="26"/>
      <c r="BJJ176" s="26"/>
      <c r="BJK176" s="26"/>
      <c r="BJL176" s="26"/>
      <c r="BJM176" s="26"/>
      <c r="BJN176" s="26"/>
      <c r="BJO176" s="26"/>
      <c r="BJP176" s="26"/>
      <c r="BJQ176" s="26"/>
      <c r="BJR176" s="26"/>
      <c r="BJS176" s="26"/>
      <c r="BJT176" s="26"/>
      <c r="BJU176" s="26"/>
      <c r="BJV176" s="26"/>
      <c r="BJW176" s="26"/>
      <c r="BJX176" s="26"/>
      <c r="BJY176" s="26"/>
      <c r="BJZ176" s="26"/>
      <c r="BKA176" s="26"/>
      <c r="BKB176" s="26"/>
      <c r="BKC176" s="26"/>
      <c r="BKD176" s="26"/>
      <c r="BKE176" s="26"/>
      <c r="BKF176" s="26"/>
      <c r="BKG176" s="26"/>
      <c r="BKH176" s="26"/>
      <c r="BKI176" s="26"/>
      <c r="BKJ176" s="26"/>
      <c r="BKK176" s="26"/>
      <c r="BKL176" s="26"/>
      <c r="BKM176" s="26"/>
      <c r="BKN176" s="26"/>
      <c r="BKO176" s="26"/>
      <c r="BKP176" s="26"/>
      <c r="BKQ176" s="26"/>
      <c r="BKR176" s="26"/>
      <c r="BKS176" s="26"/>
      <c r="BKT176" s="26"/>
      <c r="BKU176" s="26"/>
      <c r="BKV176" s="26"/>
      <c r="BKW176" s="26"/>
      <c r="BKX176" s="26"/>
      <c r="BKY176" s="26"/>
      <c r="BKZ176" s="26"/>
      <c r="BLA176" s="26"/>
      <c r="BLB176" s="26"/>
      <c r="BLC176" s="26"/>
      <c r="BLD176" s="26"/>
      <c r="BLE176" s="26"/>
      <c r="BLF176" s="26"/>
      <c r="BLG176" s="26"/>
      <c r="BLH176" s="26"/>
      <c r="BLI176" s="26"/>
      <c r="BLJ176" s="26"/>
      <c r="BLK176" s="26"/>
      <c r="BLL176" s="26"/>
      <c r="BLM176" s="26"/>
      <c r="BLN176" s="26"/>
      <c r="BLO176" s="26"/>
      <c r="BLP176" s="26"/>
      <c r="BLQ176" s="26"/>
      <c r="BLR176" s="26"/>
      <c r="BLS176" s="26"/>
      <c r="BLT176" s="26"/>
      <c r="BLU176" s="26"/>
      <c r="BLV176" s="26"/>
      <c r="BLW176" s="26"/>
      <c r="BLX176" s="26"/>
      <c r="BLY176" s="26"/>
      <c r="BLZ176" s="26"/>
      <c r="BMA176" s="26"/>
      <c r="BMB176" s="26"/>
      <c r="BMC176" s="26"/>
      <c r="BMD176" s="26"/>
      <c r="BME176" s="26"/>
      <c r="BMF176" s="26"/>
      <c r="BMG176" s="26"/>
      <c r="BMH176" s="26"/>
      <c r="BMI176" s="26"/>
      <c r="BMJ176" s="26"/>
      <c r="BMK176" s="26"/>
      <c r="BML176" s="26"/>
      <c r="BMM176" s="26"/>
      <c r="BMN176" s="26"/>
      <c r="BMO176" s="26"/>
      <c r="BMP176" s="26"/>
      <c r="BMQ176" s="26"/>
      <c r="BMR176" s="26"/>
      <c r="BMS176" s="26"/>
      <c r="BMT176" s="26"/>
      <c r="BMU176" s="26"/>
      <c r="BMV176" s="26"/>
      <c r="BMW176" s="26"/>
      <c r="BMX176" s="26"/>
      <c r="BMY176" s="26"/>
      <c r="BMZ176" s="26"/>
      <c r="BNA176" s="26"/>
      <c r="BNB176" s="26"/>
      <c r="BNC176" s="26"/>
      <c r="BND176" s="26"/>
      <c r="BNE176" s="26"/>
      <c r="BNF176" s="26"/>
      <c r="BNG176" s="26"/>
      <c r="BNH176" s="26"/>
      <c r="BNI176" s="26"/>
      <c r="BNJ176" s="26"/>
      <c r="BNK176" s="26"/>
      <c r="BNL176" s="26"/>
      <c r="BNM176" s="26"/>
      <c r="BNN176" s="26"/>
      <c r="BNO176" s="26"/>
      <c r="BNP176" s="26"/>
      <c r="BNQ176" s="26"/>
      <c r="BNR176" s="26"/>
      <c r="BNS176" s="26"/>
      <c r="BNT176" s="26"/>
      <c r="BNU176" s="26"/>
      <c r="BNV176" s="26"/>
      <c r="BNW176" s="26"/>
      <c r="BNX176" s="26"/>
      <c r="BNY176" s="26"/>
      <c r="BNZ176" s="26"/>
      <c r="BOA176" s="26"/>
      <c r="BOB176" s="26"/>
      <c r="BOC176" s="26"/>
      <c r="BOD176" s="26"/>
      <c r="BOE176" s="26"/>
      <c r="BOF176" s="26"/>
      <c r="BOG176" s="26"/>
      <c r="BOH176" s="26"/>
      <c r="BOI176" s="26"/>
      <c r="BOJ176" s="26"/>
      <c r="BOK176" s="26"/>
      <c r="BOL176" s="26"/>
      <c r="BOM176" s="26"/>
      <c r="BON176" s="26"/>
      <c r="BOO176" s="26"/>
      <c r="BOP176" s="26"/>
      <c r="BOQ176" s="26"/>
      <c r="BOR176" s="26"/>
      <c r="BOS176" s="26"/>
      <c r="BOT176" s="26"/>
      <c r="BOU176" s="26"/>
      <c r="BOV176" s="26"/>
      <c r="BOW176" s="26"/>
      <c r="BOX176" s="26"/>
      <c r="BOY176" s="26"/>
      <c r="BOZ176" s="26"/>
      <c r="BPA176" s="26"/>
      <c r="BPB176" s="26"/>
      <c r="BPC176" s="26"/>
      <c r="BPD176" s="26"/>
      <c r="BPE176" s="26"/>
      <c r="BPF176" s="26"/>
      <c r="BPG176" s="26"/>
      <c r="BPH176" s="26"/>
      <c r="BPI176" s="26"/>
      <c r="BPJ176" s="26"/>
      <c r="BPK176" s="26"/>
      <c r="BPL176" s="26"/>
      <c r="BPM176" s="26"/>
      <c r="BPN176" s="26"/>
      <c r="BPO176" s="26"/>
      <c r="BPP176" s="26"/>
      <c r="BPQ176" s="26"/>
      <c r="BPR176" s="26"/>
      <c r="BPS176" s="26"/>
      <c r="BPT176" s="26"/>
      <c r="BPU176" s="26"/>
      <c r="BPV176" s="26"/>
      <c r="BPW176" s="26"/>
      <c r="BPX176" s="26"/>
      <c r="BPY176" s="26"/>
      <c r="BPZ176" s="26"/>
      <c r="BQA176" s="26"/>
      <c r="BQB176" s="26"/>
      <c r="BQC176" s="26"/>
      <c r="BQD176" s="26"/>
      <c r="BQE176" s="26"/>
      <c r="BQF176" s="26"/>
      <c r="BQG176" s="26"/>
      <c r="BQH176" s="26"/>
      <c r="BQI176" s="26"/>
      <c r="BQJ176" s="26"/>
      <c r="BQK176" s="26"/>
      <c r="BQL176" s="26"/>
      <c r="BQM176" s="26"/>
      <c r="BQN176" s="26"/>
      <c r="BQO176" s="26"/>
      <c r="BQP176" s="26"/>
      <c r="BQQ176" s="26"/>
      <c r="BQR176" s="26"/>
      <c r="BQS176" s="26"/>
      <c r="BQT176" s="26"/>
      <c r="BQU176" s="26"/>
      <c r="BQV176" s="26"/>
      <c r="BQW176" s="26"/>
      <c r="BQX176" s="26"/>
      <c r="BQY176" s="26"/>
      <c r="BQZ176" s="26"/>
      <c r="BRA176" s="26"/>
      <c r="BRB176" s="26"/>
      <c r="BRC176" s="26"/>
      <c r="BRD176" s="26"/>
      <c r="BRE176" s="26"/>
      <c r="BRF176" s="26"/>
      <c r="BRG176" s="26"/>
      <c r="BRH176" s="26"/>
      <c r="BRI176" s="26"/>
      <c r="BRJ176" s="26"/>
      <c r="BRK176" s="26"/>
      <c r="BRL176" s="26"/>
      <c r="BRM176" s="26"/>
      <c r="BRN176" s="26"/>
      <c r="BRO176" s="26"/>
      <c r="BRP176" s="26"/>
      <c r="BRQ176" s="26"/>
      <c r="BRR176" s="26"/>
      <c r="BRS176" s="26"/>
      <c r="BRT176" s="26"/>
      <c r="BRU176" s="26"/>
      <c r="BRV176" s="26"/>
      <c r="BRW176" s="26"/>
      <c r="BRX176" s="26"/>
      <c r="BRY176" s="26"/>
      <c r="BRZ176" s="26"/>
      <c r="BSA176" s="26"/>
      <c r="BSB176" s="26"/>
      <c r="BSC176" s="26"/>
      <c r="BSD176" s="26"/>
      <c r="BSE176" s="26"/>
      <c r="BSF176" s="26"/>
      <c r="BSG176" s="26"/>
      <c r="BSH176" s="26"/>
      <c r="BSI176" s="26"/>
      <c r="BSJ176" s="26"/>
      <c r="BSK176" s="26"/>
      <c r="BSL176" s="26"/>
      <c r="BSM176" s="26"/>
      <c r="BSN176" s="26"/>
      <c r="BSO176" s="26"/>
      <c r="BSP176" s="26"/>
      <c r="BSQ176" s="26"/>
      <c r="BSR176" s="26"/>
      <c r="BSS176" s="26"/>
      <c r="BST176" s="26"/>
      <c r="BSU176" s="26"/>
      <c r="BSV176" s="26"/>
      <c r="BSW176" s="26"/>
      <c r="BSX176" s="26"/>
      <c r="BSY176" s="26"/>
      <c r="BSZ176" s="26"/>
      <c r="BTA176" s="26"/>
      <c r="BTB176" s="26"/>
      <c r="BTC176" s="26"/>
      <c r="BTD176" s="26"/>
      <c r="BTE176" s="26"/>
      <c r="BTF176" s="26"/>
      <c r="BTG176" s="26"/>
      <c r="BTH176" s="26"/>
      <c r="BTI176" s="26"/>
      <c r="BTJ176" s="26"/>
      <c r="BTK176" s="26"/>
      <c r="BTL176" s="26"/>
      <c r="BTM176" s="26"/>
      <c r="BTN176" s="26"/>
      <c r="BTO176" s="26"/>
      <c r="BTP176" s="26"/>
      <c r="BTQ176" s="26"/>
      <c r="BTR176" s="26"/>
      <c r="BTS176" s="26"/>
      <c r="BTT176" s="26"/>
      <c r="BTU176" s="26"/>
      <c r="BTV176" s="26"/>
      <c r="BTW176" s="26"/>
      <c r="BTX176" s="26"/>
      <c r="BTY176" s="26"/>
      <c r="BTZ176" s="26"/>
      <c r="BUA176" s="26"/>
      <c r="BUB176" s="26"/>
      <c r="BUC176" s="26"/>
      <c r="BUD176" s="26"/>
      <c r="BUE176" s="26"/>
      <c r="BUF176" s="26"/>
      <c r="BUG176" s="26"/>
      <c r="BUH176" s="26"/>
      <c r="BUI176" s="26"/>
      <c r="BUJ176" s="26"/>
      <c r="BUK176" s="26"/>
      <c r="BUL176" s="26"/>
      <c r="BUM176" s="26"/>
      <c r="BUN176" s="26"/>
      <c r="BUO176" s="26"/>
      <c r="BUP176" s="26"/>
      <c r="BUQ176" s="26"/>
    </row>
    <row r="177" spans="1:1915" s="46" customFormat="1" ht="12.75">
      <c r="A177" s="23"/>
      <c r="B177" s="52"/>
      <c r="C177" s="52"/>
      <c r="D177" s="52"/>
      <c r="E177" s="54"/>
      <c r="F177" s="54"/>
      <c r="G177" s="54"/>
      <c r="H177" s="199"/>
      <c r="I177" s="199"/>
      <c r="J177" s="199"/>
      <c r="K177" s="199"/>
      <c r="L177" s="199"/>
      <c r="M177" s="200"/>
      <c r="N177" s="200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SQ177" s="26"/>
      <c r="SR177" s="26"/>
      <c r="SS177" s="26"/>
      <c r="ST177" s="26"/>
      <c r="SU177" s="26"/>
      <c r="SV177" s="26"/>
      <c r="SW177" s="26"/>
      <c r="SX177" s="26"/>
      <c r="SY177" s="26"/>
      <c r="SZ177" s="26"/>
      <c r="TA177" s="26"/>
      <c r="TB177" s="26"/>
      <c r="TC177" s="26"/>
      <c r="TD177" s="26"/>
      <c r="TE177" s="26"/>
      <c r="TF177" s="26"/>
      <c r="TG177" s="26"/>
      <c r="TH177" s="26"/>
      <c r="TI177" s="26"/>
      <c r="TJ177" s="26"/>
      <c r="TK177" s="26"/>
      <c r="TL177" s="26"/>
      <c r="TM177" s="26"/>
      <c r="TN177" s="26"/>
      <c r="TO177" s="26"/>
      <c r="TP177" s="26"/>
      <c r="TQ177" s="26"/>
      <c r="TR177" s="26"/>
      <c r="TS177" s="26"/>
      <c r="TT177" s="26"/>
      <c r="TU177" s="26"/>
      <c r="TV177" s="26"/>
      <c r="TW177" s="26"/>
      <c r="TX177" s="26"/>
      <c r="TY177" s="26"/>
      <c r="TZ177" s="26"/>
      <c r="UA177" s="26"/>
      <c r="UB177" s="26"/>
      <c r="UC177" s="26"/>
      <c r="UD177" s="26"/>
      <c r="UE177" s="26"/>
      <c r="UF177" s="26"/>
      <c r="UG177" s="26"/>
      <c r="UH177" s="26"/>
      <c r="UI177" s="26"/>
      <c r="UJ177" s="26"/>
      <c r="UK177" s="26"/>
      <c r="UL177" s="26"/>
      <c r="UM177" s="26"/>
      <c r="UN177" s="26"/>
      <c r="UO177" s="26"/>
      <c r="UP177" s="26"/>
      <c r="UQ177" s="26"/>
      <c r="UR177" s="26"/>
      <c r="US177" s="26"/>
      <c r="UT177" s="26"/>
      <c r="UU177" s="26"/>
      <c r="UV177" s="26"/>
      <c r="UW177" s="26"/>
      <c r="UX177" s="26"/>
      <c r="UY177" s="26"/>
      <c r="UZ177" s="26"/>
      <c r="VA177" s="26"/>
      <c r="VB177" s="26"/>
      <c r="VC177" s="26"/>
      <c r="VD177" s="26"/>
      <c r="VE177" s="26"/>
      <c r="VF177" s="26"/>
      <c r="VG177" s="26"/>
      <c r="VH177" s="26"/>
      <c r="VI177" s="26"/>
      <c r="VJ177" s="26"/>
      <c r="VK177" s="26"/>
      <c r="VL177" s="26"/>
      <c r="VM177" s="26"/>
      <c r="VN177" s="26"/>
      <c r="VO177" s="26"/>
      <c r="VP177" s="26"/>
      <c r="VQ177" s="26"/>
      <c r="VR177" s="26"/>
      <c r="VS177" s="26"/>
      <c r="VT177" s="26"/>
      <c r="VU177" s="26"/>
      <c r="VV177" s="26"/>
      <c r="VW177" s="26"/>
      <c r="VX177" s="26"/>
      <c r="VY177" s="26"/>
      <c r="VZ177" s="26"/>
      <c r="WA177" s="26"/>
      <c r="WB177" s="26"/>
      <c r="WC177" s="26"/>
      <c r="WD177" s="26"/>
      <c r="WE177" s="26"/>
      <c r="WF177" s="26"/>
      <c r="WG177" s="26"/>
      <c r="WH177" s="26"/>
      <c r="WI177" s="26"/>
      <c r="WJ177" s="26"/>
      <c r="WK177" s="26"/>
      <c r="WL177" s="26"/>
      <c r="WM177" s="26"/>
      <c r="WN177" s="26"/>
      <c r="WO177" s="26"/>
      <c r="WP177" s="26"/>
      <c r="WQ177" s="26"/>
      <c r="WR177" s="26"/>
      <c r="WS177" s="26"/>
      <c r="WT177" s="26"/>
      <c r="WU177" s="26"/>
      <c r="WV177" s="26"/>
      <c r="WW177" s="26"/>
      <c r="WX177" s="26"/>
      <c r="WY177" s="26"/>
      <c r="WZ177" s="26"/>
      <c r="XA177" s="26"/>
      <c r="XB177" s="26"/>
      <c r="XC177" s="26"/>
      <c r="XD177" s="26"/>
      <c r="XE177" s="26"/>
      <c r="XF177" s="26"/>
      <c r="XG177" s="26"/>
      <c r="XH177" s="26"/>
      <c r="XI177" s="26"/>
      <c r="XJ177" s="26"/>
      <c r="XK177" s="26"/>
      <c r="XL177" s="26"/>
      <c r="XM177" s="26"/>
      <c r="XN177" s="26"/>
      <c r="XO177" s="26"/>
      <c r="XP177" s="26"/>
      <c r="XQ177" s="26"/>
      <c r="XR177" s="26"/>
      <c r="XS177" s="26"/>
      <c r="XT177" s="26"/>
      <c r="XU177" s="26"/>
      <c r="XV177" s="26"/>
      <c r="XW177" s="26"/>
      <c r="XX177" s="26"/>
      <c r="XY177" s="26"/>
      <c r="XZ177" s="26"/>
      <c r="YA177" s="26"/>
      <c r="YB177" s="26"/>
      <c r="YC177" s="26"/>
      <c r="YD177" s="26"/>
      <c r="YE177" s="26"/>
      <c r="YF177" s="26"/>
      <c r="YG177" s="26"/>
      <c r="YH177" s="26"/>
      <c r="YI177" s="26"/>
      <c r="YJ177" s="26"/>
      <c r="YK177" s="26"/>
      <c r="YL177" s="26"/>
      <c r="YM177" s="26"/>
      <c r="YN177" s="26"/>
      <c r="YO177" s="26"/>
      <c r="YP177" s="26"/>
      <c r="YQ177" s="26"/>
      <c r="YR177" s="26"/>
      <c r="YS177" s="26"/>
      <c r="YT177" s="26"/>
      <c r="YU177" s="26"/>
      <c r="YV177" s="26"/>
      <c r="YW177" s="26"/>
      <c r="YX177" s="26"/>
      <c r="YY177" s="26"/>
      <c r="YZ177" s="26"/>
      <c r="ZA177" s="26"/>
      <c r="ZB177" s="26"/>
      <c r="ZC177" s="26"/>
      <c r="ZD177" s="26"/>
      <c r="ZE177" s="26"/>
      <c r="ZF177" s="26"/>
      <c r="ZG177" s="26"/>
      <c r="ZH177" s="26"/>
      <c r="ZI177" s="26"/>
      <c r="ZJ177" s="26"/>
      <c r="ZK177" s="26"/>
      <c r="ZL177" s="26"/>
      <c r="ZM177" s="26"/>
      <c r="ZN177" s="26"/>
      <c r="ZO177" s="26"/>
      <c r="ZP177" s="26"/>
      <c r="ZQ177" s="26"/>
      <c r="ZR177" s="26"/>
      <c r="ZS177" s="26"/>
      <c r="ZT177" s="26"/>
      <c r="ZU177" s="26"/>
      <c r="ZV177" s="26"/>
      <c r="ZW177" s="26"/>
      <c r="ZX177" s="26"/>
      <c r="ZY177" s="26"/>
      <c r="ZZ177" s="26"/>
      <c r="AAA177" s="26"/>
      <c r="AAB177" s="26"/>
      <c r="AAC177" s="26"/>
      <c r="AAD177" s="26"/>
      <c r="AAE177" s="26"/>
      <c r="AAF177" s="26"/>
      <c r="AAG177" s="26"/>
      <c r="AAH177" s="26"/>
      <c r="AAI177" s="26"/>
      <c r="AAJ177" s="26"/>
      <c r="AAK177" s="26"/>
      <c r="AAL177" s="26"/>
      <c r="AAM177" s="26"/>
      <c r="AAN177" s="26"/>
      <c r="AAO177" s="26"/>
      <c r="AAP177" s="26"/>
      <c r="AAQ177" s="26"/>
      <c r="AAR177" s="26"/>
      <c r="AAS177" s="26"/>
      <c r="AAT177" s="26"/>
      <c r="AAU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  <c r="AGP177" s="26"/>
      <c r="AGQ177" s="26"/>
      <c r="AGR177" s="26"/>
      <c r="AGS177" s="26"/>
      <c r="AGT177" s="26"/>
      <c r="AGU177" s="26"/>
      <c r="AGV177" s="26"/>
      <c r="AGW177" s="26"/>
      <c r="AGX177" s="26"/>
      <c r="AGY177" s="26"/>
      <c r="AGZ177" s="26"/>
      <c r="AHA177" s="26"/>
      <c r="AHB177" s="26"/>
      <c r="AHC177" s="26"/>
      <c r="AHD177" s="26"/>
      <c r="AHE177" s="26"/>
      <c r="AHF177" s="26"/>
      <c r="AHG177" s="26"/>
      <c r="AHH177" s="26"/>
      <c r="AHI177" s="26"/>
      <c r="AHJ177" s="26"/>
      <c r="AHK177" s="26"/>
      <c r="AHL177" s="26"/>
      <c r="AHM177" s="26"/>
      <c r="AHN177" s="26"/>
      <c r="AHO177" s="26"/>
      <c r="AHP177" s="26"/>
      <c r="AHQ177" s="26"/>
      <c r="AHR177" s="26"/>
      <c r="AHS177" s="26"/>
      <c r="AHT177" s="26"/>
      <c r="AHU177" s="26"/>
      <c r="AHV177" s="26"/>
      <c r="AHW177" s="26"/>
      <c r="AHX177" s="26"/>
      <c r="AHY177" s="26"/>
      <c r="AHZ177" s="26"/>
      <c r="AIA177" s="26"/>
      <c r="AIB177" s="26"/>
      <c r="AIC177" s="26"/>
      <c r="AID177" s="26"/>
      <c r="AIE177" s="26"/>
      <c r="AIF177" s="26"/>
      <c r="AIG177" s="26"/>
      <c r="AIH177" s="26"/>
      <c r="AII177" s="26"/>
      <c r="AIJ177" s="26"/>
      <c r="AIK177" s="26"/>
      <c r="AIL177" s="26"/>
      <c r="AIM177" s="26"/>
      <c r="AIN177" s="26"/>
      <c r="AIO177" s="26"/>
      <c r="AIP177" s="26"/>
      <c r="AIQ177" s="26"/>
      <c r="AIR177" s="26"/>
      <c r="AIS177" s="26"/>
      <c r="AIT177" s="26"/>
      <c r="AIU177" s="26"/>
      <c r="AIV177" s="26"/>
      <c r="AIW177" s="26"/>
      <c r="AIX177" s="26"/>
      <c r="AIY177" s="26"/>
      <c r="AIZ177" s="26"/>
      <c r="AJA177" s="26"/>
      <c r="AJB177" s="26"/>
      <c r="AJC177" s="26"/>
      <c r="AJD177" s="26"/>
      <c r="AJE177" s="26"/>
      <c r="AJF177" s="26"/>
      <c r="AJG177" s="26"/>
      <c r="AJH177" s="26"/>
      <c r="AJI177" s="26"/>
      <c r="AJJ177" s="26"/>
      <c r="AJK177" s="26"/>
      <c r="AJL177" s="26"/>
      <c r="AJM177" s="26"/>
      <c r="AJN177" s="26"/>
      <c r="AJO177" s="26"/>
      <c r="AJP177" s="26"/>
      <c r="AJQ177" s="26"/>
      <c r="AJR177" s="26"/>
      <c r="AJS177" s="26"/>
      <c r="AJT177" s="26"/>
      <c r="AJU177" s="26"/>
      <c r="AJV177" s="26"/>
      <c r="AJW177" s="26"/>
      <c r="AJX177" s="26"/>
      <c r="AJY177" s="26"/>
      <c r="AJZ177" s="26"/>
      <c r="AKA177" s="26"/>
      <c r="AKB177" s="26"/>
      <c r="AKC177" s="26"/>
      <c r="AKD177" s="26"/>
      <c r="AKE177" s="26"/>
      <c r="AKF177" s="26"/>
      <c r="AKG177" s="26"/>
      <c r="AKH177" s="26"/>
      <c r="AKI177" s="26"/>
      <c r="AKJ177" s="26"/>
      <c r="AKK177" s="26"/>
      <c r="AKL177" s="26"/>
      <c r="AKM177" s="26"/>
      <c r="AKN177" s="26"/>
      <c r="AKO177" s="26"/>
      <c r="AKP177" s="26"/>
      <c r="AKQ177" s="26"/>
      <c r="AKR177" s="26"/>
      <c r="AKS177" s="26"/>
      <c r="AKT177" s="26"/>
      <c r="AKU177" s="26"/>
      <c r="AKV177" s="26"/>
      <c r="AKW177" s="26"/>
      <c r="AKX177" s="26"/>
      <c r="AKY177" s="26"/>
      <c r="AKZ177" s="26"/>
      <c r="ALA177" s="26"/>
      <c r="ALB177" s="26"/>
      <c r="ALC177" s="26"/>
      <c r="ALD177" s="26"/>
      <c r="ALE177" s="26"/>
      <c r="ALF177" s="26"/>
      <c r="ALG177" s="26"/>
      <c r="ALH177" s="26"/>
      <c r="ALI177" s="26"/>
      <c r="ALJ177" s="26"/>
      <c r="ALK177" s="26"/>
      <c r="ALL177" s="26"/>
      <c r="ALM177" s="26"/>
      <c r="ALN177" s="26"/>
      <c r="ALO177" s="26"/>
      <c r="ALP177" s="26"/>
      <c r="ALQ177" s="26"/>
      <c r="ALR177" s="26"/>
      <c r="ALS177" s="26"/>
      <c r="ALT177" s="26"/>
      <c r="ALU177" s="26"/>
      <c r="ALV177" s="26"/>
      <c r="ALW177" s="26"/>
      <c r="ALX177" s="26"/>
      <c r="ALY177" s="26"/>
      <c r="ALZ177" s="26"/>
      <c r="AMA177" s="26"/>
      <c r="AMB177" s="26"/>
      <c r="AMC177" s="26"/>
      <c r="AMD177" s="26"/>
      <c r="AME177" s="26"/>
      <c r="AMF177" s="26"/>
      <c r="AMG177" s="26"/>
      <c r="AMH177" s="26"/>
      <c r="AMI177" s="26"/>
      <c r="AMJ177" s="26"/>
      <c r="AMK177" s="26"/>
      <c r="AML177" s="26"/>
      <c r="AMM177" s="26"/>
      <c r="AMN177" s="26"/>
      <c r="AMO177" s="26"/>
      <c r="AMP177" s="26"/>
      <c r="AMQ177" s="26"/>
      <c r="AMR177" s="26"/>
      <c r="AMS177" s="26"/>
      <c r="AMT177" s="26"/>
      <c r="AMU177" s="26"/>
      <c r="AMV177" s="26"/>
      <c r="AMW177" s="26"/>
      <c r="AMX177" s="26"/>
      <c r="AMY177" s="26"/>
      <c r="AMZ177" s="26"/>
      <c r="ANA177" s="26"/>
      <c r="ANB177" s="26"/>
      <c r="ANC177" s="26"/>
      <c r="AND177" s="26"/>
      <c r="ANE177" s="26"/>
      <c r="ANF177" s="26"/>
      <c r="ANG177" s="26"/>
      <c r="ANH177" s="26"/>
      <c r="ANI177" s="26"/>
      <c r="ANJ177" s="26"/>
      <c r="ANK177" s="26"/>
      <c r="ANL177" s="26"/>
      <c r="ANM177" s="26"/>
      <c r="ANN177" s="26"/>
      <c r="ANO177" s="26"/>
      <c r="ANP177" s="26"/>
      <c r="ANQ177" s="26"/>
      <c r="ANR177" s="26"/>
      <c r="ANS177" s="26"/>
      <c r="ANT177" s="26"/>
      <c r="ANU177" s="26"/>
      <c r="ANV177" s="26"/>
      <c r="ANW177" s="26"/>
      <c r="ANX177" s="26"/>
      <c r="ANY177" s="26"/>
      <c r="ANZ177" s="26"/>
      <c r="AOA177" s="26"/>
      <c r="AOB177" s="26"/>
      <c r="AOC177" s="26"/>
      <c r="AOD177" s="26"/>
      <c r="AOE177" s="26"/>
      <c r="AOF177" s="26"/>
      <c r="AOG177" s="26"/>
      <c r="AOH177" s="26"/>
      <c r="AOI177" s="26"/>
      <c r="AOJ177" s="26"/>
      <c r="AOK177" s="26"/>
      <c r="AOL177" s="26"/>
      <c r="AOM177" s="26"/>
      <c r="AON177" s="26"/>
      <c r="AOO177" s="26"/>
      <c r="AOP177" s="26"/>
      <c r="AOQ177" s="26"/>
      <c r="AOR177" s="26"/>
      <c r="AOS177" s="26"/>
      <c r="AOT177" s="26"/>
      <c r="AOU177" s="26"/>
      <c r="AOV177" s="26"/>
      <c r="AOW177" s="26"/>
      <c r="AOX177" s="26"/>
      <c r="AOY177" s="26"/>
      <c r="AOZ177" s="26"/>
      <c r="APA177" s="26"/>
      <c r="APB177" s="26"/>
      <c r="APC177" s="26"/>
      <c r="APD177" s="26"/>
      <c r="APE177" s="26"/>
      <c r="APF177" s="26"/>
      <c r="APG177" s="26"/>
      <c r="APH177" s="26"/>
      <c r="API177" s="26"/>
      <c r="APJ177" s="26"/>
      <c r="APK177" s="26"/>
      <c r="APL177" s="26"/>
      <c r="APM177" s="26"/>
      <c r="APN177" s="26"/>
      <c r="APO177" s="26"/>
      <c r="APP177" s="26"/>
      <c r="APQ177" s="26"/>
      <c r="APR177" s="26"/>
      <c r="APS177" s="26"/>
      <c r="APT177" s="26"/>
      <c r="APU177" s="26"/>
      <c r="APV177" s="26"/>
      <c r="APW177" s="26"/>
      <c r="APX177" s="26"/>
      <c r="APY177" s="26"/>
      <c r="APZ177" s="26"/>
      <c r="AQA177" s="26"/>
      <c r="AQB177" s="26"/>
      <c r="AQC177" s="26"/>
      <c r="AQD177" s="26"/>
      <c r="AQE177" s="26"/>
      <c r="AQF177" s="26"/>
      <c r="AQG177" s="26"/>
      <c r="AQH177" s="26"/>
      <c r="AQI177" s="26"/>
      <c r="AQJ177" s="26"/>
      <c r="AQK177" s="26"/>
      <c r="AQL177" s="26"/>
      <c r="AQM177" s="26"/>
      <c r="AQN177" s="26"/>
      <c r="AQO177" s="26"/>
      <c r="AQP177" s="26"/>
      <c r="AQQ177" s="26"/>
      <c r="AQR177" s="26"/>
      <c r="AQS177" s="26"/>
      <c r="AQT177" s="26"/>
      <c r="AQU177" s="26"/>
      <c r="AQV177" s="26"/>
      <c r="AQW177" s="26"/>
      <c r="AQX177" s="26"/>
      <c r="AQY177" s="26"/>
      <c r="AQZ177" s="26"/>
      <c r="ARA177" s="26"/>
      <c r="ARB177" s="26"/>
      <c r="ARC177" s="26"/>
      <c r="ARD177" s="26"/>
      <c r="ARE177" s="26"/>
      <c r="ARF177" s="26"/>
      <c r="ARG177" s="26"/>
      <c r="ARH177" s="26"/>
      <c r="ARI177" s="26"/>
      <c r="ARJ177" s="26"/>
      <c r="ARK177" s="26"/>
      <c r="ARL177" s="26"/>
      <c r="ARM177" s="26"/>
      <c r="ARN177" s="26"/>
      <c r="ARO177" s="26"/>
      <c r="ARP177" s="26"/>
      <c r="ARQ177" s="26"/>
      <c r="ARR177" s="26"/>
      <c r="ARS177" s="26"/>
      <c r="ART177" s="26"/>
      <c r="ARU177" s="26"/>
      <c r="ARV177" s="26"/>
      <c r="ARW177" s="26"/>
      <c r="ARX177" s="26"/>
      <c r="ARY177" s="26"/>
      <c r="ARZ177" s="26"/>
      <c r="ASA177" s="26"/>
      <c r="ASB177" s="26"/>
      <c r="ASC177" s="26"/>
      <c r="ASD177" s="26"/>
      <c r="ASE177" s="26"/>
      <c r="ASF177" s="26"/>
      <c r="ASG177" s="26"/>
      <c r="ASH177" s="26"/>
      <c r="ASI177" s="26"/>
      <c r="ASJ177" s="26"/>
      <c r="ASK177" s="26"/>
      <c r="ASL177" s="26"/>
      <c r="ASM177" s="26"/>
      <c r="ASN177" s="26"/>
      <c r="ASO177" s="26"/>
      <c r="ASP177" s="26"/>
      <c r="ASQ177" s="26"/>
      <c r="ASR177" s="26"/>
      <c r="ASS177" s="26"/>
      <c r="AST177" s="26"/>
      <c r="ASU177" s="26"/>
      <c r="ASV177" s="26"/>
      <c r="ASW177" s="26"/>
      <c r="ASX177" s="26"/>
      <c r="ASY177" s="26"/>
      <c r="ASZ177" s="26"/>
      <c r="ATA177" s="26"/>
      <c r="ATB177" s="26"/>
      <c r="ATC177" s="26"/>
      <c r="ATD177" s="26"/>
      <c r="ATE177" s="26"/>
      <c r="ATF177" s="26"/>
      <c r="ATG177" s="26"/>
      <c r="ATH177" s="26"/>
      <c r="ATI177" s="26"/>
      <c r="ATJ177" s="26"/>
      <c r="ATK177" s="26"/>
      <c r="ATL177" s="26"/>
      <c r="ATM177" s="26"/>
      <c r="ATN177" s="26"/>
      <c r="ATO177" s="26"/>
      <c r="ATP177" s="26"/>
      <c r="ATQ177" s="26"/>
      <c r="ATR177" s="26"/>
      <c r="ATS177" s="26"/>
      <c r="ATT177" s="26"/>
      <c r="ATU177" s="26"/>
      <c r="ATV177" s="26"/>
      <c r="ATW177" s="26"/>
      <c r="ATX177" s="26"/>
      <c r="ATY177" s="26"/>
      <c r="ATZ177" s="26"/>
      <c r="AUA177" s="26"/>
      <c r="AUB177" s="26"/>
      <c r="AUC177" s="26"/>
      <c r="AUD177" s="26"/>
      <c r="AUE177" s="26"/>
      <c r="AUF177" s="26"/>
      <c r="AUG177" s="26"/>
      <c r="AUH177" s="26"/>
      <c r="AUI177" s="26"/>
      <c r="AUJ177" s="26"/>
      <c r="AUK177" s="26"/>
      <c r="AUL177" s="26"/>
      <c r="AUM177" s="26"/>
      <c r="AUN177" s="26"/>
      <c r="AUO177" s="26"/>
      <c r="AUP177" s="26"/>
      <c r="AUQ177" s="26"/>
      <c r="AUR177" s="26"/>
      <c r="AUS177" s="26"/>
      <c r="AUT177" s="26"/>
      <c r="AUU177" s="26"/>
      <c r="AUV177" s="26"/>
      <c r="AUW177" s="26"/>
      <c r="AUX177" s="26"/>
      <c r="AUY177" s="26"/>
      <c r="AUZ177" s="26"/>
      <c r="AVA177" s="26"/>
      <c r="AVB177" s="26"/>
      <c r="AVC177" s="26"/>
      <c r="AVD177" s="26"/>
      <c r="AVE177" s="26"/>
      <c r="AVF177" s="26"/>
      <c r="AVG177" s="26"/>
      <c r="AVH177" s="26"/>
      <c r="AVI177" s="26"/>
      <c r="AVJ177" s="26"/>
      <c r="AVK177" s="26"/>
      <c r="AVL177" s="26"/>
      <c r="AVM177" s="26"/>
      <c r="AVN177" s="26"/>
      <c r="AVO177" s="26"/>
      <c r="AVP177" s="26"/>
      <c r="AVQ177" s="26"/>
      <c r="AVR177" s="26"/>
      <c r="AVS177" s="26"/>
      <c r="AVT177" s="26"/>
      <c r="AVU177" s="26"/>
      <c r="AVV177" s="26"/>
      <c r="AVW177" s="26"/>
      <c r="AVX177" s="26"/>
      <c r="AVY177" s="26"/>
      <c r="AVZ177" s="26"/>
      <c r="AWA177" s="26"/>
      <c r="AWB177" s="26"/>
      <c r="AWC177" s="26"/>
      <c r="AWD177" s="26"/>
      <c r="AWE177" s="26"/>
      <c r="AWF177" s="26"/>
      <c r="AWG177" s="26"/>
      <c r="AWH177" s="26"/>
      <c r="AWI177" s="26"/>
      <c r="AWJ177" s="26"/>
      <c r="AWK177" s="26"/>
      <c r="AWL177" s="26"/>
      <c r="AWM177" s="26"/>
      <c r="AWN177" s="26"/>
      <c r="AWO177" s="26"/>
      <c r="AWP177" s="26"/>
      <c r="AWQ177" s="26"/>
      <c r="AWR177" s="26"/>
      <c r="AWS177" s="26"/>
      <c r="AWT177" s="26"/>
      <c r="AWU177" s="26"/>
      <c r="AWV177" s="26"/>
      <c r="AWW177" s="26"/>
      <c r="AWX177" s="26"/>
      <c r="AWY177" s="26"/>
      <c r="AWZ177" s="26"/>
      <c r="AXA177" s="26"/>
      <c r="AXB177" s="26"/>
      <c r="AXC177" s="26"/>
      <c r="AXD177" s="26"/>
      <c r="AXE177" s="26"/>
      <c r="AXF177" s="26"/>
      <c r="AXG177" s="26"/>
      <c r="AXH177" s="26"/>
      <c r="AXI177" s="26"/>
      <c r="AXJ177" s="26"/>
      <c r="AXK177" s="26"/>
      <c r="AXL177" s="26"/>
      <c r="AXM177" s="26"/>
      <c r="AXN177" s="26"/>
      <c r="AXO177" s="26"/>
      <c r="AXP177" s="26"/>
      <c r="AXQ177" s="26"/>
      <c r="AXR177" s="26"/>
      <c r="AXS177" s="26"/>
      <c r="AXT177" s="26"/>
      <c r="AXU177" s="26"/>
      <c r="AXV177" s="26"/>
      <c r="AXW177" s="26"/>
      <c r="AXX177" s="26"/>
      <c r="AXY177" s="26"/>
      <c r="AXZ177" s="26"/>
      <c r="AYA177" s="26"/>
      <c r="AYB177" s="26"/>
      <c r="AYC177" s="26"/>
      <c r="AYD177" s="26"/>
      <c r="AYE177" s="26"/>
      <c r="AYF177" s="26"/>
      <c r="AYG177" s="26"/>
      <c r="AYH177" s="26"/>
      <c r="AYI177" s="26"/>
      <c r="AYJ177" s="26"/>
      <c r="AYK177" s="26"/>
      <c r="AYL177" s="26"/>
      <c r="AYM177" s="26"/>
      <c r="AYN177" s="26"/>
      <c r="AYO177" s="26"/>
      <c r="AYP177" s="26"/>
      <c r="AYQ177" s="26"/>
      <c r="AYR177" s="26"/>
      <c r="AYS177" s="26"/>
      <c r="AYT177" s="26"/>
      <c r="AYU177" s="26"/>
      <c r="AYV177" s="26"/>
      <c r="AYW177" s="26"/>
      <c r="AYX177" s="26"/>
      <c r="AYY177" s="26"/>
      <c r="AYZ177" s="26"/>
      <c r="AZA177" s="26"/>
      <c r="AZB177" s="26"/>
      <c r="AZC177" s="26"/>
      <c r="AZD177" s="26"/>
      <c r="AZE177" s="26"/>
      <c r="AZF177" s="26"/>
      <c r="AZG177" s="26"/>
      <c r="AZH177" s="26"/>
      <c r="AZI177" s="26"/>
      <c r="AZJ177" s="26"/>
      <c r="AZK177" s="26"/>
      <c r="AZL177" s="26"/>
      <c r="AZM177" s="26"/>
      <c r="AZN177" s="26"/>
      <c r="AZO177" s="26"/>
      <c r="AZP177" s="26"/>
      <c r="AZQ177" s="26"/>
      <c r="AZR177" s="26"/>
      <c r="AZS177" s="26"/>
      <c r="AZT177" s="26"/>
      <c r="AZU177" s="26"/>
      <c r="AZV177" s="26"/>
      <c r="AZW177" s="26"/>
      <c r="AZX177" s="26"/>
      <c r="AZY177" s="26"/>
      <c r="AZZ177" s="26"/>
      <c r="BAA177" s="26"/>
      <c r="BAB177" s="26"/>
      <c r="BAC177" s="26"/>
      <c r="BAD177" s="26"/>
      <c r="BAE177" s="26"/>
      <c r="BAF177" s="26"/>
      <c r="BAG177" s="26"/>
      <c r="BAH177" s="26"/>
      <c r="BAI177" s="26"/>
      <c r="BAJ177" s="26"/>
      <c r="BAK177" s="26"/>
      <c r="BAL177" s="26"/>
      <c r="BAM177" s="26"/>
      <c r="BAN177" s="26"/>
      <c r="BAO177" s="26"/>
      <c r="BAP177" s="26"/>
      <c r="BAQ177" s="26"/>
      <c r="BAR177" s="26"/>
      <c r="BAS177" s="26"/>
      <c r="BAT177" s="26"/>
      <c r="BAU177" s="26"/>
      <c r="BAV177" s="26"/>
      <c r="BAW177" s="26"/>
      <c r="BAX177" s="26"/>
      <c r="BAY177" s="26"/>
      <c r="BAZ177" s="26"/>
      <c r="BBA177" s="26"/>
      <c r="BBB177" s="26"/>
      <c r="BBC177" s="26"/>
      <c r="BBD177" s="26"/>
      <c r="BBE177" s="26"/>
      <c r="BBF177" s="26"/>
      <c r="BBG177" s="26"/>
      <c r="BBH177" s="26"/>
      <c r="BBI177" s="26"/>
      <c r="BBJ177" s="26"/>
      <c r="BBK177" s="26"/>
      <c r="BBL177" s="26"/>
      <c r="BBM177" s="26"/>
      <c r="BBN177" s="26"/>
      <c r="BBO177" s="26"/>
      <c r="BBP177" s="26"/>
      <c r="BBQ177" s="26"/>
      <c r="BBR177" s="26"/>
      <c r="BBS177" s="26"/>
      <c r="BBT177" s="26"/>
      <c r="BBU177" s="26"/>
      <c r="BBV177" s="26"/>
      <c r="BBW177" s="26"/>
      <c r="BBX177" s="26"/>
      <c r="BBY177" s="26"/>
      <c r="BBZ177" s="26"/>
      <c r="BCA177" s="26"/>
      <c r="BCB177" s="26"/>
      <c r="BCC177" s="26"/>
      <c r="BCD177" s="26"/>
      <c r="BCE177" s="26"/>
      <c r="BCF177" s="26"/>
      <c r="BCG177" s="26"/>
      <c r="BCH177" s="26"/>
      <c r="BCI177" s="26"/>
      <c r="BCJ177" s="26"/>
      <c r="BCK177" s="26"/>
      <c r="BCL177" s="26"/>
      <c r="BCM177" s="26"/>
      <c r="BCN177" s="26"/>
      <c r="BCO177" s="26"/>
      <c r="BCP177" s="26"/>
      <c r="BCQ177" s="26"/>
      <c r="BCR177" s="26"/>
      <c r="BCS177" s="26"/>
      <c r="BCT177" s="26"/>
      <c r="BCU177" s="26"/>
      <c r="BCV177" s="26"/>
      <c r="BCW177" s="26"/>
      <c r="BCX177" s="26"/>
      <c r="BCY177" s="26"/>
      <c r="BCZ177" s="26"/>
      <c r="BDA177" s="26"/>
      <c r="BDB177" s="26"/>
      <c r="BDC177" s="26"/>
      <c r="BDD177" s="26"/>
      <c r="BDE177" s="26"/>
      <c r="BDF177" s="26"/>
      <c r="BDG177" s="26"/>
      <c r="BDH177" s="26"/>
      <c r="BDI177" s="26"/>
      <c r="BDJ177" s="26"/>
      <c r="BDK177" s="26"/>
      <c r="BDL177" s="26"/>
      <c r="BDM177" s="26"/>
      <c r="BDN177" s="26"/>
      <c r="BDO177" s="26"/>
      <c r="BDP177" s="26"/>
      <c r="BDQ177" s="26"/>
      <c r="BDR177" s="26"/>
      <c r="BDS177" s="26"/>
      <c r="BDT177" s="26"/>
      <c r="BDU177" s="26"/>
      <c r="BDV177" s="26"/>
      <c r="BDW177" s="26"/>
      <c r="BDX177" s="26"/>
      <c r="BDY177" s="26"/>
      <c r="BDZ177" s="26"/>
      <c r="BEA177" s="26"/>
      <c r="BEB177" s="26"/>
      <c r="BEC177" s="26"/>
      <c r="BED177" s="26"/>
      <c r="BEE177" s="26"/>
      <c r="BEF177" s="26"/>
      <c r="BEG177" s="26"/>
      <c r="BEH177" s="26"/>
      <c r="BEI177" s="26"/>
      <c r="BEJ177" s="26"/>
      <c r="BEK177" s="26"/>
      <c r="BEL177" s="26"/>
      <c r="BEM177" s="26"/>
      <c r="BEN177" s="26"/>
      <c r="BEO177" s="26"/>
      <c r="BEP177" s="26"/>
      <c r="BEQ177" s="26"/>
      <c r="BER177" s="26"/>
      <c r="BES177" s="26"/>
      <c r="BET177" s="26"/>
      <c r="BEU177" s="26"/>
      <c r="BEV177" s="26"/>
      <c r="BEW177" s="26"/>
      <c r="BEX177" s="26"/>
      <c r="BEY177" s="26"/>
      <c r="BEZ177" s="26"/>
      <c r="BFA177" s="26"/>
      <c r="BFB177" s="26"/>
      <c r="BFC177" s="26"/>
      <c r="BFD177" s="26"/>
      <c r="BFE177" s="26"/>
      <c r="BFF177" s="26"/>
      <c r="BFG177" s="26"/>
      <c r="BFH177" s="26"/>
      <c r="BFI177" s="26"/>
      <c r="BFJ177" s="26"/>
      <c r="BFK177" s="26"/>
      <c r="BFL177" s="26"/>
      <c r="BFM177" s="26"/>
      <c r="BFN177" s="26"/>
      <c r="BFO177" s="26"/>
      <c r="BFP177" s="26"/>
      <c r="BFQ177" s="26"/>
      <c r="BFR177" s="26"/>
      <c r="BFS177" s="26"/>
      <c r="BFT177" s="26"/>
      <c r="BFU177" s="26"/>
      <c r="BFV177" s="26"/>
      <c r="BFW177" s="26"/>
      <c r="BFX177" s="26"/>
      <c r="BFY177" s="26"/>
      <c r="BFZ177" s="26"/>
      <c r="BGA177" s="26"/>
      <c r="BGB177" s="26"/>
      <c r="BGC177" s="26"/>
      <c r="BGD177" s="26"/>
      <c r="BGE177" s="26"/>
      <c r="BGF177" s="26"/>
      <c r="BGG177" s="26"/>
      <c r="BGH177" s="26"/>
      <c r="BGI177" s="26"/>
      <c r="BGJ177" s="26"/>
      <c r="BGK177" s="26"/>
      <c r="BGL177" s="26"/>
      <c r="BGM177" s="26"/>
      <c r="BGN177" s="26"/>
      <c r="BGO177" s="26"/>
      <c r="BGP177" s="26"/>
      <c r="BGQ177" s="26"/>
      <c r="BGR177" s="26"/>
      <c r="BGS177" s="26"/>
      <c r="BGT177" s="26"/>
      <c r="BGU177" s="26"/>
      <c r="BGV177" s="26"/>
      <c r="BGW177" s="26"/>
      <c r="BGX177" s="26"/>
      <c r="BGY177" s="26"/>
      <c r="BGZ177" s="26"/>
      <c r="BHA177" s="26"/>
      <c r="BHB177" s="26"/>
      <c r="BHC177" s="26"/>
      <c r="BHD177" s="26"/>
      <c r="BHE177" s="26"/>
      <c r="BHF177" s="26"/>
      <c r="BHG177" s="26"/>
      <c r="BHH177" s="26"/>
      <c r="BHI177" s="26"/>
      <c r="BHJ177" s="26"/>
      <c r="BHK177" s="26"/>
      <c r="BHL177" s="26"/>
      <c r="BHM177" s="26"/>
      <c r="BHN177" s="26"/>
      <c r="BHO177" s="26"/>
      <c r="BHP177" s="26"/>
      <c r="BHQ177" s="26"/>
      <c r="BHR177" s="26"/>
      <c r="BHS177" s="26"/>
      <c r="BHT177" s="26"/>
      <c r="BHU177" s="26"/>
      <c r="BHV177" s="26"/>
      <c r="BHW177" s="26"/>
      <c r="BHX177" s="26"/>
      <c r="BHY177" s="26"/>
      <c r="BHZ177" s="26"/>
      <c r="BIA177" s="26"/>
      <c r="BIB177" s="26"/>
      <c r="BIC177" s="26"/>
      <c r="BID177" s="26"/>
      <c r="BIE177" s="26"/>
      <c r="BIF177" s="26"/>
      <c r="BIG177" s="26"/>
      <c r="BIH177" s="26"/>
      <c r="BII177" s="26"/>
      <c r="BIJ177" s="26"/>
      <c r="BIK177" s="26"/>
      <c r="BIL177" s="26"/>
      <c r="BIM177" s="26"/>
      <c r="BIN177" s="26"/>
      <c r="BIO177" s="26"/>
      <c r="BIP177" s="26"/>
      <c r="BIQ177" s="26"/>
      <c r="BIR177" s="26"/>
      <c r="BIS177" s="26"/>
      <c r="BIT177" s="26"/>
      <c r="BIU177" s="26"/>
      <c r="BIV177" s="26"/>
      <c r="BIW177" s="26"/>
      <c r="BIX177" s="26"/>
      <c r="BIY177" s="26"/>
      <c r="BIZ177" s="26"/>
      <c r="BJA177" s="26"/>
      <c r="BJB177" s="26"/>
      <c r="BJC177" s="26"/>
      <c r="BJD177" s="26"/>
      <c r="BJE177" s="26"/>
      <c r="BJF177" s="26"/>
      <c r="BJG177" s="26"/>
      <c r="BJH177" s="26"/>
      <c r="BJI177" s="26"/>
      <c r="BJJ177" s="26"/>
      <c r="BJK177" s="26"/>
      <c r="BJL177" s="26"/>
      <c r="BJM177" s="26"/>
      <c r="BJN177" s="26"/>
      <c r="BJO177" s="26"/>
      <c r="BJP177" s="26"/>
      <c r="BJQ177" s="26"/>
      <c r="BJR177" s="26"/>
      <c r="BJS177" s="26"/>
      <c r="BJT177" s="26"/>
      <c r="BJU177" s="26"/>
      <c r="BJV177" s="26"/>
      <c r="BJW177" s="26"/>
      <c r="BJX177" s="26"/>
      <c r="BJY177" s="26"/>
      <c r="BJZ177" s="26"/>
      <c r="BKA177" s="26"/>
      <c r="BKB177" s="26"/>
      <c r="BKC177" s="26"/>
      <c r="BKD177" s="26"/>
      <c r="BKE177" s="26"/>
      <c r="BKF177" s="26"/>
      <c r="BKG177" s="26"/>
      <c r="BKH177" s="26"/>
      <c r="BKI177" s="26"/>
      <c r="BKJ177" s="26"/>
      <c r="BKK177" s="26"/>
      <c r="BKL177" s="26"/>
      <c r="BKM177" s="26"/>
      <c r="BKN177" s="26"/>
      <c r="BKO177" s="26"/>
      <c r="BKP177" s="26"/>
      <c r="BKQ177" s="26"/>
      <c r="BKR177" s="26"/>
      <c r="BKS177" s="26"/>
      <c r="BKT177" s="26"/>
      <c r="BKU177" s="26"/>
      <c r="BKV177" s="26"/>
      <c r="BKW177" s="26"/>
      <c r="BKX177" s="26"/>
      <c r="BKY177" s="26"/>
      <c r="BKZ177" s="26"/>
      <c r="BLA177" s="26"/>
      <c r="BLB177" s="26"/>
      <c r="BLC177" s="26"/>
      <c r="BLD177" s="26"/>
      <c r="BLE177" s="26"/>
      <c r="BLF177" s="26"/>
      <c r="BLG177" s="26"/>
      <c r="BLH177" s="26"/>
      <c r="BLI177" s="26"/>
      <c r="BLJ177" s="26"/>
      <c r="BLK177" s="26"/>
      <c r="BLL177" s="26"/>
      <c r="BLM177" s="26"/>
      <c r="BLN177" s="26"/>
      <c r="BLO177" s="26"/>
      <c r="BLP177" s="26"/>
      <c r="BLQ177" s="26"/>
      <c r="BLR177" s="26"/>
      <c r="BLS177" s="26"/>
      <c r="BLT177" s="26"/>
      <c r="BLU177" s="26"/>
      <c r="BLV177" s="26"/>
      <c r="BLW177" s="26"/>
      <c r="BLX177" s="26"/>
      <c r="BLY177" s="26"/>
      <c r="BLZ177" s="26"/>
      <c r="BMA177" s="26"/>
      <c r="BMB177" s="26"/>
      <c r="BMC177" s="26"/>
      <c r="BMD177" s="26"/>
      <c r="BME177" s="26"/>
      <c r="BMF177" s="26"/>
      <c r="BMG177" s="26"/>
      <c r="BMH177" s="26"/>
      <c r="BMI177" s="26"/>
      <c r="BMJ177" s="26"/>
      <c r="BMK177" s="26"/>
      <c r="BML177" s="26"/>
      <c r="BMM177" s="26"/>
      <c r="BMN177" s="26"/>
      <c r="BMO177" s="26"/>
      <c r="BMP177" s="26"/>
      <c r="BMQ177" s="26"/>
      <c r="BMR177" s="26"/>
      <c r="BMS177" s="26"/>
      <c r="BMT177" s="26"/>
      <c r="BMU177" s="26"/>
      <c r="BMV177" s="26"/>
      <c r="BMW177" s="26"/>
      <c r="BMX177" s="26"/>
      <c r="BMY177" s="26"/>
      <c r="BMZ177" s="26"/>
      <c r="BNA177" s="26"/>
      <c r="BNB177" s="26"/>
      <c r="BNC177" s="26"/>
      <c r="BND177" s="26"/>
      <c r="BNE177" s="26"/>
      <c r="BNF177" s="26"/>
      <c r="BNG177" s="26"/>
      <c r="BNH177" s="26"/>
      <c r="BNI177" s="26"/>
      <c r="BNJ177" s="26"/>
      <c r="BNK177" s="26"/>
      <c r="BNL177" s="26"/>
      <c r="BNM177" s="26"/>
      <c r="BNN177" s="26"/>
      <c r="BNO177" s="26"/>
      <c r="BNP177" s="26"/>
      <c r="BNQ177" s="26"/>
      <c r="BNR177" s="26"/>
      <c r="BNS177" s="26"/>
      <c r="BNT177" s="26"/>
      <c r="BNU177" s="26"/>
      <c r="BNV177" s="26"/>
      <c r="BNW177" s="26"/>
      <c r="BNX177" s="26"/>
      <c r="BNY177" s="26"/>
      <c r="BNZ177" s="26"/>
      <c r="BOA177" s="26"/>
      <c r="BOB177" s="26"/>
      <c r="BOC177" s="26"/>
      <c r="BOD177" s="26"/>
      <c r="BOE177" s="26"/>
      <c r="BOF177" s="26"/>
      <c r="BOG177" s="26"/>
      <c r="BOH177" s="26"/>
      <c r="BOI177" s="26"/>
      <c r="BOJ177" s="26"/>
      <c r="BOK177" s="26"/>
      <c r="BOL177" s="26"/>
      <c r="BOM177" s="26"/>
      <c r="BON177" s="26"/>
      <c r="BOO177" s="26"/>
      <c r="BOP177" s="26"/>
      <c r="BOQ177" s="26"/>
      <c r="BOR177" s="26"/>
      <c r="BOS177" s="26"/>
      <c r="BOT177" s="26"/>
      <c r="BOU177" s="26"/>
      <c r="BOV177" s="26"/>
      <c r="BOW177" s="26"/>
      <c r="BOX177" s="26"/>
      <c r="BOY177" s="26"/>
      <c r="BOZ177" s="26"/>
      <c r="BPA177" s="26"/>
      <c r="BPB177" s="26"/>
      <c r="BPC177" s="26"/>
      <c r="BPD177" s="26"/>
      <c r="BPE177" s="26"/>
      <c r="BPF177" s="26"/>
      <c r="BPG177" s="26"/>
      <c r="BPH177" s="26"/>
      <c r="BPI177" s="26"/>
      <c r="BPJ177" s="26"/>
      <c r="BPK177" s="26"/>
      <c r="BPL177" s="26"/>
      <c r="BPM177" s="26"/>
      <c r="BPN177" s="26"/>
      <c r="BPO177" s="26"/>
      <c r="BPP177" s="26"/>
      <c r="BPQ177" s="26"/>
      <c r="BPR177" s="26"/>
      <c r="BPS177" s="26"/>
      <c r="BPT177" s="26"/>
      <c r="BPU177" s="26"/>
      <c r="BPV177" s="26"/>
      <c r="BPW177" s="26"/>
      <c r="BPX177" s="26"/>
      <c r="BPY177" s="26"/>
      <c r="BPZ177" s="26"/>
      <c r="BQA177" s="26"/>
      <c r="BQB177" s="26"/>
      <c r="BQC177" s="26"/>
      <c r="BQD177" s="26"/>
      <c r="BQE177" s="26"/>
      <c r="BQF177" s="26"/>
      <c r="BQG177" s="26"/>
      <c r="BQH177" s="26"/>
      <c r="BQI177" s="26"/>
      <c r="BQJ177" s="26"/>
      <c r="BQK177" s="26"/>
      <c r="BQL177" s="26"/>
      <c r="BQM177" s="26"/>
      <c r="BQN177" s="26"/>
      <c r="BQO177" s="26"/>
      <c r="BQP177" s="26"/>
      <c r="BQQ177" s="26"/>
      <c r="BQR177" s="26"/>
      <c r="BQS177" s="26"/>
      <c r="BQT177" s="26"/>
      <c r="BQU177" s="26"/>
      <c r="BQV177" s="26"/>
      <c r="BQW177" s="26"/>
      <c r="BQX177" s="26"/>
      <c r="BQY177" s="26"/>
      <c r="BQZ177" s="26"/>
      <c r="BRA177" s="26"/>
      <c r="BRB177" s="26"/>
      <c r="BRC177" s="26"/>
      <c r="BRD177" s="26"/>
      <c r="BRE177" s="26"/>
      <c r="BRF177" s="26"/>
      <c r="BRG177" s="26"/>
      <c r="BRH177" s="26"/>
      <c r="BRI177" s="26"/>
      <c r="BRJ177" s="26"/>
      <c r="BRK177" s="26"/>
      <c r="BRL177" s="26"/>
      <c r="BRM177" s="26"/>
      <c r="BRN177" s="26"/>
      <c r="BRO177" s="26"/>
      <c r="BRP177" s="26"/>
      <c r="BRQ177" s="26"/>
      <c r="BRR177" s="26"/>
      <c r="BRS177" s="26"/>
      <c r="BRT177" s="26"/>
      <c r="BRU177" s="26"/>
      <c r="BRV177" s="26"/>
      <c r="BRW177" s="26"/>
      <c r="BRX177" s="26"/>
      <c r="BRY177" s="26"/>
      <c r="BRZ177" s="26"/>
      <c r="BSA177" s="26"/>
      <c r="BSB177" s="26"/>
      <c r="BSC177" s="26"/>
      <c r="BSD177" s="26"/>
      <c r="BSE177" s="26"/>
      <c r="BSF177" s="26"/>
      <c r="BSG177" s="26"/>
      <c r="BSH177" s="26"/>
      <c r="BSI177" s="26"/>
      <c r="BSJ177" s="26"/>
      <c r="BSK177" s="26"/>
      <c r="BSL177" s="26"/>
      <c r="BSM177" s="26"/>
      <c r="BSN177" s="26"/>
      <c r="BSO177" s="26"/>
      <c r="BSP177" s="26"/>
      <c r="BSQ177" s="26"/>
      <c r="BSR177" s="26"/>
      <c r="BSS177" s="26"/>
      <c r="BST177" s="26"/>
      <c r="BSU177" s="26"/>
      <c r="BSV177" s="26"/>
      <c r="BSW177" s="26"/>
      <c r="BSX177" s="26"/>
      <c r="BSY177" s="26"/>
      <c r="BSZ177" s="26"/>
      <c r="BTA177" s="26"/>
      <c r="BTB177" s="26"/>
      <c r="BTC177" s="26"/>
      <c r="BTD177" s="26"/>
      <c r="BTE177" s="26"/>
      <c r="BTF177" s="26"/>
      <c r="BTG177" s="26"/>
      <c r="BTH177" s="26"/>
      <c r="BTI177" s="26"/>
      <c r="BTJ177" s="26"/>
      <c r="BTK177" s="26"/>
      <c r="BTL177" s="26"/>
      <c r="BTM177" s="26"/>
      <c r="BTN177" s="26"/>
      <c r="BTO177" s="26"/>
      <c r="BTP177" s="26"/>
      <c r="BTQ177" s="26"/>
      <c r="BTR177" s="26"/>
      <c r="BTS177" s="26"/>
      <c r="BTT177" s="26"/>
      <c r="BTU177" s="26"/>
      <c r="BTV177" s="26"/>
      <c r="BTW177" s="26"/>
      <c r="BTX177" s="26"/>
      <c r="BTY177" s="26"/>
      <c r="BTZ177" s="26"/>
      <c r="BUA177" s="26"/>
      <c r="BUB177" s="26"/>
      <c r="BUC177" s="26"/>
      <c r="BUD177" s="26"/>
      <c r="BUE177" s="26"/>
      <c r="BUF177" s="26"/>
      <c r="BUG177" s="26"/>
      <c r="BUH177" s="26"/>
      <c r="BUI177" s="26"/>
      <c r="BUJ177" s="26"/>
      <c r="BUK177" s="26"/>
      <c r="BUL177" s="26"/>
      <c r="BUM177" s="26"/>
      <c r="BUN177" s="26"/>
      <c r="BUO177" s="26"/>
      <c r="BUP177" s="26"/>
      <c r="BUQ177" s="26"/>
    </row>
    <row r="178" spans="1:1915" s="46" customFormat="1" ht="12.75">
      <c r="A178" s="23"/>
      <c r="B178" s="52"/>
      <c r="C178" s="52"/>
      <c r="D178" s="52"/>
      <c r="E178" s="54"/>
      <c r="F178" s="54"/>
      <c r="G178" s="54"/>
      <c r="H178" s="199"/>
      <c r="I178" s="199"/>
      <c r="J178" s="199"/>
      <c r="K178" s="199"/>
      <c r="L178" s="199"/>
      <c r="M178" s="200"/>
      <c r="N178" s="200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SQ178" s="26"/>
      <c r="SR178" s="26"/>
      <c r="SS178" s="26"/>
      <c r="ST178" s="26"/>
      <c r="SU178" s="26"/>
      <c r="SV178" s="26"/>
      <c r="SW178" s="26"/>
      <c r="SX178" s="26"/>
      <c r="SY178" s="26"/>
      <c r="SZ178" s="26"/>
      <c r="TA178" s="26"/>
      <c r="TB178" s="26"/>
      <c r="TC178" s="26"/>
      <c r="TD178" s="26"/>
      <c r="TE178" s="26"/>
      <c r="TF178" s="26"/>
      <c r="TG178" s="26"/>
      <c r="TH178" s="26"/>
      <c r="TI178" s="26"/>
      <c r="TJ178" s="26"/>
      <c r="TK178" s="26"/>
      <c r="TL178" s="26"/>
      <c r="TM178" s="26"/>
      <c r="TN178" s="26"/>
      <c r="TO178" s="26"/>
      <c r="TP178" s="26"/>
      <c r="TQ178" s="26"/>
      <c r="TR178" s="26"/>
      <c r="TS178" s="26"/>
      <c r="TT178" s="26"/>
      <c r="TU178" s="26"/>
      <c r="TV178" s="26"/>
      <c r="TW178" s="26"/>
      <c r="TX178" s="26"/>
      <c r="TY178" s="26"/>
      <c r="TZ178" s="26"/>
      <c r="UA178" s="26"/>
      <c r="UB178" s="26"/>
      <c r="UC178" s="26"/>
      <c r="UD178" s="26"/>
      <c r="UE178" s="26"/>
      <c r="UF178" s="26"/>
      <c r="UG178" s="26"/>
      <c r="UH178" s="26"/>
      <c r="UI178" s="26"/>
      <c r="UJ178" s="26"/>
      <c r="UK178" s="26"/>
      <c r="UL178" s="26"/>
      <c r="UM178" s="26"/>
      <c r="UN178" s="26"/>
      <c r="UO178" s="26"/>
      <c r="UP178" s="26"/>
      <c r="UQ178" s="26"/>
      <c r="UR178" s="26"/>
      <c r="US178" s="26"/>
      <c r="UT178" s="26"/>
      <c r="UU178" s="26"/>
      <c r="UV178" s="26"/>
      <c r="UW178" s="26"/>
      <c r="UX178" s="26"/>
      <c r="UY178" s="26"/>
      <c r="UZ178" s="26"/>
      <c r="VA178" s="26"/>
      <c r="VB178" s="26"/>
      <c r="VC178" s="26"/>
      <c r="VD178" s="26"/>
      <c r="VE178" s="26"/>
      <c r="VF178" s="26"/>
      <c r="VG178" s="26"/>
      <c r="VH178" s="26"/>
      <c r="VI178" s="26"/>
      <c r="VJ178" s="26"/>
      <c r="VK178" s="26"/>
      <c r="VL178" s="26"/>
      <c r="VM178" s="26"/>
      <c r="VN178" s="26"/>
      <c r="VO178" s="26"/>
      <c r="VP178" s="26"/>
      <c r="VQ178" s="26"/>
      <c r="VR178" s="26"/>
      <c r="VS178" s="26"/>
      <c r="VT178" s="26"/>
      <c r="VU178" s="26"/>
      <c r="VV178" s="26"/>
      <c r="VW178" s="26"/>
      <c r="VX178" s="26"/>
      <c r="VY178" s="26"/>
      <c r="VZ178" s="26"/>
      <c r="WA178" s="26"/>
      <c r="WB178" s="26"/>
      <c r="WC178" s="26"/>
      <c r="WD178" s="26"/>
      <c r="WE178" s="26"/>
      <c r="WF178" s="26"/>
      <c r="WG178" s="26"/>
      <c r="WH178" s="26"/>
      <c r="WI178" s="26"/>
      <c r="WJ178" s="26"/>
      <c r="WK178" s="26"/>
      <c r="WL178" s="26"/>
      <c r="WM178" s="26"/>
      <c r="WN178" s="26"/>
      <c r="WO178" s="26"/>
      <c r="WP178" s="26"/>
      <c r="WQ178" s="26"/>
      <c r="WR178" s="26"/>
      <c r="WS178" s="26"/>
      <c r="WT178" s="26"/>
      <c r="WU178" s="26"/>
      <c r="WV178" s="26"/>
      <c r="WW178" s="26"/>
      <c r="WX178" s="26"/>
      <c r="WY178" s="26"/>
      <c r="WZ178" s="26"/>
      <c r="XA178" s="26"/>
      <c r="XB178" s="26"/>
      <c r="XC178" s="26"/>
      <c r="XD178" s="26"/>
      <c r="XE178" s="26"/>
      <c r="XF178" s="26"/>
      <c r="XG178" s="26"/>
      <c r="XH178" s="26"/>
      <c r="XI178" s="26"/>
      <c r="XJ178" s="26"/>
      <c r="XK178" s="26"/>
      <c r="XL178" s="26"/>
      <c r="XM178" s="26"/>
      <c r="XN178" s="26"/>
      <c r="XO178" s="26"/>
      <c r="XP178" s="26"/>
      <c r="XQ178" s="26"/>
      <c r="XR178" s="26"/>
      <c r="XS178" s="26"/>
      <c r="XT178" s="26"/>
      <c r="XU178" s="26"/>
      <c r="XV178" s="26"/>
      <c r="XW178" s="26"/>
      <c r="XX178" s="26"/>
      <c r="XY178" s="26"/>
      <c r="XZ178" s="26"/>
      <c r="YA178" s="26"/>
      <c r="YB178" s="26"/>
      <c r="YC178" s="26"/>
      <c r="YD178" s="26"/>
      <c r="YE178" s="26"/>
      <c r="YF178" s="26"/>
      <c r="YG178" s="26"/>
      <c r="YH178" s="26"/>
      <c r="YI178" s="26"/>
      <c r="YJ178" s="26"/>
      <c r="YK178" s="26"/>
      <c r="YL178" s="26"/>
      <c r="YM178" s="26"/>
      <c r="YN178" s="26"/>
      <c r="YO178" s="26"/>
      <c r="YP178" s="26"/>
      <c r="YQ178" s="26"/>
      <c r="YR178" s="26"/>
      <c r="YS178" s="26"/>
      <c r="YT178" s="26"/>
      <c r="YU178" s="26"/>
      <c r="YV178" s="26"/>
      <c r="YW178" s="26"/>
      <c r="YX178" s="26"/>
      <c r="YY178" s="26"/>
      <c r="YZ178" s="26"/>
      <c r="ZA178" s="26"/>
      <c r="ZB178" s="26"/>
      <c r="ZC178" s="26"/>
      <c r="ZD178" s="26"/>
      <c r="ZE178" s="26"/>
      <c r="ZF178" s="26"/>
      <c r="ZG178" s="26"/>
      <c r="ZH178" s="26"/>
      <c r="ZI178" s="26"/>
      <c r="ZJ178" s="26"/>
      <c r="ZK178" s="26"/>
      <c r="ZL178" s="26"/>
      <c r="ZM178" s="26"/>
      <c r="ZN178" s="26"/>
      <c r="ZO178" s="26"/>
      <c r="ZP178" s="26"/>
      <c r="ZQ178" s="26"/>
      <c r="ZR178" s="26"/>
      <c r="ZS178" s="26"/>
      <c r="ZT178" s="26"/>
      <c r="ZU178" s="26"/>
      <c r="ZV178" s="26"/>
      <c r="ZW178" s="26"/>
      <c r="ZX178" s="26"/>
      <c r="ZY178" s="26"/>
      <c r="ZZ178" s="26"/>
      <c r="AAA178" s="26"/>
      <c r="AAB178" s="26"/>
      <c r="AAC178" s="26"/>
      <c r="AAD178" s="26"/>
      <c r="AAE178" s="26"/>
      <c r="AAF178" s="26"/>
      <c r="AAG178" s="26"/>
      <c r="AAH178" s="26"/>
      <c r="AAI178" s="26"/>
      <c r="AAJ178" s="26"/>
      <c r="AAK178" s="26"/>
      <c r="AAL178" s="26"/>
      <c r="AAM178" s="26"/>
      <c r="AAN178" s="26"/>
      <c r="AAO178" s="26"/>
      <c r="AAP178" s="26"/>
      <c r="AAQ178" s="26"/>
      <c r="AAR178" s="26"/>
      <c r="AAS178" s="26"/>
      <c r="AAT178" s="26"/>
      <c r="AAU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  <c r="AGP178" s="26"/>
      <c r="AGQ178" s="26"/>
      <c r="AGR178" s="26"/>
      <c r="AGS178" s="26"/>
      <c r="AGT178" s="26"/>
      <c r="AGU178" s="26"/>
      <c r="AGV178" s="26"/>
      <c r="AGW178" s="26"/>
      <c r="AGX178" s="26"/>
      <c r="AGY178" s="26"/>
      <c r="AGZ178" s="26"/>
      <c r="AHA178" s="26"/>
      <c r="AHB178" s="26"/>
      <c r="AHC178" s="26"/>
      <c r="AHD178" s="26"/>
      <c r="AHE178" s="26"/>
      <c r="AHF178" s="26"/>
      <c r="AHG178" s="26"/>
      <c r="AHH178" s="26"/>
      <c r="AHI178" s="26"/>
      <c r="AHJ178" s="26"/>
      <c r="AHK178" s="26"/>
      <c r="AHL178" s="26"/>
      <c r="AHM178" s="26"/>
      <c r="AHN178" s="26"/>
      <c r="AHO178" s="26"/>
      <c r="AHP178" s="26"/>
      <c r="AHQ178" s="26"/>
      <c r="AHR178" s="26"/>
      <c r="AHS178" s="26"/>
      <c r="AHT178" s="26"/>
      <c r="AHU178" s="26"/>
      <c r="AHV178" s="26"/>
      <c r="AHW178" s="26"/>
      <c r="AHX178" s="26"/>
      <c r="AHY178" s="26"/>
      <c r="AHZ178" s="26"/>
      <c r="AIA178" s="26"/>
      <c r="AIB178" s="26"/>
      <c r="AIC178" s="26"/>
      <c r="AID178" s="26"/>
      <c r="AIE178" s="26"/>
      <c r="AIF178" s="26"/>
      <c r="AIG178" s="26"/>
      <c r="AIH178" s="26"/>
      <c r="AII178" s="26"/>
      <c r="AIJ178" s="26"/>
      <c r="AIK178" s="26"/>
      <c r="AIL178" s="26"/>
      <c r="AIM178" s="26"/>
      <c r="AIN178" s="26"/>
      <c r="AIO178" s="26"/>
      <c r="AIP178" s="26"/>
      <c r="AIQ178" s="26"/>
      <c r="AIR178" s="26"/>
      <c r="AIS178" s="26"/>
      <c r="AIT178" s="26"/>
      <c r="AIU178" s="26"/>
      <c r="AIV178" s="26"/>
      <c r="AIW178" s="26"/>
      <c r="AIX178" s="26"/>
      <c r="AIY178" s="26"/>
      <c r="AIZ178" s="26"/>
      <c r="AJA178" s="26"/>
      <c r="AJB178" s="26"/>
      <c r="AJC178" s="26"/>
      <c r="AJD178" s="26"/>
      <c r="AJE178" s="26"/>
      <c r="AJF178" s="26"/>
      <c r="AJG178" s="26"/>
      <c r="AJH178" s="26"/>
      <c r="AJI178" s="26"/>
      <c r="AJJ178" s="26"/>
      <c r="AJK178" s="26"/>
      <c r="AJL178" s="26"/>
      <c r="AJM178" s="26"/>
      <c r="AJN178" s="26"/>
      <c r="AJO178" s="26"/>
      <c r="AJP178" s="26"/>
      <c r="AJQ178" s="26"/>
      <c r="AJR178" s="26"/>
      <c r="AJS178" s="26"/>
      <c r="AJT178" s="26"/>
      <c r="AJU178" s="26"/>
      <c r="AJV178" s="26"/>
      <c r="AJW178" s="26"/>
      <c r="AJX178" s="26"/>
      <c r="AJY178" s="26"/>
      <c r="AJZ178" s="26"/>
      <c r="AKA178" s="26"/>
      <c r="AKB178" s="26"/>
      <c r="AKC178" s="26"/>
      <c r="AKD178" s="26"/>
      <c r="AKE178" s="26"/>
      <c r="AKF178" s="26"/>
      <c r="AKG178" s="26"/>
      <c r="AKH178" s="26"/>
      <c r="AKI178" s="26"/>
      <c r="AKJ178" s="26"/>
      <c r="AKK178" s="26"/>
      <c r="AKL178" s="26"/>
      <c r="AKM178" s="26"/>
      <c r="AKN178" s="26"/>
      <c r="AKO178" s="26"/>
      <c r="AKP178" s="26"/>
      <c r="AKQ178" s="26"/>
      <c r="AKR178" s="26"/>
      <c r="AKS178" s="26"/>
      <c r="AKT178" s="26"/>
      <c r="AKU178" s="26"/>
      <c r="AKV178" s="26"/>
      <c r="AKW178" s="26"/>
      <c r="AKX178" s="26"/>
      <c r="AKY178" s="26"/>
      <c r="AKZ178" s="26"/>
      <c r="ALA178" s="26"/>
      <c r="ALB178" s="26"/>
      <c r="ALC178" s="26"/>
      <c r="ALD178" s="26"/>
      <c r="ALE178" s="26"/>
      <c r="ALF178" s="26"/>
      <c r="ALG178" s="26"/>
      <c r="ALH178" s="26"/>
      <c r="ALI178" s="26"/>
      <c r="ALJ178" s="26"/>
      <c r="ALK178" s="26"/>
      <c r="ALL178" s="26"/>
      <c r="ALM178" s="26"/>
      <c r="ALN178" s="26"/>
      <c r="ALO178" s="26"/>
      <c r="ALP178" s="26"/>
      <c r="ALQ178" s="26"/>
      <c r="ALR178" s="26"/>
      <c r="ALS178" s="26"/>
      <c r="ALT178" s="26"/>
      <c r="ALU178" s="26"/>
      <c r="ALV178" s="26"/>
      <c r="ALW178" s="26"/>
      <c r="ALX178" s="26"/>
      <c r="ALY178" s="26"/>
      <c r="ALZ178" s="26"/>
      <c r="AMA178" s="26"/>
      <c r="AMB178" s="26"/>
      <c r="AMC178" s="26"/>
      <c r="AMD178" s="26"/>
      <c r="AME178" s="26"/>
      <c r="AMF178" s="26"/>
      <c r="AMG178" s="26"/>
      <c r="AMH178" s="26"/>
      <c r="AMI178" s="26"/>
      <c r="AMJ178" s="26"/>
      <c r="AMK178" s="26"/>
      <c r="AML178" s="26"/>
      <c r="AMM178" s="26"/>
      <c r="AMN178" s="26"/>
      <c r="AMO178" s="26"/>
      <c r="AMP178" s="26"/>
      <c r="AMQ178" s="26"/>
      <c r="AMR178" s="26"/>
      <c r="AMS178" s="26"/>
      <c r="AMT178" s="26"/>
      <c r="AMU178" s="26"/>
      <c r="AMV178" s="26"/>
      <c r="AMW178" s="26"/>
      <c r="AMX178" s="26"/>
      <c r="AMY178" s="26"/>
      <c r="AMZ178" s="26"/>
      <c r="ANA178" s="26"/>
      <c r="ANB178" s="26"/>
      <c r="ANC178" s="26"/>
      <c r="AND178" s="26"/>
      <c r="ANE178" s="26"/>
      <c r="ANF178" s="26"/>
      <c r="ANG178" s="26"/>
      <c r="ANH178" s="26"/>
      <c r="ANI178" s="26"/>
      <c r="ANJ178" s="26"/>
      <c r="ANK178" s="26"/>
      <c r="ANL178" s="26"/>
      <c r="ANM178" s="26"/>
      <c r="ANN178" s="26"/>
      <c r="ANO178" s="26"/>
      <c r="ANP178" s="26"/>
      <c r="ANQ178" s="26"/>
      <c r="ANR178" s="26"/>
      <c r="ANS178" s="26"/>
      <c r="ANT178" s="26"/>
      <c r="ANU178" s="26"/>
      <c r="ANV178" s="26"/>
      <c r="ANW178" s="26"/>
      <c r="ANX178" s="26"/>
      <c r="ANY178" s="26"/>
      <c r="ANZ178" s="26"/>
      <c r="AOA178" s="26"/>
      <c r="AOB178" s="26"/>
      <c r="AOC178" s="26"/>
      <c r="AOD178" s="26"/>
      <c r="AOE178" s="26"/>
      <c r="AOF178" s="26"/>
      <c r="AOG178" s="26"/>
      <c r="AOH178" s="26"/>
      <c r="AOI178" s="26"/>
      <c r="AOJ178" s="26"/>
      <c r="AOK178" s="26"/>
      <c r="AOL178" s="26"/>
      <c r="AOM178" s="26"/>
      <c r="AON178" s="26"/>
      <c r="AOO178" s="26"/>
      <c r="AOP178" s="26"/>
      <c r="AOQ178" s="26"/>
      <c r="AOR178" s="26"/>
      <c r="AOS178" s="26"/>
      <c r="AOT178" s="26"/>
      <c r="AOU178" s="26"/>
      <c r="AOV178" s="26"/>
      <c r="AOW178" s="26"/>
      <c r="AOX178" s="26"/>
      <c r="AOY178" s="26"/>
      <c r="AOZ178" s="26"/>
      <c r="APA178" s="26"/>
      <c r="APB178" s="26"/>
      <c r="APC178" s="26"/>
      <c r="APD178" s="26"/>
      <c r="APE178" s="26"/>
      <c r="APF178" s="26"/>
      <c r="APG178" s="26"/>
      <c r="APH178" s="26"/>
      <c r="API178" s="26"/>
      <c r="APJ178" s="26"/>
      <c r="APK178" s="26"/>
      <c r="APL178" s="26"/>
      <c r="APM178" s="26"/>
      <c r="APN178" s="26"/>
      <c r="APO178" s="26"/>
      <c r="APP178" s="26"/>
      <c r="APQ178" s="26"/>
      <c r="APR178" s="26"/>
      <c r="APS178" s="26"/>
      <c r="APT178" s="26"/>
      <c r="APU178" s="26"/>
      <c r="APV178" s="26"/>
      <c r="APW178" s="26"/>
      <c r="APX178" s="26"/>
      <c r="APY178" s="26"/>
      <c r="APZ178" s="26"/>
      <c r="AQA178" s="26"/>
      <c r="AQB178" s="26"/>
      <c r="AQC178" s="26"/>
      <c r="AQD178" s="26"/>
      <c r="AQE178" s="26"/>
      <c r="AQF178" s="26"/>
      <c r="AQG178" s="26"/>
      <c r="AQH178" s="26"/>
      <c r="AQI178" s="26"/>
      <c r="AQJ178" s="26"/>
      <c r="AQK178" s="26"/>
      <c r="AQL178" s="26"/>
      <c r="AQM178" s="26"/>
      <c r="AQN178" s="26"/>
      <c r="AQO178" s="26"/>
      <c r="AQP178" s="26"/>
      <c r="AQQ178" s="26"/>
      <c r="AQR178" s="26"/>
      <c r="AQS178" s="26"/>
      <c r="AQT178" s="26"/>
      <c r="AQU178" s="26"/>
      <c r="AQV178" s="26"/>
      <c r="AQW178" s="26"/>
      <c r="AQX178" s="26"/>
      <c r="AQY178" s="26"/>
      <c r="AQZ178" s="26"/>
      <c r="ARA178" s="26"/>
      <c r="ARB178" s="26"/>
      <c r="ARC178" s="26"/>
      <c r="ARD178" s="26"/>
      <c r="ARE178" s="26"/>
      <c r="ARF178" s="26"/>
      <c r="ARG178" s="26"/>
      <c r="ARH178" s="26"/>
      <c r="ARI178" s="26"/>
      <c r="ARJ178" s="26"/>
      <c r="ARK178" s="26"/>
      <c r="ARL178" s="26"/>
      <c r="ARM178" s="26"/>
      <c r="ARN178" s="26"/>
      <c r="ARO178" s="26"/>
      <c r="ARP178" s="26"/>
      <c r="ARQ178" s="26"/>
      <c r="ARR178" s="26"/>
      <c r="ARS178" s="26"/>
      <c r="ART178" s="26"/>
      <c r="ARU178" s="26"/>
      <c r="ARV178" s="26"/>
      <c r="ARW178" s="26"/>
      <c r="ARX178" s="26"/>
      <c r="ARY178" s="26"/>
      <c r="ARZ178" s="26"/>
      <c r="ASA178" s="26"/>
      <c r="ASB178" s="26"/>
      <c r="ASC178" s="26"/>
      <c r="ASD178" s="26"/>
      <c r="ASE178" s="26"/>
      <c r="ASF178" s="26"/>
      <c r="ASG178" s="26"/>
      <c r="ASH178" s="26"/>
      <c r="ASI178" s="26"/>
      <c r="ASJ178" s="26"/>
      <c r="ASK178" s="26"/>
      <c r="ASL178" s="26"/>
      <c r="ASM178" s="26"/>
      <c r="ASN178" s="26"/>
      <c r="ASO178" s="26"/>
      <c r="ASP178" s="26"/>
      <c r="ASQ178" s="26"/>
      <c r="ASR178" s="26"/>
      <c r="ASS178" s="26"/>
      <c r="AST178" s="26"/>
      <c r="ASU178" s="26"/>
      <c r="ASV178" s="26"/>
      <c r="ASW178" s="26"/>
      <c r="ASX178" s="26"/>
      <c r="ASY178" s="26"/>
      <c r="ASZ178" s="26"/>
      <c r="ATA178" s="26"/>
      <c r="ATB178" s="26"/>
      <c r="ATC178" s="26"/>
      <c r="ATD178" s="26"/>
      <c r="ATE178" s="26"/>
      <c r="ATF178" s="26"/>
      <c r="ATG178" s="26"/>
      <c r="ATH178" s="26"/>
      <c r="ATI178" s="26"/>
      <c r="ATJ178" s="26"/>
      <c r="ATK178" s="26"/>
      <c r="ATL178" s="26"/>
      <c r="ATM178" s="26"/>
      <c r="ATN178" s="26"/>
      <c r="ATO178" s="26"/>
      <c r="ATP178" s="26"/>
      <c r="ATQ178" s="26"/>
      <c r="ATR178" s="26"/>
      <c r="ATS178" s="26"/>
      <c r="ATT178" s="26"/>
      <c r="ATU178" s="26"/>
      <c r="ATV178" s="26"/>
      <c r="ATW178" s="26"/>
      <c r="ATX178" s="26"/>
      <c r="ATY178" s="26"/>
      <c r="ATZ178" s="26"/>
      <c r="AUA178" s="26"/>
      <c r="AUB178" s="26"/>
      <c r="AUC178" s="26"/>
      <c r="AUD178" s="26"/>
      <c r="AUE178" s="26"/>
      <c r="AUF178" s="26"/>
      <c r="AUG178" s="26"/>
      <c r="AUH178" s="26"/>
      <c r="AUI178" s="26"/>
      <c r="AUJ178" s="26"/>
      <c r="AUK178" s="26"/>
      <c r="AUL178" s="26"/>
      <c r="AUM178" s="26"/>
      <c r="AUN178" s="26"/>
      <c r="AUO178" s="26"/>
      <c r="AUP178" s="26"/>
      <c r="AUQ178" s="26"/>
      <c r="AUR178" s="26"/>
      <c r="AUS178" s="26"/>
      <c r="AUT178" s="26"/>
      <c r="AUU178" s="26"/>
      <c r="AUV178" s="26"/>
      <c r="AUW178" s="26"/>
      <c r="AUX178" s="26"/>
      <c r="AUY178" s="26"/>
      <c r="AUZ178" s="26"/>
      <c r="AVA178" s="26"/>
      <c r="AVB178" s="26"/>
      <c r="AVC178" s="26"/>
      <c r="AVD178" s="26"/>
      <c r="AVE178" s="26"/>
      <c r="AVF178" s="26"/>
      <c r="AVG178" s="26"/>
      <c r="AVH178" s="26"/>
      <c r="AVI178" s="26"/>
      <c r="AVJ178" s="26"/>
      <c r="AVK178" s="26"/>
      <c r="AVL178" s="26"/>
      <c r="AVM178" s="26"/>
      <c r="AVN178" s="26"/>
      <c r="AVO178" s="26"/>
      <c r="AVP178" s="26"/>
      <c r="AVQ178" s="26"/>
      <c r="AVR178" s="26"/>
      <c r="AVS178" s="26"/>
      <c r="AVT178" s="26"/>
      <c r="AVU178" s="26"/>
      <c r="AVV178" s="26"/>
      <c r="AVW178" s="26"/>
      <c r="AVX178" s="26"/>
      <c r="AVY178" s="26"/>
      <c r="AVZ178" s="26"/>
      <c r="AWA178" s="26"/>
      <c r="AWB178" s="26"/>
      <c r="AWC178" s="26"/>
      <c r="AWD178" s="26"/>
      <c r="AWE178" s="26"/>
      <c r="AWF178" s="26"/>
      <c r="AWG178" s="26"/>
      <c r="AWH178" s="26"/>
      <c r="AWI178" s="26"/>
      <c r="AWJ178" s="26"/>
      <c r="AWK178" s="26"/>
      <c r="AWL178" s="26"/>
      <c r="AWM178" s="26"/>
      <c r="AWN178" s="26"/>
      <c r="AWO178" s="26"/>
      <c r="AWP178" s="26"/>
      <c r="AWQ178" s="26"/>
      <c r="AWR178" s="26"/>
      <c r="AWS178" s="26"/>
      <c r="AWT178" s="26"/>
      <c r="AWU178" s="26"/>
      <c r="AWV178" s="26"/>
      <c r="AWW178" s="26"/>
      <c r="AWX178" s="26"/>
      <c r="AWY178" s="26"/>
      <c r="AWZ178" s="26"/>
      <c r="AXA178" s="26"/>
      <c r="AXB178" s="26"/>
      <c r="AXC178" s="26"/>
      <c r="AXD178" s="26"/>
      <c r="AXE178" s="26"/>
      <c r="AXF178" s="26"/>
      <c r="AXG178" s="26"/>
      <c r="AXH178" s="26"/>
      <c r="AXI178" s="26"/>
      <c r="AXJ178" s="26"/>
      <c r="AXK178" s="26"/>
      <c r="AXL178" s="26"/>
      <c r="AXM178" s="26"/>
      <c r="AXN178" s="26"/>
      <c r="AXO178" s="26"/>
      <c r="AXP178" s="26"/>
      <c r="AXQ178" s="26"/>
      <c r="AXR178" s="26"/>
      <c r="AXS178" s="26"/>
      <c r="AXT178" s="26"/>
      <c r="AXU178" s="26"/>
      <c r="AXV178" s="26"/>
      <c r="AXW178" s="26"/>
      <c r="AXX178" s="26"/>
      <c r="AXY178" s="26"/>
      <c r="AXZ178" s="26"/>
      <c r="AYA178" s="26"/>
      <c r="AYB178" s="26"/>
      <c r="AYC178" s="26"/>
      <c r="AYD178" s="26"/>
      <c r="AYE178" s="26"/>
      <c r="AYF178" s="26"/>
      <c r="AYG178" s="26"/>
      <c r="AYH178" s="26"/>
      <c r="AYI178" s="26"/>
      <c r="AYJ178" s="26"/>
      <c r="AYK178" s="26"/>
      <c r="AYL178" s="26"/>
      <c r="AYM178" s="26"/>
      <c r="AYN178" s="26"/>
      <c r="AYO178" s="26"/>
      <c r="AYP178" s="26"/>
      <c r="AYQ178" s="26"/>
      <c r="AYR178" s="26"/>
      <c r="AYS178" s="26"/>
      <c r="AYT178" s="26"/>
      <c r="AYU178" s="26"/>
      <c r="AYV178" s="26"/>
      <c r="AYW178" s="26"/>
      <c r="AYX178" s="26"/>
      <c r="AYY178" s="26"/>
      <c r="AYZ178" s="26"/>
      <c r="AZA178" s="26"/>
      <c r="AZB178" s="26"/>
      <c r="AZC178" s="26"/>
      <c r="AZD178" s="26"/>
      <c r="AZE178" s="26"/>
      <c r="AZF178" s="26"/>
      <c r="AZG178" s="26"/>
      <c r="AZH178" s="26"/>
      <c r="AZI178" s="26"/>
      <c r="AZJ178" s="26"/>
      <c r="AZK178" s="26"/>
      <c r="AZL178" s="26"/>
      <c r="AZM178" s="26"/>
      <c r="AZN178" s="26"/>
      <c r="AZO178" s="26"/>
      <c r="AZP178" s="26"/>
      <c r="AZQ178" s="26"/>
      <c r="AZR178" s="26"/>
      <c r="AZS178" s="26"/>
      <c r="AZT178" s="26"/>
      <c r="AZU178" s="26"/>
      <c r="AZV178" s="26"/>
      <c r="AZW178" s="26"/>
      <c r="AZX178" s="26"/>
      <c r="AZY178" s="26"/>
      <c r="AZZ178" s="26"/>
      <c r="BAA178" s="26"/>
      <c r="BAB178" s="26"/>
      <c r="BAC178" s="26"/>
      <c r="BAD178" s="26"/>
      <c r="BAE178" s="26"/>
      <c r="BAF178" s="26"/>
      <c r="BAG178" s="26"/>
      <c r="BAH178" s="26"/>
      <c r="BAI178" s="26"/>
      <c r="BAJ178" s="26"/>
      <c r="BAK178" s="26"/>
      <c r="BAL178" s="26"/>
      <c r="BAM178" s="26"/>
      <c r="BAN178" s="26"/>
      <c r="BAO178" s="26"/>
      <c r="BAP178" s="26"/>
      <c r="BAQ178" s="26"/>
      <c r="BAR178" s="26"/>
      <c r="BAS178" s="26"/>
      <c r="BAT178" s="26"/>
      <c r="BAU178" s="26"/>
      <c r="BAV178" s="26"/>
      <c r="BAW178" s="26"/>
      <c r="BAX178" s="26"/>
      <c r="BAY178" s="26"/>
      <c r="BAZ178" s="26"/>
      <c r="BBA178" s="26"/>
      <c r="BBB178" s="26"/>
      <c r="BBC178" s="26"/>
      <c r="BBD178" s="26"/>
      <c r="BBE178" s="26"/>
      <c r="BBF178" s="26"/>
      <c r="BBG178" s="26"/>
      <c r="BBH178" s="26"/>
      <c r="BBI178" s="26"/>
      <c r="BBJ178" s="26"/>
      <c r="BBK178" s="26"/>
      <c r="BBL178" s="26"/>
      <c r="BBM178" s="26"/>
      <c r="BBN178" s="26"/>
      <c r="BBO178" s="26"/>
      <c r="BBP178" s="26"/>
      <c r="BBQ178" s="26"/>
      <c r="BBR178" s="26"/>
      <c r="BBS178" s="26"/>
      <c r="BBT178" s="26"/>
      <c r="BBU178" s="26"/>
      <c r="BBV178" s="26"/>
      <c r="BBW178" s="26"/>
      <c r="BBX178" s="26"/>
      <c r="BBY178" s="26"/>
      <c r="BBZ178" s="26"/>
      <c r="BCA178" s="26"/>
      <c r="BCB178" s="26"/>
      <c r="BCC178" s="26"/>
      <c r="BCD178" s="26"/>
      <c r="BCE178" s="26"/>
      <c r="BCF178" s="26"/>
      <c r="BCG178" s="26"/>
      <c r="BCH178" s="26"/>
      <c r="BCI178" s="26"/>
      <c r="BCJ178" s="26"/>
      <c r="BCK178" s="26"/>
      <c r="BCL178" s="26"/>
      <c r="BCM178" s="26"/>
      <c r="BCN178" s="26"/>
      <c r="BCO178" s="26"/>
      <c r="BCP178" s="26"/>
      <c r="BCQ178" s="26"/>
      <c r="BCR178" s="26"/>
      <c r="BCS178" s="26"/>
      <c r="BCT178" s="26"/>
      <c r="BCU178" s="26"/>
      <c r="BCV178" s="26"/>
      <c r="BCW178" s="26"/>
      <c r="BCX178" s="26"/>
      <c r="BCY178" s="26"/>
      <c r="BCZ178" s="26"/>
      <c r="BDA178" s="26"/>
      <c r="BDB178" s="26"/>
      <c r="BDC178" s="26"/>
      <c r="BDD178" s="26"/>
      <c r="BDE178" s="26"/>
      <c r="BDF178" s="26"/>
      <c r="BDG178" s="26"/>
      <c r="BDH178" s="26"/>
      <c r="BDI178" s="26"/>
      <c r="BDJ178" s="26"/>
      <c r="BDK178" s="26"/>
      <c r="BDL178" s="26"/>
      <c r="BDM178" s="26"/>
      <c r="BDN178" s="26"/>
      <c r="BDO178" s="26"/>
      <c r="BDP178" s="26"/>
      <c r="BDQ178" s="26"/>
      <c r="BDR178" s="26"/>
      <c r="BDS178" s="26"/>
      <c r="BDT178" s="26"/>
      <c r="BDU178" s="26"/>
      <c r="BDV178" s="26"/>
      <c r="BDW178" s="26"/>
      <c r="BDX178" s="26"/>
      <c r="BDY178" s="26"/>
      <c r="BDZ178" s="26"/>
      <c r="BEA178" s="26"/>
      <c r="BEB178" s="26"/>
      <c r="BEC178" s="26"/>
      <c r="BED178" s="26"/>
      <c r="BEE178" s="26"/>
      <c r="BEF178" s="26"/>
      <c r="BEG178" s="26"/>
      <c r="BEH178" s="26"/>
      <c r="BEI178" s="26"/>
      <c r="BEJ178" s="26"/>
      <c r="BEK178" s="26"/>
      <c r="BEL178" s="26"/>
      <c r="BEM178" s="26"/>
      <c r="BEN178" s="26"/>
      <c r="BEO178" s="26"/>
      <c r="BEP178" s="26"/>
      <c r="BEQ178" s="26"/>
      <c r="BER178" s="26"/>
      <c r="BES178" s="26"/>
      <c r="BET178" s="26"/>
      <c r="BEU178" s="26"/>
      <c r="BEV178" s="26"/>
      <c r="BEW178" s="26"/>
      <c r="BEX178" s="26"/>
      <c r="BEY178" s="26"/>
      <c r="BEZ178" s="26"/>
      <c r="BFA178" s="26"/>
      <c r="BFB178" s="26"/>
      <c r="BFC178" s="26"/>
      <c r="BFD178" s="26"/>
      <c r="BFE178" s="26"/>
      <c r="BFF178" s="26"/>
      <c r="BFG178" s="26"/>
      <c r="BFH178" s="26"/>
      <c r="BFI178" s="26"/>
      <c r="BFJ178" s="26"/>
      <c r="BFK178" s="26"/>
      <c r="BFL178" s="26"/>
      <c r="BFM178" s="26"/>
      <c r="BFN178" s="26"/>
      <c r="BFO178" s="26"/>
      <c r="BFP178" s="26"/>
      <c r="BFQ178" s="26"/>
      <c r="BFR178" s="26"/>
      <c r="BFS178" s="26"/>
      <c r="BFT178" s="26"/>
      <c r="BFU178" s="26"/>
      <c r="BFV178" s="26"/>
      <c r="BFW178" s="26"/>
      <c r="BFX178" s="26"/>
      <c r="BFY178" s="26"/>
      <c r="BFZ178" s="26"/>
      <c r="BGA178" s="26"/>
      <c r="BGB178" s="26"/>
      <c r="BGC178" s="26"/>
      <c r="BGD178" s="26"/>
      <c r="BGE178" s="26"/>
      <c r="BGF178" s="26"/>
      <c r="BGG178" s="26"/>
      <c r="BGH178" s="26"/>
      <c r="BGI178" s="26"/>
      <c r="BGJ178" s="26"/>
      <c r="BGK178" s="26"/>
      <c r="BGL178" s="26"/>
      <c r="BGM178" s="26"/>
      <c r="BGN178" s="26"/>
      <c r="BGO178" s="26"/>
      <c r="BGP178" s="26"/>
      <c r="BGQ178" s="26"/>
      <c r="BGR178" s="26"/>
      <c r="BGS178" s="26"/>
      <c r="BGT178" s="26"/>
      <c r="BGU178" s="26"/>
      <c r="BGV178" s="26"/>
      <c r="BGW178" s="26"/>
      <c r="BGX178" s="26"/>
      <c r="BGY178" s="26"/>
      <c r="BGZ178" s="26"/>
      <c r="BHA178" s="26"/>
      <c r="BHB178" s="26"/>
      <c r="BHC178" s="26"/>
      <c r="BHD178" s="26"/>
      <c r="BHE178" s="26"/>
      <c r="BHF178" s="26"/>
      <c r="BHG178" s="26"/>
      <c r="BHH178" s="26"/>
      <c r="BHI178" s="26"/>
      <c r="BHJ178" s="26"/>
      <c r="BHK178" s="26"/>
      <c r="BHL178" s="26"/>
      <c r="BHM178" s="26"/>
      <c r="BHN178" s="26"/>
      <c r="BHO178" s="26"/>
      <c r="BHP178" s="26"/>
      <c r="BHQ178" s="26"/>
      <c r="BHR178" s="26"/>
      <c r="BHS178" s="26"/>
      <c r="BHT178" s="26"/>
      <c r="BHU178" s="26"/>
      <c r="BHV178" s="26"/>
      <c r="BHW178" s="26"/>
      <c r="BHX178" s="26"/>
      <c r="BHY178" s="26"/>
      <c r="BHZ178" s="26"/>
      <c r="BIA178" s="26"/>
      <c r="BIB178" s="26"/>
      <c r="BIC178" s="26"/>
      <c r="BID178" s="26"/>
      <c r="BIE178" s="26"/>
      <c r="BIF178" s="26"/>
      <c r="BIG178" s="26"/>
      <c r="BIH178" s="26"/>
      <c r="BII178" s="26"/>
      <c r="BIJ178" s="26"/>
      <c r="BIK178" s="26"/>
      <c r="BIL178" s="26"/>
      <c r="BIM178" s="26"/>
      <c r="BIN178" s="26"/>
      <c r="BIO178" s="26"/>
      <c r="BIP178" s="26"/>
      <c r="BIQ178" s="26"/>
      <c r="BIR178" s="26"/>
      <c r="BIS178" s="26"/>
      <c r="BIT178" s="26"/>
      <c r="BIU178" s="26"/>
      <c r="BIV178" s="26"/>
      <c r="BIW178" s="26"/>
      <c r="BIX178" s="26"/>
      <c r="BIY178" s="26"/>
      <c r="BIZ178" s="26"/>
      <c r="BJA178" s="26"/>
      <c r="BJB178" s="26"/>
      <c r="BJC178" s="26"/>
      <c r="BJD178" s="26"/>
      <c r="BJE178" s="26"/>
      <c r="BJF178" s="26"/>
      <c r="BJG178" s="26"/>
      <c r="BJH178" s="26"/>
      <c r="BJI178" s="26"/>
      <c r="BJJ178" s="26"/>
      <c r="BJK178" s="26"/>
      <c r="BJL178" s="26"/>
      <c r="BJM178" s="26"/>
      <c r="BJN178" s="26"/>
      <c r="BJO178" s="26"/>
      <c r="BJP178" s="26"/>
      <c r="BJQ178" s="26"/>
      <c r="BJR178" s="26"/>
      <c r="BJS178" s="26"/>
      <c r="BJT178" s="26"/>
      <c r="BJU178" s="26"/>
      <c r="BJV178" s="26"/>
      <c r="BJW178" s="26"/>
      <c r="BJX178" s="26"/>
      <c r="BJY178" s="26"/>
      <c r="BJZ178" s="26"/>
      <c r="BKA178" s="26"/>
      <c r="BKB178" s="26"/>
      <c r="BKC178" s="26"/>
      <c r="BKD178" s="26"/>
      <c r="BKE178" s="26"/>
      <c r="BKF178" s="26"/>
      <c r="BKG178" s="26"/>
      <c r="BKH178" s="26"/>
      <c r="BKI178" s="26"/>
      <c r="BKJ178" s="26"/>
      <c r="BKK178" s="26"/>
      <c r="BKL178" s="26"/>
      <c r="BKM178" s="26"/>
      <c r="BKN178" s="26"/>
      <c r="BKO178" s="26"/>
      <c r="BKP178" s="26"/>
      <c r="BKQ178" s="26"/>
      <c r="BKR178" s="26"/>
      <c r="BKS178" s="26"/>
      <c r="BKT178" s="26"/>
      <c r="BKU178" s="26"/>
      <c r="BKV178" s="26"/>
      <c r="BKW178" s="26"/>
      <c r="BKX178" s="26"/>
      <c r="BKY178" s="26"/>
      <c r="BKZ178" s="26"/>
      <c r="BLA178" s="26"/>
      <c r="BLB178" s="26"/>
      <c r="BLC178" s="26"/>
      <c r="BLD178" s="26"/>
      <c r="BLE178" s="26"/>
      <c r="BLF178" s="26"/>
      <c r="BLG178" s="26"/>
      <c r="BLH178" s="26"/>
      <c r="BLI178" s="26"/>
      <c r="BLJ178" s="26"/>
      <c r="BLK178" s="26"/>
      <c r="BLL178" s="26"/>
      <c r="BLM178" s="26"/>
      <c r="BLN178" s="26"/>
      <c r="BLO178" s="26"/>
      <c r="BLP178" s="26"/>
      <c r="BLQ178" s="26"/>
      <c r="BLR178" s="26"/>
      <c r="BLS178" s="26"/>
      <c r="BLT178" s="26"/>
      <c r="BLU178" s="26"/>
      <c r="BLV178" s="26"/>
      <c r="BLW178" s="26"/>
      <c r="BLX178" s="26"/>
      <c r="BLY178" s="26"/>
      <c r="BLZ178" s="26"/>
      <c r="BMA178" s="26"/>
      <c r="BMB178" s="26"/>
      <c r="BMC178" s="26"/>
      <c r="BMD178" s="26"/>
      <c r="BME178" s="26"/>
      <c r="BMF178" s="26"/>
      <c r="BMG178" s="26"/>
      <c r="BMH178" s="26"/>
      <c r="BMI178" s="26"/>
      <c r="BMJ178" s="26"/>
      <c r="BMK178" s="26"/>
      <c r="BML178" s="26"/>
      <c r="BMM178" s="26"/>
      <c r="BMN178" s="26"/>
      <c r="BMO178" s="26"/>
      <c r="BMP178" s="26"/>
      <c r="BMQ178" s="26"/>
      <c r="BMR178" s="26"/>
      <c r="BMS178" s="26"/>
      <c r="BMT178" s="26"/>
      <c r="BMU178" s="26"/>
      <c r="BMV178" s="26"/>
      <c r="BMW178" s="26"/>
      <c r="BMX178" s="26"/>
      <c r="BMY178" s="26"/>
      <c r="BMZ178" s="26"/>
      <c r="BNA178" s="26"/>
      <c r="BNB178" s="26"/>
      <c r="BNC178" s="26"/>
      <c r="BND178" s="26"/>
      <c r="BNE178" s="26"/>
      <c r="BNF178" s="26"/>
      <c r="BNG178" s="26"/>
      <c r="BNH178" s="26"/>
      <c r="BNI178" s="26"/>
      <c r="BNJ178" s="26"/>
      <c r="BNK178" s="26"/>
      <c r="BNL178" s="26"/>
      <c r="BNM178" s="26"/>
      <c r="BNN178" s="26"/>
      <c r="BNO178" s="26"/>
      <c r="BNP178" s="26"/>
      <c r="BNQ178" s="26"/>
      <c r="BNR178" s="26"/>
      <c r="BNS178" s="26"/>
      <c r="BNT178" s="26"/>
      <c r="BNU178" s="26"/>
      <c r="BNV178" s="26"/>
      <c r="BNW178" s="26"/>
      <c r="BNX178" s="26"/>
      <c r="BNY178" s="26"/>
      <c r="BNZ178" s="26"/>
      <c r="BOA178" s="26"/>
      <c r="BOB178" s="26"/>
      <c r="BOC178" s="26"/>
      <c r="BOD178" s="26"/>
      <c r="BOE178" s="26"/>
      <c r="BOF178" s="26"/>
      <c r="BOG178" s="26"/>
      <c r="BOH178" s="26"/>
      <c r="BOI178" s="26"/>
      <c r="BOJ178" s="26"/>
      <c r="BOK178" s="26"/>
      <c r="BOL178" s="26"/>
      <c r="BOM178" s="26"/>
      <c r="BON178" s="26"/>
      <c r="BOO178" s="26"/>
      <c r="BOP178" s="26"/>
      <c r="BOQ178" s="26"/>
      <c r="BOR178" s="26"/>
      <c r="BOS178" s="26"/>
      <c r="BOT178" s="26"/>
      <c r="BOU178" s="26"/>
      <c r="BOV178" s="26"/>
      <c r="BOW178" s="26"/>
      <c r="BOX178" s="26"/>
      <c r="BOY178" s="26"/>
      <c r="BOZ178" s="26"/>
      <c r="BPA178" s="26"/>
      <c r="BPB178" s="26"/>
      <c r="BPC178" s="26"/>
      <c r="BPD178" s="26"/>
      <c r="BPE178" s="26"/>
      <c r="BPF178" s="26"/>
      <c r="BPG178" s="26"/>
      <c r="BPH178" s="26"/>
      <c r="BPI178" s="26"/>
      <c r="BPJ178" s="26"/>
      <c r="BPK178" s="26"/>
      <c r="BPL178" s="26"/>
      <c r="BPM178" s="26"/>
      <c r="BPN178" s="26"/>
      <c r="BPO178" s="26"/>
      <c r="BPP178" s="26"/>
      <c r="BPQ178" s="26"/>
      <c r="BPR178" s="26"/>
      <c r="BPS178" s="26"/>
      <c r="BPT178" s="26"/>
      <c r="BPU178" s="26"/>
      <c r="BPV178" s="26"/>
      <c r="BPW178" s="26"/>
      <c r="BPX178" s="26"/>
      <c r="BPY178" s="26"/>
      <c r="BPZ178" s="26"/>
      <c r="BQA178" s="26"/>
      <c r="BQB178" s="26"/>
      <c r="BQC178" s="26"/>
      <c r="BQD178" s="26"/>
      <c r="BQE178" s="26"/>
      <c r="BQF178" s="26"/>
      <c r="BQG178" s="26"/>
      <c r="BQH178" s="26"/>
      <c r="BQI178" s="26"/>
      <c r="BQJ178" s="26"/>
      <c r="BQK178" s="26"/>
      <c r="BQL178" s="26"/>
      <c r="BQM178" s="26"/>
      <c r="BQN178" s="26"/>
      <c r="BQO178" s="26"/>
      <c r="BQP178" s="26"/>
      <c r="BQQ178" s="26"/>
      <c r="BQR178" s="26"/>
      <c r="BQS178" s="26"/>
      <c r="BQT178" s="26"/>
      <c r="BQU178" s="26"/>
      <c r="BQV178" s="26"/>
      <c r="BQW178" s="26"/>
      <c r="BQX178" s="26"/>
      <c r="BQY178" s="26"/>
      <c r="BQZ178" s="26"/>
      <c r="BRA178" s="26"/>
      <c r="BRB178" s="26"/>
      <c r="BRC178" s="26"/>
      <c r="BRD178" s="26"/>
      <c r="BRE178" s="26"/>
      <c r="BRF178" s="26"/>
      <c r="BRG178" s="26"/>
      <c r="BRH178" s="26"/>
      <c r="BRI178" s="26"/>
      <c r="BRJ178" s="26"/>
      <c r="BRK178" s="26"/>
      <c r="BRL178" s="26"/>
      <c r="BRM178" s="26"/>
      <c r="BRN178" s="26"/>
      <c r="BRO178" s="26"/>
      <c r="BRP178" s="26"/>
      <c r="BRQ178" s="26"/>
      <c r="BRR178" s="26"/>
      <c r="BRS178" s="26"/>
      <c r="BRT178" s="26"/>
      <c r="BRU178" s="26"/>
      <c r="BRV178" s="26"/>
      <c r="BRW178" s="26"/>
      <c r="BRX178" s="26"/>
      <c r="BRY178" s="26"/>
      <c r="BRZ178" s="26"/>
      <c r="BSA178" s="26"/>
      <c r="BSB178" s="26"/>
      <c r="BSC178" s="26"/>
      <c r="BSD178" s="26"/>
      <c r="BSE178" s="26"/>
      <c r="BSF178" s="26"/>
      <c r="BSG178" s="26"/>
      <c r="BSH178" s="26"/>
      <c r="BSI178" s="26"/>
      <c r="BSJ178" s="26"/>
      <c r="BSK178" s="26"/>
      <c r="BSL178" s="26"/>
      <c r="BSM178" s="26"/>
      <c r="BSN178" s="26"/>
      <c r="BSO178" s="26"/>
      <c r="BSP178" s="26"/>
      <c r="BSQ178" s="26"/>
      <c r="BSR178" s="26"/>
      <c r="BSS178" s="26"/>
      <c r="BST178" s="26"/>
      <c r="BSU178" s="26"/>
      <c r="BSV178" s="26"/>
      <c r="BSW178" s="26"/>
      <c r="BSX178" s="26"/>
      <c r="BSY178" s="26"/>
      <c r="BSZ178" s="26"/>
      <c r="BTA178" s="26"/>
      <c r="BTB178" s="26"/>
      <c r="BTC178" s="26"/>
      <c r="BTD178" s="26"/>
      <c r="BTE178" s="26"/>
      <c r="BTF178" s="26"/>
      <c r="BTG178" s="26"/>
      <c r="BTH178" s="26"/>
      <c r="BTI178" s="26"/>
      <c r="BTJ178" s="26"/>
      <c r="BTK178" s="26"/>
      <c r="BTL178" s="26"/>
      <c r="BTM178" s="26"/>
      <c r="BTN178" s="26"/>
      <c r="BTO178" s="26"/>
      <c r="BTP178" s="26"/>
      <c r="BTQ178" s="26"/>
      <c r="BTR178" s="26"/>
      <c r="BTS178" s="26"/>
      <c r="BTT178" s="26"/>
      <c r="BTU178" s="26"/>
      <c r="BTV178" s="26"/>
      <c r="BTW178" s="26"/>
      <c r="BTX178" s="26"/>
      <c r="BTY178" s="26"/>
      <c r="BTZ178" s="26"/>
      <c r="BUA178" s="26"/>
      <c r="BUB178" s="26"/>
      <c r="BUC178" s="26"/>
      <c r="BUD178" s="26"/>
      <c r="BUE178" s="26"/>
      <c r="BUF178" s="26"/>
      <c r="BUG178" s="26"/>
      <c r="BUH178" s="26"/>
      <c r="BUI178" s="26"/>
      <c r="BUJ178" s="26"/>
      <c r="BUK178" s="26"/>
      <c r="BUL178" s="26"/>
      <c r="BUM178" s="26"/>
      <c r="BUN178" s="26"/>
      <c r="BUO178" s="26"/>
      <c r="BUP178" s="26"/>
      <c r="BUQ178" s="26"/>
    </row>
    <row r="179" spans="1:1915" s="46" customFormat="1" ht="12.75">
      <c r="A179" s="23"/>
      <c r="B179" s="52"/>
      <c r="C179" s="52"/>
      <c r="D179" s="52"/>
      <c r="E179" s="54"/>
      <c r="F179" s="54"/>
      <c r="G179" s="54"/>
      <c r="H179" s="199"/>
      <c r="I179" s="199"/>
      <c r="J179" s="199"/>
      <c r="K179" s="199"/>
      <c r="L179" s="199"/>
      <c r="M179" s="200"/>
      <c r="N179" s="200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SQ179" s="26"/>
      <c r="SR179" s="26"/>
      <c r="SS179" s="26"/>
      <c r="ST179" s="26"/>
      <c r="SU179" s="26"/>
      <c r="SV179" s="26"/>
      <c r="SW179" s="26"/>
      <c r="SX179" s="26"/>
      <c r="SY179" s="26"/>
      <c r="SZ179" s="26"/>
      <c r="TA179" s="26"/>
      <c r="TB179" s="26"/>
      <c r="TC179" s="26"/>
      <c r="TD179" s="26"/>
      <c r="TE179" s="26"/>
      <c r="TF179" s="26"/>
      <c r="TG179" s="26"/>
      <c r="TH179" s="26"/>
      <c r="TI179" s="26"/>
      <c r="TJ179" s="26"/>
      <c r="TK179" s="26"/>
      <c r="TL179" s="26"/>
      <c r="TM179" s="26"/>
      <c r="TN179" s="26"/>
      <c r="TO179" s="26"/>
      <c r="TP179" s="26"/>
      <c r="TQ179" s="26"/>
      <c r="TR179" s="26"/>
      <c r="TS179" s="26"/>
      <c r="TT179" s="26"/>
      <c r="TU179" s="26"/>
      <c r="TV179" s="26"/>
      <c r="TW179" s="26"/>
      <c r="TX179" s="26"/>
      <c r="TY179" s="26"/>
      <c r="TZ179" s="26"/>
      <c r="UA179" s="26"/>
      <c r="UB179" s="26"/>
      <c r="UC179" s="26"/>
      <c r="UD179" s="26"/>
      <c r="UE179" s="26"/>
      <c r="UF179" s="26"/>
      <c r="UG179" s="26"/>
      <c r="UH179" s="26"/>
      <c r="UI179" s="26"/>
      <c r="UJ179" s="26"/>
      <c r="UK179" s="26"/>
      <c r="UL179" s="26"/>
      <c r="UM179" s="26"/>
      <c r="UN179" s="26"/>
      <c r="UO179" s="26"/>
      <c r="UP179" s="26"/>
      <c r="UQ179" s="26"/>
      <c r="UR179" s="26"/>
      <c r="US179" s="26"/>
      <c r="UT179" s="26"/>
      <c r="UU179" s="26"/>
      <c r="UV179" s="26"/>
      <c r="UW179" s="26"/>
      <c r="UX179" s="26"/>
      <c r="UY179" s="26"/>
      <c r="UZ179" s="26"/>
      <c r="VA179" s="26"/>
      <c r="VB179" s="26"/>
      <c r="VC179" s="26"/>
      <c r="VD179" s="26"/>
      <c r="VE179" s="26"/>
      <c r="VF179" s="26"/>
      <c r="VG179" s="26"/>
      <c r="VH179" s="26"/>
      <c r="VI179" s="26"/>
      <c r="VJ179" s="26"/>
      <c r="VK179" s="26"/>
      <c r="VL179" s="26"/>
      <c r="VM179" s="26"/>
      <c r="VN179" s="26"/>
      <c r="VO179" s="26"/>
      <c r="VP179" s="26"/>
      <c r="VQ179" s="26"/>
      <c r="VR179" s="26"/>
      <c r="VS179" s="26"/>
      <c r="VT179" s="26"/>
      <c r="VU179" s="26"/>
      <c r="VV179" s="26"/>
      <c r="VW179" s="26"/>
      <c r="VX179" s="26"/>
      <c r="VY179" s="26"/>
      <c r="VZ179" s="26"/>
      <c r="WA179" s="26"/>
      <c r="WB179" s="26"/>
      <c r="WC179" s="26"/>
      <c r="WD179" s="26"/>
      <c r="WE179" s="26"/>
      <c r="WF179" s="26"/>
      <c r="WG179" s="26"/>
      <c r="WH179" s="26"/>
      <c r="WI179" s="26"/>
      <c r="WJ179" s="26"/>
      <c r="WK179" s="26"/>
      <c r="WL179" s="26"/>
      <c r="WM179" s="26"/>
      <c r="WN179" s="26"/>
      <c r="WO179" s="26"/>
      <c r="WP179" s="26"/>
      <c r="WQ179" s="26"/>
      <c r="WR179" s="26"/>
      <c r="WS179" s="26"/>
      <c r="WT179" s="26"/>
      <c r="WU179" s="26"/>
      <c r="WV179" s="26"/>
      <c r="WW179" s="26"/>
      <c r="WX179" s="26"/>
      <c r="WY179" s="26"/>
      <c r="WZ179" s="26"/>
      <c r="XA179" s="26"/>
      <c r="XB179" s="26"/>
      <c r="XC179" s="26"/>
      <c r="XD179" s="26"/>
      <c r="XE179" s="26"/>
      <c r="XF179" s="26"/>
      <c r="XG179" s="26"/>
      <c r="XH179" s="26"/>
      <c r="XI179" s="26"/>
      <c r="XJ179" s="26"/>
      <c r="XK179" s="26"/>
      <c r="XL179" s="26"/>
      <c r="XM179" s="26"/>
      <c r="XN179" s="26"/>
      <c r="XO179" s="26"/>
      <c r="XP179" s="26"/>
      <c r="XQ179" s="26"/>
      <c r="XR179" s="26"/>
      <c r="XS179" s="26"/>
      <c r="XT179" s="26"/>
      <c r="XU179" s="26"/>
      <c r="XV179" s="26"/>
      <c r="XW179" s="26"/>
      <c r="XX179" s="26"/>
      <c r="XY179" s="26"/>
      <c r="XZ179" s="26"/>
      <c r="YA179" s="26"/>
      <c r="YB179" s="26"/>
      <c r="YC179" s="26"/>
      <c r="YD179" s="26"/>
      <c r="YE179" s="26"/>
      <c r="YF179" s="26"/>
      <c r="YG179" s="26"/>
      <c r="YH179" s="26"/>
      <c r="YI179" s="26"/>
      <c r="YJ179" s="26"/>
      <c r="YK179" s="26"/>
      <c r="YL179" s="26"/>
      <c r="YM179" s="26"/>
      <c r="YN179" s="26"/>
      <c r="YO179" s="26"/>
      <c r="YP179" s="26"/>
      <c r="YQ179" s="26"/>
      <c r="YR179" s="26"/>
      <c r="YS179" s="26"/>
      <c r="YT179" s="26"/>
      <c r="YU179" s="26"/>
      <c r="YV179" s="26"/>
      <c r="YW179" s="26"/>
      <c r="YX179" s="26"/>
      <c r="YY179" s="26"/>
      <c r="YZ179" s="26"/>
      <c r="ZA179" s="26"/>
      <c r="ZB179" s="26"/>
      <c r="ZC179" s="26"/>
      <c r="ZD179" s="26"/>
      <c r="ZE179" s="26"/>
      <c r="ZF179" s="26"/>
      <c r="ZG179" s="26"/>
      <c r="ZH179" s="26"/>
      <c r="ZI179" s="26"/>
      <c r="ZJ179" s="26"/>
      <c r="ZK179" s="26"/>
      <c r="ZL179" s="26"/>
      <c r="ZM179" s="26"/>
      <c r="ZN179" s="26"/>
      <c r="ZO179" s="26"/>
      <c r="ZP179" s="26"/>
      <c r="ZQ179" s="26"/>
      <c r="ZR179" s="26"/>
      <c r="ZS179" s="26"/>
      <c r="ZT179" s="26"/>
      <c r="ZU179" s="26"/>
      <c r="ZV179" s="26"/>
      <c r="ZW179" s="26"/>
      <c r="ZX179" s="26"/>
      <c r="ZY179" s="26"/>
      <c r="ZZ179" s="26"/>
      <c r="AAA179" s="26"/>
      <c r="AAB179" s="26"/>
      <c r="AAC179" s="26"/>
      <c r="AAD179" s="26"/>
      <c r="AAE179" s="26"/>
      <c r="AAF179" s="26"/>
      <c r="AAG179" s="26"/>
      <c r="AAH179" s="26"/>
      <c r="AAI179" s="26"/>
      <c r="AAJ179" s="26"/>
      <c r="AAK179" s="26"/>
      <c r="AAL179" s="26"/>
      <c r="AAM179" s="26"/>
      <c r="AAN179" s="26"/>
      <c r="AAO179" s="26"/>
      <c r="AAP179" s="26"/>
      <c r="AAQ179" s="26"/>
      <c r="AAR179" s="26"/>
      <c r="AAS179" s="26"/>
      <c r="AAT179" s="26"/>
      <c r="AAU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  <c r="AGP179" s="26"/>
      <c r="AGQ179" s="26"/>
      <c r="AGR179" s="26"/>
      <c r="AGS179" s="26"/>
      <c r="AGT179" s="26"/>
      <c r="AGU179" s="26"/>
      <c r="AGV179" s="26"/>
      <c r="AGW179" s="26"/>
      <c r="AGX179" s="26"/>
      <c r="AGY179" s="26"/>
      <c r="AGZ179" s="26"/>
      <c r="AHA179" s="26"/>
      <c r="AHB179" s="26"/>
      <c r="AHC179" s="26"/>
      <c r="AHD179" s="26"/>
      <c r="AHE179" s="26"/>
      <c r="AHF179" s="26"/>
      <c r="AHG179" s="26"/>
      <c r="AHH179" s="26"/>
      <c r="AHI179" s="26"/>
      <c r="AHJ179" s="26"/>
      <c r="AHK179" s="26"/>
      <c r="AHL179" s="26"/>
      <c r="AHM179" s="26"/>
      <c r="AHN179" s="26"/>
      <c r="AHO179" s="26"/>
      <c r="AHP179" s="26"/>
      <c r="AHQ179" s="26"/>
      <c r="AHR179" s="26"/>
      <c r="AHS179" s="26"/>
      <c r="AHT179" s="26"/>
      <c r="AHU179" s="26"/>
      <c r="AHV179" s="26"/>
      <c r="AHW179" s="26"/>
      <c r="AHX179" s="26"/>
      <c r="AHY179" s="26"/>
      <c r="AHZ179" s="26"/>
      <c r="AIA179" s="26"/>
      <c r="AIB179" s="26"/>
      <c r="AIC179" s="26"/>
      <c r="AID179" s="26"/>
      <c r="AIE179" s="26"/>
      <c r="AIF179" s="26"/>
      <c r="AIG179" s="26"/>
      <c r="AIH179" s="26"/>
      <c r="AII179" s="26"/>
      <c r="AIJ179" s="26"/>
      <c r="AIK179" s="26"/>
      <c r="AIL179" s="26"/>
      <c r="AIM179" s="26"/>
      <c r="AIN179" s="26"/>
      <c r="AIO179" s="26"/>
      <c r="AIP179" s="26"/>
      <c r="AIQ179" s="26"/>
      <c r="AIR179" s="26"/>
      <c r="AIS179" s="26"/>
      <c r="AIT179" s="26"/>
      <c r="AIU179" s="26"/>
      <c r="AIV179" s="26"/>
      <c r="AIW179" s="26"/>
      <c r="AIX179" s="26"/>
      <c r="AIY179" s="26"/>
      <c r="AIZ179" s="26"/>
      <c r="AJA179" s="26"/>
      <c r="AJB179" s="26"/>
      <c r="AJC179" s="26"/>
      <c r="AJD179" s="26"/>
      <c r="AJE179" s="26"/>
      <c r="AJF179" s="26"/>
      <c r="AJG179" s="26"/>
      <c r="AJH179" s="26"/>
      <c r="AJI179" s="26"/>
      <c r="AJJ179" s="26"/>
      <c r="AJK179" s="26"/>
      <c r="AJL179" s="26"/>
      <c r="AJM179" s="26"/>
      <c r="AJN179" s="26"/>
      <c r="AJO179" s="26"/>
      <c r="AJP179" s="26"/>
      <c r="AJQ179" s="26"/>
      <c r="AJR179" s="26"/>
      <c r="AJS179" s="26"/>
      <c r="AJT179" s="26"/>
      <c r="AJU179" s="26"/>
      <c r="AJV179" s="26"/>
      <c r="AJW179" s="26"/>
      <c r="AJX179" s="26"/>
      <c r="AJY179" s="26"/>
      <c r="AJZ179" s="26"/>
      <c r="AKA179" s="26"/>
      <c r="AKB179" s="26"/>
      <c r="AKC179" s="26"/>
      <c r="AKD179" s="26"/>
      <c r="AKE179" s="26"/>
      <c r="AKF179" s="26"/>
      <c r="AKG179" s="26"/>
      <c r="AKH179" s="26"/>
      <c r="AKI179" s="26"/>
      <c r="AKJ179" s="26"/>
      <c r="AKK179" s="26"/>
      <c r="AKL179" s="26"/>
      <c r="AKM179" s="26"/>
      <c r="AKN179" s="26"/>
      <c r="AKO179" s="26"/>
      <c r="AKP179" s="26"/>
      <c r="AKQ179" s="26"/>
      <c r="AKR179" s="26"/>
      <c r="AKS179" s="26"/>
      <c r="AKT179" s="26"/>
      <c r="AKU179" s="26"/>
      <c r="AKV179" s="26"/>
      <c r="AKW179" s="26"/>
      <c r="AKX179" s="26"/>
      <c r="AKY179" s="26"/>
      <c r="AKZ179" s="26"/>
      <c r="ALA179" s="26"/>
      <c r="ALB179" s="26"/>
      <c r="ALC179" s="26"/>
      <c r="ALD179" s="26"/>
      <c r="ALE179" s="26"/>
      <c r="ALF179" s="26"/>
      <c r="ALG179" s="26"/>
      <c r="ALH179" s="26"/>
      <c r="ALI179" s="26"/>
      <c r="ALJ179" s="26"/>
      <c r="ALK179" s="26"/>
      <c r="ALL179" s="26"/>
      <c r="ALM179" s="26"/>
      <c r="ALN179" s="26"/>
      <c r="ALO179" s="26"/>
      <c r="ALP179" s="26"/>
      <c r="ALQ179" s="26"/>
      <c r="ALR179" s="26"/>
      <c r="ALS179" s="26"/>
      <c r="ALT179" s="26"/>
      <c r="ALU179" s="26"/>
      <c r="ALV179" s="26"/>
      <c r="ALW179" s="26"/>
      <c r="ALX179" s="26"/>
      <c r="ALY179" s="26"/>
      <c r="ALZ179" s="26"/>
      <c r="AMA179" s="26"/>
      <c r="AMB179" s="26"/>
      <c r="AMC179" s="26"/>
      <c r="AMD179" s="26"/>
      <c r="AME179" s="26"/>
      <c r="AMF179" s="26"/>
      <c r="AMG179" s="26"/>
      <c r="AMH179" s="26"/>
      <c r="AMI179" s="26"/>
      <c r="AMJ179" s="26"/>
      <c r="AMK179" s="26"/>
      <c r="AML179" s="26"/>
      <c r="AMM179" s="26"/>
      <c r="AMN179" s="26"/>
      <c r="AMO179" s="26"/>
      <c r="AMP179" s="26"/>
      <c r="AMQ179" s="26"/>
      <c r="AMR179" s="26"/>
      <c r="AMS179" s="26"/>
      <c r="AMT179" s="26"/>
      <c r="AMU179" s="26"/>
      <c r="AMV179" s="26"/>
      <c r="AMW179" s="26"/>
      <c r="AMX179" s="26"/>
      <c r="AMY179" s="26"/>
      <c r="AMZ179" s="26"/>
      <c r="ANA179" s="26"/>
      <c r="ANB179" s="26"/>
      <c r="ANC179" s="26"/>
      <c r="AND179" s="26"/>
      <c r="ANE179" s="26"/>
      <c r="ANF179" s="26"/>
      <c r="ANG179" s="26"/>
      <c r="ANH179" s="26"/>
      <c r="ANI179" s="26"/>
      <c r="ANJ179" s="26"/>
      <c r="ANK179" s="26"/>
      <c r="ANL179" s="26"/>
      <c r="ANM179" s="26"/>
      <c r="ANN179" s="26"/>
      <c r="ANO179" s="26"/>
      <c r="ANP179" s="26"/>
      <c r="ANQ179" s="26"/>
      <c r="ANR179" s="26"/>
      <c r="ANS179" s="26"/>
      <c r="ANT179" s="26"/>
      <c r="ANU179" s="26"/>
      <c r="ANV179" s="26"/>
      <c r="ANW179" s="26"/>
      <c r="ANX179" s="26"/>
      <c r="ANY179" s="26"/>
      <c r="ANZ179" s="26"/>
      <c r="AOA179" s="26"/>
      <c r="AOB179" s="26"/>
      <c r="AOC179" s="26"/>
      <c r="AOD179" s="26"/>
      <c r="AOE179" s="26"/>
      <c r="AOF179" s="26"/>
      <c r="AOG179" s="26"/>
      <c r="AOH179" s="26"/>
      <c r="AOI179" s="26"/>
      <c r="AOJ179" s="26"/>
      <c r="AOK179" s="26"/>
      <c r="AOL179" s="26"/>
      <c r="AOM179" s="26"/>
      <c r="AON179" s="26"/>
      <c r="AOO179" s="26"/>
      <c r="AOP179" s="26"/>
      <c r="AOQ179" s="26"/>
      <c r="AOR179" s="26"/>
      <c r="AOS179" s="26"/>
      <c r="AOT179" s="26"/>
      <c r="AOU179" s="26"/>
      <c r="AOV179" s="26"/>
      <c r="AOW179" s="26"/>
      <c r="AOX179" s="26"/>
      <c r="AOY179" s="26"/>
      <c r="AOZ179" s="26"/>
      <c r="APA179" s="26"/>
      <c r="APB179" s="26"/>
      <c r="APC179" s="26"/>
      <c r="APD179" s="26"/>
      <c r="APE179" s="26"/>
      <c r="APF179" s="26"/>
      <c r="APG179" s="26"/>
      <c r="APH179" s="26"/>
      <c r="API179" s="26"/>
      <c r="APJ179" s="26"/>
      <c r="APK179" s="26"/>
      <c r="APL179" s="26"/>
      <c r="APM179" s="26"/>
      <c r="APN179" s="26"/>
      <c r="APO179" s="26"/>
      <c r="APP179" s="26"/>
      <c r="APQ179" s="26"/>
      <c r="APR179" s="26"/>
      <c r="APS179" s="26"/>
      <c r="APT179" s="26"/>
      <c r="APU179" s="26"/>
      <c r="APV179" s="26"/>
      <c r="APW179" s="26"/>
      <c r="APX179" s="26"/>
      <c r="APY179" s="26"/>
      <c r="APZ179" s="26"/>
      <c r="AQA179" s="26"/>
      <c r="AQB179" s="26"/>
      <c r="AQC179" s="26"/>
      <c r="AQD179" s="26"/>
      <c r="AQE179" s="26"/>
      <c r="AQF179" s="26"/>
      <c r="AQG179" s="26"/>
      <c r="AQH179" s="26"/>
      <c r="AQI179" s="26"/>
      <c r="AQJ179" s="26"/>
      <c r="AQK179" s="26"/>
      <c r="AQL179" s="26"/>
      <c r="AQM179" s="26"/>
      <c r="AQN179" s="26"/>
      <c r="AQO179" s="26"/>
      <c r="AQP179" s="26"/>
      <c r="AQQ179" s="26"/>
      <c r="AQR179" s="26"/>
      <c r="AQS179" s="26"/>
      <c r="AQT179" s="26"/>
      <c r="AQU179" s="26"/>
      <c r="AQV179" s="26"/>
      <c r="AQW179" s="26"/>
      <c r="AQX179" s="26"/>
      <c r="AQY179" s="26"/>
      <c r="AQZ179" s="26"/>
      <c r="ARA179" s="26"/>
      <c r="ARB179" s="26"/>
      <c r="ARC179" s="26"/>
      <c r="ARD179" s="26"/>
      <c r="ARE179" s="26"/>
      <c r="ARF179" s="26"/>
      <c r="ARG179" s="26"/>
      <c r="ARH179" s="26"/>
      <c r="ARI179" s="26"/>
      <c r="ARJ179" s="26"/>
      <c r="ARK179" s="26"/>
      <c r="ARL179" s="26"/>
      <c r="ARM179" s="26"/>
      <c r="ARN179" s="26"/>
      <c r="ARO179" s="26"/>
      <c r="ARP179" s="26"/>
      <c r="ARQ179" s="26"/>
      <c r="ARR179" s="26"/>
      <c r="ARS179" s="26"/>
      <c r="ART179" s="26"/>
      <c r="ARU179" s="26"/>
      <c r="ARV179" s="26"/>
      <c r="ARW179" s="26"/>
      <c r="ARX179" s="26"/>
      <c r="ARY179" s="26"/>
      <c r="ARZ179" s="26"/>
      <c r="ASA179" s="26"/>
      <c r="ASB179" s="26"/>
      <c r="ASC179" s="26"/>
      <c r="ASD179" s="26"/>
      <c r="ASE179" s="26"/>
      <c r="ASF179" s="26"/>
      <c r="ASG179" s="26"/>
      <c r="ASH179" s="26"/>
      <c r="ASI179" s="26"/>
      <c r="ASJ179" s="26"/>
      <c r="ASK179" s="26"/>
      <c r="ASL179" s="26"/>
      <c r="ASM179" s="26"/>
      <c r="ASN179" s="26"/>
      <c r="ASO179" s="26"/>
      <c r="ASP179" s="26"/>
      <c r="ASQ179" s="26"/>
      <c r="ASR179" s="26"/>
      <c r="ASS179" s="26"/>
      <c r="AST179" s="26"/>
      <c r="ASU179" s="26"/>
      <c r="ASV179" s="26"/>
      <c r="ASW179" s="26"/>
      <c r="ASX179" s="26"/>
      <c r="ASY179" s="26"/>
      <c r="ASZ179" s="26"/>
      <c r="ATA179" s="26"/>
      <c r="ATB179" s="26"/>
      <c r="ATC179" s="26"/>
      <c r="ATD179" s="26"/>
      <c r="ATE179" s="26"/>
      <c r="ATF179" s="26"/>
      <c r="ATG179" s="26"/>
      <c r="ATH179" s="26"/>
      <c r="ATI179" s="26"/>
      <c r="ATJ179" s="26"/>
      <c r="ATK179" s="26"/>
      <c r="ATL179" s="26"/>
      <c r="ATM179" s="26"/>
      <c r="ATN179" s="26"/>
      <c r="ATO179" s="26"/>
      <c r="ATP179" s="26"/>
      <c r="ATQ179" s="26"/>
      <c r="ATR179" s="26"/>
      <c r="ATS179" s="26"/>
      <c r="ATT179" s="26"/>
      <c r="ATU179" s="26"/>
      <c r="ATV179" s="26"/>
      <c r="ATW179" s="26"/>
      <c r="ATX179" s="26"/>
      <c r="ATY179" s="26"/>
      <c r="ATZ179" s="26"/>
      <c r="AUA179" s="26"/>
      <c r="AUB179" s="26"/>
      <c r="AUC179" s="26"/>
      <c r="AUD179" s="26"/>
      <c r="AUE179" s="26"/>
      <c r="AUF179" s="26"/>
      <c r="AUG179" s="26"/>
      <c r="AUH179" s="26"/>
      <c r="AUI179" s="26"/>
      <c r="AUJ179" s="26"/>
      <c r="AUK179" s="26"/>
      <c r="AUL179" s="26"/>
      <c r="AUM179" s="26"/>
      <c r="AUN179" s="26"/>
      <c r="AUO179" s="26"/>
      <c r="AUP179" s="26"/>
      <c r="AUQ179" s="26"/>
      <c r="AUR179" s="26"/>
      <c r="AUS179" s="26"/>
      <c r="AUT179" s="26"/>
      <c r="AUU179" s="26"/>
      <c r="AUV179" s="26"/>
      <c r="AUW179" s="26"/>
      <c r="AUX179" s="26"/>
      <c r="AUY179" s="26"/>
      <c r="AUZ179" s="26"/>
      <c r="AVA179" s="26"/>
      <c r="AVB179" s="26"/>
      <c r="AVC179" s="26"/>
      <c r="AVD179" s="26"/>
      <c r="AVE179" s="26"/>
      <c r="AVF179" s="26"/>
      <c r="AVG179" s="26"/>
      <c r="AVH179" s="26"/>
      <c r="AVI179" s="26"/>
      <c r="AVJ179" s="26"/>
      <c r="AVK179" s="26"/>
      <c r="AVL179" s="26"/>
      <c r="AVM179" s="26"/>
      <c r="AVN179" s="26"/>
      <c r="AVO179" s="26"/>
      <c r="AVP179" s="26"/>
      <c r="AVQ179" s="26"/>
      <c r="AVR179" s="26"/>
      <c r="AVS179" s="26"/>
      <c r="AVT179" s="26"/>
      <c r="AVU179" s="26"/>
      <c r="AVV179" s="26"/>
      <c r="AVW179" s="26"/>
      <c r="AVX179" s="26"/>
      <c r="AVY179" s="26"/>
      <c r="AVZ179" s="26"/>
      <c r="AWA179" s="26"/>
      <c r="AWB179" s="26"/>
      <c r="AWC179" s="26"/>
      <c r="AWD179" s="26"/>
      <c r="AWE179" s="26"/>
      <c r="AWF179" s="26"/>
      <c r="AWG179" s="26"/>
      <c r="AWH179" s="26"/>
      <c r="AWI179" s="26"/>
      <c r="AWJ179" s="26"/>
      <c r="AWK179" s="26"/>
      <c r="AWL179" s="26"/>
      <c r="AWM179" s="26"/>
      <c r="AWN179" s="26"/>
      <c r="AWO179" s="26"/>
      <c r="AWP179" s="26"/>
      <c r="AWQ179" s="26"/>
      <c r="AWR179" s="26"/>
      <c r="AWS179" s="26"/>
      <c r="AWT179" s="26"/>
      <c r="AWU179" s="26"/>
      <c r="AWV179" s="26"/>
      <c r="AWW179" s="26"/>
      <c r="AWX179" s="26"/>
      <c r="AWY179" s="26"/>
      <c r="AWZ179" s="26"/>
      <c r="AXA179" s="26"/>
      <c r="AXB179" s="26"/>
      <c r="AXC179" s="26"/>
      <c r="AXD179" s="26"/>
      <c r="AXE179" s="26"/>
      <c r="AXF179" s="26"/>
      <c r="AXG179" s="26"/>
      <c r="AXH179" s="26"/>
      <c r="AXI179" s="26"/>
      <c r="AXJ179" s="26"/>
      <c r="AXK179" s="26"/>
      <c r="AXL179" s="26"/>
      <c r="AXM179" s="26"/>
      <c r="AXN179" s="26"/>
      <c r="AXO179" s="26"/>
      <c r="AXP179" s="26"/>
      <c r="AXQ179" s="26"/>
      <c r="AXR179" s="26"/>
      <c r="AXS179" s="26"/>
      <c r="AXT179" s="26"/>
      <c r="AXU179" s="26"/>
      <c r="AXV179" s="26"/>
      <c r="AXW179" s="26"/>
      <c r="AXX179" s="26"/>
      <c r="AXY179" s="26"/>
      <c r="AXZ179" s="26"/>
      <c r="AYA179" s="26"/>
      <c r="AYB179" s="26"/>
      <c r="AYC179" s="26"/>
      <c r="AYD179" s="26"/>
      <c r="AYE179" s="26"/>
      <c r="AYF179" s="26"/>
      <c r="AYG179" s="26"/>
      <c r="AYH179" s="26"/>
      <c r="AYI179" s="26"/>
      <c r="AYJ179" s="26"/>
      <c r="AYK179" s="26"/>
      <c r="AYL179" s="26"/>
      <c r="AYM179" s="26"/>
      <c r="AYN179" s="26"/>
      <c r="AYO179" s="26"/>
      <c r="AYP179" s="26"/>
      <c r="AYQ179" s="26"/>
      <c r="AYR179" s="26"/>
      <c r="AYS179" s="26"/>
      <c r="AYT179" s="26"/>
      <c r="AYU179" s="26"/>
      <c r="AYV179" s="26"/>
      <c r="AYW179" s="26"/>
      <c r="AYX179" s="26"/>
      <c r="AYY179" s="26"/>
      <c r="AYZ179" s="26"/>
      <c r="AZA179" s="26"/>
      <c r="AZB179" s="26"/>
      <c r="AZC179" s="26"/>
      <c r="AZD179" s="26"/>
      <c r="AZE179" s="26"/>
      <c r="AZF179" s="26"/>
      <c r="AZG179" s="26"/>
      <c r="AZH179" s="26"/>
      <c r="AZI179" s="26"/>
      <c r="AZJ179" s="26"/>
      <c r="AZK179" s="26"/>
      <c r="AZL179" s="26"/>
      <c r="AZM179" s="26"/>
      <c r="AZN179" s="26"/>
      <c r="AZO179" s="26"/>
      <c r="AZP179" s="26"/>
      <c r="AZQ179" s="26"/>
      <c r="AZR179" s="26"/>
      <c r="AZS179" s="26"/>
      <c r="AZT179" s="26"/>
      <c r="AZU179" s="26"/>
      <c r="AZV179" s="26"/>
      <c r="AZW179" s="26"/>
      <c r="AZX179" s="26"/>
      <c r="AZY179" s="26"/>
      <c r="AZZ179" s="26"/>
      <c r="BAA179" s="26"/>
      <c r="BAB179" s="26"/>
      <c r="BAC179" s="26"/>
      <c r="BAD179" s="26"/>
      <c r="BAE179" s="26"/>
      <c r="BAF179" s="26"/>
      <c r="BAG179" s="26"/>
      <c r="BAH179" s="26"/>
      <c r="BAI179" s="26"/>
      <c r="BAJ179" s="26"/>
      <c r="BAK179" s="26"/>
      <c r="BAL179" s="26"/>
      <c r="BAM179" s="26"/>
      <c r="BAN179" s="26"/>
      <c r="BAO179" s="26"/>
      <c r="BAP179" s="26"/>
      <c r="BAQ179" s="26"/>
      <c r="BAR179" s="26"/>
      <c r="BAS179" s="26"/>
      <c r="BAT179" s="26"/>
      <c r="BAU179" s="26"/>
      <c r="BAV179" s="26"/>
      <c r="BAW179" s="26"/>
      <c r="BAX179" s="26"/>
      <c r="BAY179" s="26"/>
      <c r="BAZ179" s="26"/>
      <c r="BBA179" s="26"/>
      <c r="BBB179" s="26"/>
      <c r="BBC179" s="26"/>
      <c r="BBD179" s="26"/>
      <c r="BBE179" s="26"/>
      <c r="BBF179" s="26"/>
      <c r="BBG179" s="26"/>
      <c r="BBH179" s="26"/>
      <c r="BBI179" s="26"/>
      <c r="BBJ179" s="26"/>
      <c r="BBK179" s="26"/>
      <c r="BBL179" s="26"/>
      <c r="BBM179" s="26"/>
      <c r="BBN179" s="26"/>
      <c r="BBO179" s="26"/>
      <c r="BBP179" s="26"/>
      <c r="BBQ179" s="26"/>
      <c r="BBR179" s="26"/>
      <c r="BBS179" s="26"/>
      <c r="BBT179" s="26"/>
      <c r="BBU179" s="26"/>
      <c r="BBV179" s="26"/>
      <c r="BBW179" s="26"/>
      <c r="BBX179" s="26"/>
      <c r="BBY179" s="26"/>
      <c r="BBZ179" s="26"/>
      <c r="BCA179" s="26"/>
      <c r="BCB179" s="26"/>
      <c r="BCC179" s="26"/>
      <c r="BCD179" s="26"/>
      <c r="BCE179" s="26"/>
      <c r="BCF179" s="26"/>
      <c r="BCG179" s="26"/>
      <c r="BCH179" s="26"/>
      <c r="BCI179" s="26"/>
      <c r="BCJ179" s="26"/>
      <c r="BCK179" s="26"/>
      <c r="BCL179" s="26"/>
      <c r="BCM179" s="26"/>
      <c r="BCN179" s="26"/>
      <c r="BCO179" s="26"/>
      <c r="BCP179" s="26"/>
      <c r="BCQ179" s="26"/>
      <c r="BCR179" s="26"/>
      <c r="BCS179" s="26"/>
      <c r="BCT179" s="26"/>
      <c r="BCU179" s="26"/>
      <c r="BCV179" s="26"/>
      <c r="BCW179" s="26"/>
      <c r="BCX179" s="26"/>
      <c r="BCY179" s="26"/>
      <c r="BCZ179" s="26"/>
      <c r="BDA179" s="26"/>
      <c r="BDB179" s="26"/>
      <c r="BDC179" s="26"/>
      <c r="BDD179" s="26"/>
      <c r="BDE179" s="26"/>
      <c r="BDF179" s="26"/>
      <c r="BDG179" s="26"/>
      <c r="BDH179" s="26"/>
      <c r="BDI179" s="26"/>
      <c r="BDJ179" s="26"/>
      <c r="BDK179" s="26"/>
      <c r="BDL179" s="26"/>
      <c r="BDM179" s="26"/>
      <c r="BDN179" s="26"/>
      <c r="BDO179" s="26"/>
      <c r="BDP179" s="26"/>
      <c r="BDQ179" s="26"/>
      <c r="BDR179" s="26"/>
      <c r="BDS179" s="26"/>
      <c r="BDT179" s="26"/>
      <c r="BDU179" s="26"/>
      <c r="BDV179" s="26"/>
      <c r="BDW179" s="26"/>
      <c r="BDX179" s="26"/>
      <c r="BDY179" s="26"/>
      <c r="BDZ179" s="26"/>
      <c r="BEA179" s="26"/>
      <c r="BEB179" s="26"/>
      <c r="BEC179" s="26"/>
      <c r="BED179" s="26"/>
      <c r="BEE179" s="26"/>
      <c r="BEF179" s="26"/>
      <c r="BEG179" s="26"/>
      <c r="BEH179" s="26"/>
      <c r="BEI179" s="26"/>
      <c r="BEJ179" s="26"/>
      <c r="BEK179" s="26"/>
      <c r="BEL179" s="26"/>
      <c r="BEM179" s="26"/>
      <c r="BEN179" s="26"/>
      <c r="BEO179" s="26"/>
      <c r="BEP179" s="26"/>
      <c r="BEQ179" s="26"/>
      <c r="BER179" s="26"/>
      <c r="BES179" s="26"/>
      <c r="BET179" s="26"/>
      <c r="BEU179" s="26"/>
      <c r="BEV179" s="26"/>
      <c r="BEW179" s="26"/>
      <c r="BEX179" s="26"/>
      <c r="BEY179" s="26"/>
      <c r="BEZ179" s="26"/>
      <c r="BFA179" s="26"/>
      <c r="BFB179" s="26"/>
      <c r="BFC179" s="26"/>
      <c r="BFD179" s="26"/>
      <c r="BFE179" s="26"/>
      <c r="BFF179" s="26"/>
      <c r="BFG179" s="26"/>
      <c r="BFH179" s="26"/>
      <c r="BFI179" s="26"/>
      <c r="BFJ179" s="26"/>
      <c r="BFK179" s="26"/>
      <c r="BFL179" s="26"/>
      <c r="BFM179" s="26"/>
      <c r="BFN179" s="26"/>
      <c r="BFO179" s="26"/>
      <c r="BFP179" s="26"/>
      <c r="BFQ179" s="26"/>
      <c r="BFR179" s="26"/>
      <c r="BFS179" s="26"/>
      <c r="BFT179" s="26"/>
      <c r="BFU179" s="26"/>
      <c r="BFV179" s="26"/>
      <c r="BFW179" s="26"/>
      <c r="BFX179" s="26"/>
      <c r="BFY179" s="26"/>
      <c r="BFZ179" s="26"/>
      <c r="BGA179" s="26"/>
      <c r="BGB179" s="26"/>
      <c r="BGC179" s="26"/>
      <c r="BGD179" s="26"/>
      <c r="BGE179" s="26"/>
      <c r="BGF179" s="26"/>
      <c r="BGG179" s="26"/>
      <c r="BGH179" s="26"/>
      <c r="BGI179" s="26"/>
      <c r="BGJ179" s="26"/>
      <c r="BGK179" s="26"/>
      <c r="BGL179" s="26"/>
      <c r="BGM179" s="26"/>
      <c r="BGN179" s="26"/>
      <c r="BGO179" s="26"/>
      <c r="BGP179" s="26"/>
      <c r="BGQ179" s="26"/>
      <c r="BGR179" s="26"/>
      <c r="BGS179" s="26"/>
      <c r="BGT179" s="26"/>
      <c r="BGU179" s="26"/>
      <c r="BGV179" s="26"/>
      <c r="BGW179" s="26"/>
      <c r="BGX179" s="26"/>
      <c r="BGY179" s="26"/>
      <c r="BGZ179" s="26"/>
      <c r="BHA179" s="26"/>
      <c r="BHB179" s="26"/>
      <c r="BHC179" s="26"/>
      <c r="BHD179" s="26"/>
      <c r="BHE179" s="26"/>
      <c r="BHF179" s="26"/>
      <c r="BHG179" s="26"/>
      <c r="BHH179" s="26"/>
      <c r="BHI179" s="26"/>
      <c r="BHJ179" s="26"/>
      <c r="BHK179" s="26"/>
      <c r="BHL179" s="26"/>
      <c r="BHM179" s="26"/>
      <c r="BHN179" s="26"/>
      <c r="BHO179" s="26"/>
      <c r="BHP179" s="26"/>
      <c r="BHQ179" s="26"/>
      <c r="BHR179" s="26"/>
      <c r="BHS179" s="26"/>
      <c r="BHT179" s="26"/>
      <c r="BHU179" s="26"/>
      <c r="BHV179" s="26"/>
      <c r="BHW179" s="26"/>
      <c r="BHX179" s="26"/>
      <c r="BHY179" s="26"/>
      <c r="BHZ179" s="26"/>
      <c r="BIA179" s="26"/>
      <c r="BIB179" s="26"/>
      <c r="BIC179" s="26"/>
      <c r="BID179" s="26"/>
      <c r="BIE179" s="26"/>
      <c r="BIF179" s="26"/>
      <c r="BIG179" s="26"/>
      <c r="BIH179" s="26"/>
      <c r="BII179" s="26"/>
      <c r="BIJ179" s="26"/>
      <c r="BIK179" s="26"/>
      <c r="BIL179" s="26"/>
      <c r="BIM179" s="26"/>
      <c r="BIN179" s="26"/>
      <c r="BIO179" s="26"/>
      <c r="BIP179" s="26"/>
      <c r="BIQ179" s="26"/>
      <c r="BIR179" s="26"/>
      <c r="BIS179" s="26"/>
      <c r="BIT179" s="26"/>
      <c r="BIU179" s="26"/>
      <c r="BIV179" s="26"/>
      <c r="BIW179" s="26"/>
      <c r="BIX179" s="26"/>
      <c r="BIY179" s="26"/>
      <c r="BIZ179" s="26"/>
      <c r="BJA179" s="26"/>
      <c r="BJB179" s="26"/>
      <c r="BJC179" s="26"/>
      <c r="BJD179" s="26"/>
      <c r="BJE179" s="26"/>
      <c r="BJF179" s="26"/>
      <c r="BJG179" s="26"/>
      <c r="BJH179" s="26"/>
      <c r="BJI179" s="26"/>
      <c r="BJJ179" s="26"/>
      <c r="BJK179" s="26"/>
      <c r="BJL179" s="26"/>
      <c r="BJM179" s="26"/>
      <c r="BJN179" s="26"/>
      <c r="BJO179" s="26"/>
      <c r="BJP179" s="26"/>
      <c r="BJQ179" s="26"/>
      <c r="BJR179" s="26"/>
      <c r="BJS179" s="26"/>
      <c r="BJT179" s="26"/>
      <c r="BJU179" s="26"/>
      <c r="BJV179" s="26"/>
      <c r="BJW179" s="26"/>
      <c r="BJX179" s="26"/>
      <c r="BJY179" s="26"/>
      <c r="BJZ179" s="26"/>
      <c r="BKA179" s="26"/>
      <c r="BKB179" s="26"/>
      <c r="BKC179" s="26"/>
      <c r="BKD179" s="26"/>
      <c r="BKE179" s="26"/>
      <c r="BKF179" s="26"/>
      <c r="BKG179" s="26"/>
      <c r="BKH179" s="26"/>
      <c r="BKI179" s="26"/>
      <c r="BKJ179" s="26"/>
      <c r="BKK179" s="26"/>
      <c r="BKL179" s="26"/>
      <c r="BKM179" s="26"/>
      <c r="BKN179" s="26"/>
      <c r="BKO179" s="26"/>
      <c r="BKP179" s="26"/>
      <c r="BKQ179" s="26"/>
      <c r="BKR179" s="26"/>
      <c r="BKS179" s="26"/>
      <c r="BKT179" s="26"/>
      <c r="BKU179" s="26"/>
      <c r="BKV179" s="26"/>
      <c r="BKW179" s="26"/>
      <c r="BKX179" s="26"/>
      <c r="BKY179" s="26"/>
      <c r="BKZ179" s="26"/>
      <c r="BLA179" s="26"/>
      <c r="BLB179" s="26"/>
      <c r="BLC179" s="26"/>
      <c r="BLD179" s="26"/>
      <c r="BLE179" s="26"/>
      <c r="BLF179" s="26"/>
      <c r="BLG179" s="26"/>
      <c r="BLH179" s="26"/>
      <c r="BLI179" s="26"/>
      <c r="BLJ179" s="26"/>
      <c r="BLK179" s="26"/>
      <c r="BLL179" s="26"/>
      <c r="BLM179" s="26"/>
      <c r="BLN179" s="26"/>
      <c r="BLO179" s="26"/>
      <c r="BLP179" s="26"/>
      <c r="BLQ179" s="26"/>
      <c r="BLR179" s="26"/>
      <c r="BLS179" s="26"/>
      <c r="BLT179" s="26"/>
      <c r="BLU179" s="26"/>
      <c r="BLV179" s="26"/>
      <c r="BLW179" s="26"/>
      <c r="BLX179" s="26"/>
      <c r="BLY179" s="26"/>
      <c r="BLZ179" s="26"/>
      <c r="BMA179" s="26"/>
      <c r="BMB179" s="26"/>
      <c r="BMC179" s="26"/>
      <c r="BMD179" s="26"/>
      <c r="BME179" s="26"/>
      <c r="BMF179" s="26"/>
      <c r="BMG179" s="26"/>
      <c r="BMH179" s="26"/>
      <c r="BMI179" s="26"/>
      <c r="BMJ179" s="26"/>
      <c r="BMK179" s="26"/>
      <c r="BML179" s="26"/>
      <c r="BMM179" s="26"/>
      <c r="BMN179" s="26"/>
      <c r="BMO179" s="26"/>
      <c r="BMP179" s="26"/>
      <c r="BMQ179" s="26"/>
      <c r="BMR179" s="26"/>
      <c r="BMS179" s="26"/>
      <c r="BMT179" s="26"/>
      <c r="BMU179" s="26"/>
      <c r="BMV179" s="26"/>
      <c r="BMW179" s="26"/>
      <c r="BMX179" s="26"/>
      <c r="BMY179" s="26"/>
      <c r="BMZ179" s="26"/>
      <c r="BNA179" s="26"/>
      <c r="BNB179" s="26"/>
      <c r="BNC179" s="26"/>
      <c r="BND179" s="26"/>
      <c r="BNE179" s="26"/>
      <c r="BNF179" s="26"/>
      <c r="BNG179" s="26"/>
      <c r="BNH179" s="26"/>
      <c r="BNI179" s="26"/>
      <c r="BNJ179" s="26"/>
      <c r="BNK179" s="26"/>
      <c r="BNL179" s="26"/>
      <c r="BNM179" s="26"/>
      <c r="BNN179" s="26"/>
      <c r="BNO179" s="26"/>
      <c r="BNP179" s="26"/>
      <c r="BNQ179" s="26"/>
      <c r="BNR179" s="26"/>
      <c r="BNS179" s="26"/>
      <c r="BNT179" s="26"/>
      <c r="BNU179" s="26"/>
      <c r="BNV179" s="26"/>
      <c r="BNW179" s="26"/>
      <c r="BNX179" s="26"/>
      <c r="BNY179" s="26"/>
      <c r="BNZ179" s="26"/>
      <c r="BOA179" s="26"/>
      <c r="BOB179" s="26"/>
      <c r="BOC179" s="26"/>
      <c r="BOD179" s="26"/>
      <c r="BOE179" s="26"/>
      <c r="BOF179" s="26"/>
      <c r="BOG179" s="26"/>
      <c r="BOH179" s="26"/>
      <c r="BOI179" s="26"/>
      <c r="BOJ179" s="26"/>
      <c r="BOK179" s="26"/>
      <c r="BOL179" s="26"/>
      <c r="BOM179" s="26"/>
      <c r="BON179" s="26"/>
      <c r="BOO179" s="26"/>
      <c r="BOP179" s="26"/>
      <c r="BOQ179" s="26"/>
      <c r="BOR179" s="26"/>
      <c r="BOS179" s="26"/>
      <c r="BOT179" s="26"/>
      <c r="BOU179" s="26"/>
      <c r="BOV179" s="26"/>
      <c r="BOW179" s="26"/>
      <c r="BOX179" s="26"/>
      <c r="BOY179" s="26"/>
      <c r="BOZ179" s="26"/>
      <c r="BPA179" s="26"/>
      <c r="BPB179" s="26"/>
      <c r="BPC179" s="26"/>
      <c r="BPD179" s="26"/>
      <c r="BPE179" s="26"/>
      <c r="BPF179" s="26"/>
      <c r="BPG179" s="26"/>
      <c r="BPH179" s="26"/>
      <c r="BPI179" s="26"/>
      <c r="BPJ179" s="26"/>
      <c r="BPK179" s="26"/>
      <c r="BPL179" s="26"/>
      <c r="BPM179" s="26"/>
      <c r="BPN179" s="26"/>
      <c r="BPO179" s="26"/>
      <c r="BPP179" s="26"/>
      <c r="BPQ179" s="26"/>
      <c r="BPR179" s="26"/>
      <c r="BPS179" s="26"/>
      <c r="BPT179" s="26"/>
      <c r="BPU179" s="26"/>
      <c r="BPV179" s="26"/>
      <c r="BPW179" s="26"/>
      <c r="BPX179" s="26"/>
      <c r="BPY179" s="26"/>
      <c r="BPZ179" s="26"/>
      <c r="BQA179" s="26"/>
      <c r="BQB179" s="26"/>
      <c r="BQC179" s="26"/>
      <c r="BQD179" s="26"/>
      <c r="BQE179" s="26"/>
      <c r="BQF179" s="26"/>
      <c r="BQG179" s="26"/>
      <c r="BQH179" s="26"/>
      <c r="BQI179" s="26"/>
      <c r="BQJ179" s="26"/>
      <c r="BQK179" s="26"/>
      <c r="BQL179" s="26"/>
      <c r="BQM179" s="26"/>
      <c r="BQN179" s="26"/>
      <c r="BQO179" s="26"/>
      <c r="BQP179" s="26"/>
      <c r="BQQ179" s="26"/>
      <c r="BQR179" s="26"/>
      <c r="BQS179" s="26"/>
      <c r="BQT179" s="26"/>
      <c r="BQU179" s="26"/>
      <c r="BQV179" s="26"/>
      <c r="BQW179" s="26"/>
      <c r="BQX179" s="26"/>
      <c r="BQY179" s="26"/>
      <c r="BQZ179" s="26"/>
      <c r="BRA179" s="26"/>
      <c r="BRB179" s="26"/>
      <c r="BRC179" s="26"/>
      <c r="BRD179" s="26"/>
      <c r="BRE179" s="26"/>
      <c r="BRF179" s="26"/>
      <c r="BRG179" s="26"/>
      <c r="BRH179" s="26"/>
      <c r="BRI179" s="26"/>
      <c r="BRJ179" s="26"/>
      <c r="BRK179" s="26"/>
      <c r="BRL179" s="26"/>
      <c r="BRM179" s="26"/>
      <c r="BRN179" s="26"/>
      <c r="BRO179" s="26"/>
      <c r="BRP179" s="26"/>
      <c r="BRQ179" s="26"/>
      <c r="BRR179" s="26"/>
      <c r="BRS179" s="26"/>
      <c r="BRT179" s="26"/>
      <c r="BRU179" s="26"/>
      <c r="BRV179" s="26"/>
      <c r="BRW179" s="26"/>
      <c r="BRX179" s="26"/>
      <c r="BRY179" s="26"/>
      <c r="BRZ179" s="26"/>
      <c r="BSA179" s="26"/>
      <c r="BSB179" s="26"/>
      <c r="BSC179" s="26"/>
      <c r="BSD179" s="26"/>
      <c r="BSE179" s="26"/>
      <c r="BSF179" s="26"/>
      <c r="BSG179" s="26"/>
      <c r="BSH179" s="26"/>
      <c r="BSI179" s="26"/>
      <c r="BSJ179" s="26"/>
      <c r="BSK179" s="26"/>
      <c r="BSL179" s="26"/>
      <c r="BSM179" s="26"/>
      <c r="BSN179" s="26"/>
      <c r="BSO179" s="26"/>
      <c r="BSP179" s="26"/>
      <c r="BSQ179" s="26"/>
      <c r="BSR179" s="26"/>
      <c r="BSS179" s="26"/>
      <c r="BST179" s="26"/>
      <c r="BSU179" s="26"/>
      <c r="BSV179" s="26"/>
      <c r="BSW179" s="26"/>
      <c r="BSX179" s="26"/>
      <c r="BSY179" s="26"/>
      <c r="BSZ179" s="26"/>
      <c r="BTA179" s="26"/>
      <c r="BTB179" s="26"/>
      <c r="BTC179" s="26"/>
      <c r="BTD179" s="26"/>
      <c r="BTE179" s="26"/>
      <c r="BTF179" s="26"/>
      <c r="BTG179" s="26"/>
      <c r="BTH179" s="26"/>
      <c r="BTI179" s="26"/>
      <c r="BTJ179" s="26"/>
      <c r="BTK179" s="26"/>
      <c r="BTL179" s="26"/>
      <c r="BTM179" s="26"/>
      <c r="BTN179" s="26"/>
      <c r="BTO179" s="26"/>
      <c r="BTP179" s="26"/>
      <c r="BTQ179" s="26"/>
      <c r="BTR179" s="26"/>
      <c r="BTS179" s="26"/>
      <c r="BTT179" s="26"/>
      <c r="BTU179" s="26"/>
      <c r="BTV179" s="26"/>
      <c r="BTW179" s="26"/>
      <c r="BTX179" s="26"/>
      <c r="BTY179" s="26"/>
      <c r="BTZ179" s="26"/>
      <c r="BUA179" s="26"/>
      <c r="BUB179" s="26"/>
      <c r="BUC179" s="26"/>
      <c r="BUD179" s="26"/>
      <c r="BUE179" s="26"/>
      <c r="BUF179" s="26"/>
      <c r="BUG179" s="26"/>
      <c r="BUH179" s="26"/>
      <c r="BUI179" s="26"/>
      <c r="BUJ179" s="26"/>
      <c r="BUK179" s="26"/>
      <c r="BUL179" s="26"/>
      <c r="BUM179" s="26"/>
      <c r="BUN179" s="26"/>
      <c r="BUO179" s="26"/>
      <c r="BUP179" s="26"/>
      <c r="BUQ179" s="26"/>
    </row>
    <row r="180" spans="1:1915" s="46" customFormat="1" ht="12.75">
      <c r="A180" s="23"/>
      <c r="B180" s="52"/>
      <c r="C180" s="52"/>
      <c r="D180" s="52"/>
      <c r="E180" s="54"/>
      <c r="F180" s="54"/>
      <c r="G180" s="54"/>
      <c r="H180" s="199"/>
      <c r="I180" s="199"/>
      <c r="J180" s="199"/>
      <c r="K180" s="199"/>
      <c r="L180" s="199"/>
      <c r="M180" s="200"/>
      <c r="N180" s="200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SQ180" s="26"/>
      <c r="SR180" s="26"/>
      <c r="SS180" s="26"/>
      <c r="ST180" s="26"/>
      <c r="SU180" s="26"/>
      <c r="SV180" s="26"/>
      <c r="SW180" s="26"/>
      <c r="SX180" s="26"/>
      <c r="SY180" s="26"/>
      <c r="SZ180" s="26"/>
      <c r="TA180" s="26"/>
      <c r="TB180" s="26"/>
      <c r="TC180" s="26"/>
      <c r="TD180" s="26"/>
      <c r="TE180" s="26"/>
      <c r="TF180" s="26"/>
      <c r="TG180" s="26"/>
      <c r="TH180" s="26"/>
      <c r="TI180" s="26"/>
      <c r="TJ180" s="26"/>
      <c r="TK180" s="26"/>
      <c r="TL180" s="26"/>
      <c r="TM180" s="26"/>
      <c r="TN180" s="26"/>
      <c r="TO180" s="26"/>
      <c r="TP180" s="26"/>
      <c r="TQ180" s="26"/>
      <c r="TR180" s="26"/>
      <c r="TS180" s="26"/>
      <c r="TT180" s="26"/>
      <c r="TU180" s="26"/>
      <c r="TV180" s="26"/>
      <c r="TW180" s="26"/>
      <c r="TX180" s="26"/>
      <c r="TY180" s="26"/>
      <c r="TZ180" s="26"/>
      <c r="UA180" s="26"/>
      <c r="UB180" s="26"/>
      <c r="UC180" s="26"/>
      <c r="UD180" s="26"/>
      <c r="UE180" s="26"/>
      <c r="UF180" s="26"/>
      <c r="UG180" s="26"/>
      <c r="UH180" s="26"/>
      <c r="UI180" s="26"/>
      <c r="UJ180" s="26"/>
      <c r="UK180" s="26"/>
      <c r="UL180" s="26"/>
      <c r="UM180" s="26"/>
      <c r="UN180" s="26"/>
      <c r="UO180" s="26"/>
      <c r="UP180" s="26"/>
      <c r="UQ180" s="26"/>
      <c r="UR180" s="26"/>
      <c r="US180" s="26"/>
      <c r="UT180" s="26"/>
      <c r="UU180" s="26"/>
      <c r="UV180" s="26"/>
      <c r="UW180" s="26"/>
      <c r="UX180" s="26"/>
      <c r="UY180" s="26"/>
      <c r="UZ180" s="26"/>
      <c r="VA180" s="26"/>
      <c r="VB180" s="26"/>
      <c r="VC180" s="26"/>
      <c r="VD180" s="26"/>
      <c r="VE180" s="26"/>
      <c r="VF180" s="26"/>
      <c r="VG180" s="26"/>
      <c r="VH180" s="26"/>
      <c r="VI180" s="26"/>
      <c r="VJ180" s="26"/>
      <c r="VK180" s="26"/>
      <c r="VL180" s="26"/>
      <c r="VM180" s="26"/>
      <c r="VN180" s="26"/>
      <c r="VO180" s="26"/>
      <c r="VP180" s="26"/>
      <c r="VQ180" s="26"/>
      <c r="VR180" s="26"/>
      <c r="VS180" s="26"/>
      <c r="VT180" s="26"/>
      <c r="VU180" s="26"/>
      <c r="VV180" s="26"/>
      <c r="VW180" s="26"/>
      <c r="VX180" s="26"/>
      <c r="VY180" s="26"/>
      <c r="VZ180" s="26"/>
      <c r="WA180" s="26"/>
      <c r="WB180" s="26"/>
      <c r="WC180" s="26"/>
      <c r="WD180" s="26"/>
      <c r="WE180" s="26"/>
      <c r="WF180" s="26"/>
      <c r="WG180" s="26"/>
      <c r="WH180" s="26"/>
      <c r="WI180" s="26"/>
      <c r="WJ180" s="26"/>
      <c r="WK180" s="26"/>
      <c r="WL180" s="26"/>
      <c r="WM180" s="26"/>
      <c r="WN180" s="26"/>
      <c r="WO180" s="26"/>
      <c r="WP180" s="26"/>
      <c r="WQ180" s="26"/>
      <c r="WR180" s="26"/>
      <c r="WS180" s="26"/>
      <c r="WT180" s="26"/>
      <c r="WU180" s="26"/>
      <c r="WV180" s="26"/>
      <c r="WW180" s="26"/>
      <c r="WX180" s="26"/>
      <c r="WY180" s="26"/>
      <c r="WZ180" s="26"/>
      <c r="XA180" s="26"/>
      <c r="XB180" s="26"/>
      <c r="XC180" s="26"/>
      <c r="XD180" s="26"/>
      <c r="XE180" s="26"/>
      <c r="XF180" s="26"/>
      <c r="XG180" s="26"/>
      <c r="XH180" s="26"/>
      <c r="XI180" s="26"/>
      <c r="XJ180" s="26"/>
      <c r="XK180" s="26"/>
      <c r="XL180" s="26"/>
      <c r="XM180" s="26"/>
      <c r="XN180" s="26"/>
      <c r="XO180" s="26"/>
      <c r="XP180" s="26"/>
      <c r="XQ180" s="26"/>
      <c r="XR180" s="26"/>
      <c r="XS180" s="26"/>
      <c r="XT180" s="26"/>
      <c r="XU180" s="26"/>
      <c r="XV180" s="26"/>
      <c r="XW180" s="26"/>
      <c r="XX180" s="26"/>
      <c r="XY180" s="26"/>
      <c r="XZ180" s="26"/>
      <c r="YA180" s="26"/>
      <c r="YB180" s="26"/>
      <c r="YC180" s="26"/>
      <c r="YD180" s="26"/>
      <c r="YE180" s="26"/>
      <c r="YF180" s="26"/>
      <c r="YG180" s="26"/>
      <c r="YH180" s="26"/>
      <c r="YI180" s="26"/>
      <c r="YJ180" s="26"/>
      <c r="YK180" s="26"/>
      <c r="YL180" s="26"/>
      <c r="YM180" s="26"/>
      <c r="YN180" s="26"/>
      <c r="YO180" s="26"/>
      <c r="YP180" s="26"/>
      <c r="YQ180" s="26"/>
      <c r="YR180" s="26"/>
      <c r="YS180" s="26"/>
      <c r="YT180" s="26"/>
      <c r="YU180" s="26"/>
      <c r="YV180" s="26"/>
      <c r="YW180" s="26"/>
      <c r="YX180" s="26"/>
      <c r="YY180" s="26"/>
      <c r="YZ180" s="26"/>
      <c r="ZA180" s="26"/>
      <c r="ZB180" s="26"/>
      <c r="ZC180" s="26"/>
      <c r="ZD180" s="26"/>
      <c r="ZE180" s="26"/>
      <c r="ZF180" s="26"/>
      <c r="ZG180" s="26"/>
      <c r="ZH180" s="26"/>
      <c r="ZI180" s="26"/>
      <c r="ZJ180" s="26"/>
      <c r="ZK180" s="26"/>
      <c r="ZL180" s="26"/>
      <c r="ZM180" s="26"/>
      <c r="ZN180" s="26"/>
      <c r="ZO180" s="26"/>
      <c r="ZP180" s="26"/>
      <c r="ZQ180" s="26"/>
      <c r="ZR180" s="26"/>
      <c r="ZS180" s="26"/>
      <c r="ZT180" s="26"/>
      <c r="ZU180" s="26"/>
      <c r="ZV180" s="26"/>
      <c r="ZW180" s="26"/>
      <c r="ZX180" s="26"/>
      <c r="ZY180" s="26"/>
      <c r="ZZ180" s="26"/>
      <c r="AAA180" s="26"/>
      <c r="AAB180" s="26"/>
      <c r="AAC180" s="26"/>
      <c r="AAD180" s="26"/>
      <c r="AAE180" s="26"/>
      <c r="AAF180" s="26"/>
      <c r="AAG180" s="26"/>
      <c r="AAH180" s="26"/>
      <c r="AAI180" s="26"/>
      <c r="AAJ180" s="26"/>
      <c r="AAK180" s="26"/>
      <c r="AAL180" s="26"/>
      <c r="AAM180" s="26"/>
      <c r="AAN180" s="26"/>
      <c r="AAO180" s="26"/>
      <c r="AAP180" s="26"/>
      <c r="AAQ180" s="26"/>
      <c r="AAR180" s="26"/>
      <c r="AAS180" s="26"/>
      <c r="AAT180" s="26"/>
      <c r="AAU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  <c r="AGP180" s="26"/>
      <c r="AGQ180" s="26"/>
      <c r="AGR180" s="26"/>
      <c r="AGS180" s="26"/>
      <c r="AGT180" s="26"/>
      <c r="AGU180" s="26"/>
      <c r="AGV180" s="26"/>
      <c r="AGW180" s="26"/>
      <c r="AGX180" s="26"/>
      <c r="AGY180" s="26"/>
      <c r="AGZ180" s="26"/>
      <c r="AHA180" s="26"/>
      <c r="AHB180" s="26"/>
      <c r="AHC180" s="26"/>
      <c r="AHD180" s="26"/>
      <c r="AHE180" s="26"/>
      <c r="AHF180" s="26"/>
      <c r="AHG180" s="26"/>
      <c r="AHH180" s="26"/>
      <c r="AHI180" s="26"/>
      <c r="AHJ180" s="26"/>
      <c r="AHK180" s="26"/>
      <c r="AHL180" s="26"/>
      <c r="AHM180" s="26"/>
      <c r="AHN180" s="26"/>
      <c r="AHO180" s="26"/>
      <c r="AHP180" s="26"/>
      <c r="AHQ180" s="26"/>
      <c r="AHR180" s="26"/>
      <c r="AHS180" s="26"/>
      <c r="AHT180" s="26"/>
      <c r="AHU180" s="26"/>
      <c r="AHV180" s="26"/>
      <c r="AHW180" s="26"/>
      <c r="AHX180" s="26"/>
      <c r="AHY180" s="26"/>
      <c r="AHZ180" s="26"/>
      <c r="AIA180" s="26"/>
      <c r="AIB180" s="26"/>
      <c r="AIC180" s="26"/>
      <c r="AID180" s="26"/>
      <c r="AIE180" s="26"/>
      <c r="AIF180" s="26"/>
      <c r="AIG180" s="26"/>
      <c r="AIH180" s="26"/>
      <c r="AII180" s="26"/>
      <c r="AIJ180" s="26"/>
      <c r="AIK180" s="26"/>
      <c r="AIL180" s="26"/>
      <c r="AIM180" s="26"/>
      <c r="AIN180" s="26"/>
      <c r="AIO180" s="26"/>
      <c r="AIP180" s="26"/>
      <c r="AIQ180" s="26"/>
      <c r="AIR180" s="26"/>
      <c r="AIS180" s="26"/>
      <c r="AIT180" s="26"/>
      <c r="AIU180" s="26"/>
      <c r="AIV180" s="26"/>
      <c r="AIW180" s="26"/>
      <c r="AIX180" s="26"/>
      <c r="AIY180" s="26"/>
      <c r="AIZ180" s="26"/>
      <c r="AJA180" s="26"/>
      <c r="AJB180" s="26"/>
      <c r="AJC180" s="26"/>
      <c r="AJD180" s="26"/>
      <c r="AJE180" s="26"/>
      <c r="AJF180" s="26"/>
      <c r="AJG180" s="26"/>
      <c r="AJH180" s="26"/>
      <c r="AJI180" s="26"/>
      <c r="AJJ180" s="26"/>
      <c r="AJK180" s="26"/>
      <c r="AJL180" s="26"/>
      <c r="AJM180" s="26"/>
      <c r="AJN180" s="26"/>
      <c r="AJO180" s="26"/>
      <c r="AJP180" s="26"/>
      <c r="AJQ180" s="26"/>
      <c r="AJR180" s="26"/>
      <c r="AJS180" s="26"/>
      <c r="AJT180" s="26"/>
      <c r="AJU180" s="26"/>
      <c r="AJV180" s="26"/>
      <c r="AJW180" s="26"/>
      <c r="AJX180" s="26"/>
      <c r="AJY180" s="26"/>
      <c r="AJZ180" s="26"/>
      <c r="AKA180" s="26"/>
      <c r="AKB180" s="26"/>
      <c r="AKC180" s="26"/>
      <c r="AKD180" s="26"/>
      <c r="AKE180" s="26"/>
      <c r="AKF180" s="26"/>
      <c r="AKG180" s="26"/>
      <c r="AKH180" s="26"/>
      <c r="AKI180" s="26"/>
      <c r="AKJ180" s="26"/>
      <c r="AKK180" s="26"/>
      <c r="AKL180" s="26"/>
      <c r="AKM180" s="26"/>
      <c r="AKN180" s="26"/>
      <c r="AKO180" s="26"/>
      <c r="AKP180" s="26"/>
      <c r="AKQ180" s="26"/>
      <c r="AKR180" s="26"/>
      <c r="AKS180" s="26"/>
      <c r="AKT180" s="26"/>
      <c r="AKU180" s="26"/>
      <c r="AKV180" s="26"/>
      <c r="AKW180" s="26"/>
      <c r="AKX180" s="26"/>
      <c r="AKY180" s="26"/>
      <c r="AKZ180" s="26"/>
      <c r="ALA180" s="26"/>
      <c r="ALB180" s="26"/>
      <c r="ALC180" s="26"/>
      <c r="ALD180" s="26"/>
      <c r="ALE180" s="26"/>
      <c r="ALF180" s="26"/>
      <c r="ALG180" s="26"/>
      <c r="ALH180" s="26"/>
      <c r="ALI180" s="26"/>
      <c r="ALJ180" s="26"/>
      <c r="ALK180" s="26"/>
      <c r="ALL180" s="26"/>
      <c r="ALM180" s="26"/>
      <c r="ALN180" s="26"/>
      <c r="ALO180" s="26"/>
      <c r="ALP180" s="26"/>
      <c r="ALQ180" s="26"/>
      <c r="ALR180" s="26"/>
      <c r="ALS180" s="26"/>
      <c r="ALT180" s="26"/>
      <c r="ALU180" s="26"/>
      <c r="ALV180" s="26"/>
      <c r="ALW180" s="26"/>
      <c r="ALX180" s="26"/>
      <c r="ALY180" s="26"/>
      <c r="ALZ180" s="26"/>
      <c r="AMA180" s="26"/>
      <c r="AMB180" s="26"/>
      <c r="AMC180" s="26"/>
      <c r="AMD180" s="26"/>
      <c r="AME180" s="26"/>
      <c r="AMF180" s="26"/>
      <c r="AMG180" s="26"/>
      <c r="AMH180" s="26"/>
      <c r="AMI180" s="26"/>
      <c r="AMJ180" s="26"/>
      <c r="AMK180" s="26"/>
      <c r="AML180" s="26"/>
      <c r="AMM180" s="26"/>
      <c r="AMN180" s="26"/>
      <c r="AMO180" s="26"/>
      <c r="AMP180" s="26"/>
      <c r="AMQ180" s="26"/>
      <c r="AMR180" s="26"/>
      <c r="AMS180" s="26"/>
      <c r="AMT180" s="26"/>
      <c r="AMU180" s="26"/>
      <c r="AMV180" s="26"/>
      <c r="AMW180" s="26"/>
      <c r="AMX180" s="26"/>
      <c r="AMY180" s="26"/>
      <c r="AMZ180" s="26"/>
      <c r="ANA180" s="26"/>
      <c r="ANB180" s="26"/>
      <c r="ANC180" s="26"/>
      <c r="AND180" s="26"/>
      <c r="ANE180" s="26"/>
      <c r="ANF180" s="26"/>
      <c r="ANG180" s="26"/>
      <c r="ANH180" s="26"/>
      <c r="ANI180" s="26"/>
      <c r="ANJ180" s="26"/>
      <c r="ANK180" s="26"/>
      <c r="ANL180" s="26"/>
      <c r="ANM180" s="26"/>
      <c r="ANN180" s="26"/>
      <c r="ANO180" s="26"/>
      <c r="ANP180" s="26"/>
      <c r="ANQ180" s="26"/>
      <c r="ANR180" s="26"/>
      <c r="ANS180" s="26"/>
      <c r="ANT180" s="26"/>
      <c r="ANU180" s="26"/>
      <c r="ANV180" s="26"/>
      <c r="ANW180" s="26"/>
      <c r="ANX180" s="26"/>
      <c r="ANY180" s="26"/>
      <c r="ANZ180" s="26"/>
      <c r="AOA180" s="26"/>
      <c r="AOB180" s="26"/>
      <c r="AOC180" s="26"/>
      <c r="AOD180" s="26"/>
      <c r="AOE180" s="26"/>
      <c r="AOF180" s="26"/>
      <c r="AOG180" s="26"/>
      <c r="AOH180" s="26"/>
      <c r="AOI180" s="26"/>
      <c r="AOJ180" s="26"/>
      <c r="AOK180" s="26"/>
      <c r="AOL180" s="26"/>
      <c r="AOM180" s="26"/>
      <c r="AON180" s="26"/>
      <c r="AOO180" s="26"/>
      <c r="AOP180" s="26"/>
      <c r="AOQ180" s="26"/>
      <c r="AOR180" s="26"/>
      <c r="AOS180" s="26"/>
      <c r="AOT180" s="26"/>
      <c r="AOU180" s="26"/>
      <c r="AOV180" s="26"/>
      <c r="AOW180" s="26"/>
      <c r="AOX180" s="26"/>
      <c r="AOY180" s="26"/>
      <c r="AOZ180" s="26"/>
      <c r="APA180" s="26"/>
      <c r="APB180" s="26"/>
      <c r="APC180" s="26"/>
      <c r="APD180" s="26"/>
      <c r="APE180" s="26"/>
      <c r="APF180" s="26"/>
      <c r="APG180" s="26"/>
      <c r="APH180" s="26"/>
      <c r="API180" s="26"/>
      <c r="APJ180" s="26"/>
      <c r="APK180" s="26"/>
      <c r="APL180" s="26"/>
      <c r="APM180" s="26"/>
      <c r="APN180" s="26"/>
      <c r="APO180" s="26"/>
      <c r="APP180" s="26"/>
      <c r="APQ180" s="26"/>
      <c r="APR180" s="26"/>
      <c r="APS180" s="26"/>
      <c r="APT180" s="26"/>
      <c r="APU180" s="26"/>
      <c r="APV180" s="26"/>
      <c r="APW180" s="26"/>
      <c r="APX180" s="26"/>
      <c r="APY180" s="26"/>
      <c r="APZ180" s="26"/>
      <c r="AQA180" s="26"/>
      <c r="AQB180" s="26"/>
      <c r="AQC180" s="26"/>
      <c r="AQD180" s="26"/>
      <c r="AQE180" s="26"/>
      <c r="AQF180" s="26"/>
      <c r="AQG180" s="26"/>
      <c r="AQH180" s="26"/>
      <c r="AQI180" s="26"/>
      <c r="AQJ180" s="26"/>
      <c r="AQK180" s="26"/>
      <c r="AQL180" s="26"/>
      <c r="AQM180" s="26"/>
      <c r="AQN180" s="26"/>
      <c r="AQO180" s="26"/>
      <c r="AQP180" s="26"/>
      <c r="AQQ180" s="26"/>
      <c r="AQR180" s="26"/>
      <c r="AQS180" s="26"/>
      <c r="AQT180" s="26"/>
      <c r="AQU180" s="26"/>
      <c r="AQV180" s="26"/>
      <c r="AQW180" s="26"/>
      <c r="AQX180" s="26"/>
      <c r="AQY180" s="26"/>
      <c r="AQZ180" s="26"/>
      <c r="ARA180" s="26"/>
      <c r="ARB180" s="26"/>
      <c r="ARC180" s="26"/>
      <c r="ARD180" s="26"/>
      <c r="ARE180" s="26"/>
      <c r="ARF180" s="26"/>
      <c r="ARG180" s="26"/>
      <c r="ARH180" s="26"/>
      <c r="ARI180" s="26"/>
      <c r="ARJ180" s="26"/>
      <c r="ARK180" s="26"/>
      <c r="ARL180" s="26"/>
      <c r="ARM180" s="26"/>
      <c r="ARN180" s="26"/>
      <c r="ARO180" s="26"/>
      <c r="ARP180" s="26"/>
      <c r="ARQ180" s="26"/>
      <c r="ARR180" s="26"/>
      <c r="ARS180" s="26"/>
      <c r="ART180" s="26"/>
      <c r="ARU180" s="26"/>
      <c r="ARV180" s="26"/>
      <c r="ARW180" s="26"/>
      <c r="ARX180" s="26"/>
      <c r="ARY180" s="26"/>
      <c r="ARZ180" s="26"/>
      <c r="ASA180" s="26"/>
      <c r="ASB180" s="26"/>
      <c r="ASC180" s="26"/>
      <c r="ASD180" s="26"/>
      <c r="ASE180" s="26"/>
      <c r="ASF180" s="26"/>
      <c r="ASG180" s="26"/>
      <c r="ASH180" s="26"/>
      <c r="ASI180" s="26"/>
      <c r="ASJ180" s="26"/>
      <c r="ASK180" s="26"/>
      <c r="ASL180" s="26"/>
      <c r="ASM180" s="26"/>
      <c r="ASN180" s="26"/>
      <c r="ASO180" s="26"/>
      <c r="ASP180" s="26"/>
      <c r="ASQ180" s="26"/>
      <c r="ASR180" s="26"/>
      <c r="ASS180" s="26"/>
      <c r="AST180" s="26"/>
      <c r="ASU180" s="26"/>
      <c r="ASV180" s="26"/>
      <c r="ASW180" s="26"/>
      <c r="ASX180" s="26"/>
      <c r="ASY180" s="26"/>
      <c r="ASZ180" s="26"/>
      <c r="ATA180" s="26"/>
      <c r="ATB180" s="26"/>
      <c r="ATC180" s="26"/>
      <c r="ATD180" s="26"/>
      <c r="ATE180" s="26"/>
      <c r="ATF180" s="26"/>
      <c r="ATG180" s="26"/>
      <c r="ATH180" s="26"/>
      <c r="ATI180" s="26"/>
      <c r="ATJ180" s="26"/>
      <c r="ATK180" s="26"/>
      <c r="ATL180" s="26"/>
      <c r="ATM180" s="26"/>
      <c r="ATN180" s="26"/>
      <c r="ATO180" s="26"/>
      <c r="ATP180" s="26"/>
      <c r="ATQ180" s="26"/>
      <c r="ATR180" s="26"/>
      <c r="ATS180" s="26"/>
      <c r="ATT180" s="26"/>
      <c r="ATU180" s="26"/>
      <c r="ATV180" s="26"/>
      <c r="ATW180" s="26"/>
      <c r="ATX180" s="26"/>
      <c r="ATY180" s="26"/>
      <c r="ATZ180" s="26"/>
      <c r="AUA180" s="26"/>
      <c r="AUB180" s="26"/>
      <c r="AUC180" s="26"/>
      <c r="AUD180" s="26"/>
      <c r="AUE180" s="26"/>
      <c r="AUF180" s="26"/>
      <c r="AUG180" s="26"/>
      <c r="AUH180" s="26"/>
      <c r="AUI180" s="26"/>
      <c r="AUJ180" s="26"/>
      <c r="AUK180" s="26"/>
      <c r="AUL180" s="26"/>
      <c r="AUM180" s="26"/>
      <c r="AUN180" s="26"/>
      <c r="AUO180" s="26"/>
      <c r="AUP180" s="26"/>
      <c r="AUQ180" s="26"/>
      <c r="AUR180" s="26"/>
      <c r="AUS180" s="26"/>
      <c r="AUT180" s="26"/>
      <c r="AUU180" s="26"/>
      <c r="AUV180" s="26"/>
      <c r="AUW180" s="26"/>
      <c r="AUX180" s="26"/>
      <c r="AUY180" s="26"/>
      <c r="AUZ180" s="26"/>
      <c r="AVA180" s="26"/>
      <c r="AVB180" s="26"/>
      <c r="AVC180" s="26"/>
      <c r="AVD180" s="26"/>
      <c r="AVE180" s="26"/>
      <c r="AVF180" s="26"/>
      <c r="AVG180" s="26"/>
      <c r="AVH180" s="26"/>
      <c r="AVI180" s="26"/>
      <c r="AVJ180" s="26"/>
      <c r="AVK180" s="26"/>
      <c r="AVL180" s="26"/>
      <c r="AVM180" s="26"/>
      <c r="AVN180" s="26"/>
      <c r="AVO180" s="26"/>
      <c r="AVP180" s="26"/>
      <c r="AVQ180" s="26"/>
      <c r="AVR180" s="26"/>
      <c r="AVS180" s="26"/>
      <c r="AVT180" s="26"/>
      <c r="AVU180" s="26"/>
      <c r="AVV180" s="26"/>
      <c r="AVW180" s="26"/>
      <c r="AVX180" s="26"/>
      <c r="AVY180" s="26"/>
      <c r="AVZ180" s="26"/>
      <c r="AWA180" s="26"/>
      <c r="AWB180" s="26"/>
      <c r="AWC180" s="26"/>
      <c r="AWD180" s="26"/>
      <c r="AWE180" s="26"/>
      <c r="AWF180" s="26"/>
      <c r="AWG180" s="26"/>
      <c r="AWH180" s="26"/>
      <c r="AWI180" s="26"/>
      <c r="AWJ180" s="26"/>
      <c r="AWK180" s="26"/>
      <c r="AWL180" s="26"/>
      <c r="AWM180" s="26"/>
      <c r="AWN180" s="26"/>
      <c r="AWO180" s="26"/>
      <c r="AWP180" s="26"/>
      <c r="AWQ180" s="26"/>
      <c r="AWR180" s="26"/>
      <c r="AWS180" s="26"/>
      <c r="AWT180" s="26"/>
      <c r="AWU180" s="26"/>
      <c r="AWV180" s="26"/>
      <c r="AWW180" s="26"/>
      <c r="AWX180" s="26"/>
      <c r="AWY180" s="26"/>
      <c r="AWZ180" s="26"/>
      <c r="AXA180" s="26"/>
      <c r="AXB180" s="26"/>
      <c r="AXC180" s="26"/>
      <c r="AXD180" s="26"/>
      <c r="AXE180" s="26"/>
      <c r="AXF180" s="26"/>
      <c r="AXG180" s="26"/>
      <c r="AXH180" s="26"/>
      <c r="AXI180" s="26"/>
      <c r="AXJ180" s="26"/>
      <c r="AXK180" s="26"/>
      <c r="AXL180" s="26"/>
      <c r="AXM180" s="26"/>
      <c r="AXN180" s="26"/>
      <c r="AXO180" s="26"/>
      <c r="AXP180" s="26"/>
      <c r="AXQ180" s="26"/>
      <c r="AXR180" s="26"/>
      <c r="AXS180" s="26"/>
      <c r="AXT180" s="26"/>
      <c r="AXU180" s="26"/>
      <c r="AXV180" s="26"/>
      <c r="AXW180" s="26"/>
      <c r="AXX180" s="26"/>
      <c r="AXY180" s="26"/>
      <c r="AXZ180" s="26"/>
      <c r="AYA180" s="26"/>
      <c r="AYB180" s="26"/>
      <c r="AYC180" s="26"/>
      <c r="AYD180" s="26"/>
      <c r="AYE180" s="26"/>
      <c r="AYF180" s="26"/>
      <c r="AYG180" s="26"/>
      <c r="AYH180" s="26"/>
      <c r="AYI180" s="26"/>
      <c r="AYJ180" s="26"/>
      <c r="AYK180" s="26"/>
      <c r="AYL180" s="26"/>
      <c r="AYM180" s="26"/>
      <c r="AYN180" s="26"/>
      <c r="AYO180" s="26"/>
      <c r="AYP180" s="26"/>
      <c r="AYQ180" s="26"/>
      <c r="AYR180" s="26"/>
      <c r="AYS180" s="26"/>
      <c r="AYT180" s="26"/>
      <c r="AYU180" s="26"/>
      <c r="AYV180" s="26"/>
      <c r="AYW180" s="26"/>
      <c r="AYX180" s="26"/>
      <c r="AYY180" s="26"/>
      <c r="AYZ180" s="26"/>
      <c r="AZA180" s="26"/>
      <c r="AZB180" s="26"/>
      <c r="AZC180" s="26"/>
      <c r="AZD180" s="26"/>
      <c r="AZE180" s="26"/>
      <c r="AZF180" s="26"/>
      <c r="AZG180" s="26"/>
      <c r="AZH180" s="26"/>
      <c r="AZI180" s="26"/>
      <c r="AZJ180" s="26"/>
      <c r="AZK180" s="26"/>
      <c r="AZL180" s="26"/>
      <c r="AZM180" s="26"/>
      <c r="AZN180" s="26"/>
      <c r="AZO180" s="26"/>
      <c r="AZP180" s="26"/>
      <c r="AZQ180" s="26"/>
      <c r="AZR180" s="26"/>
      <c r="AZS180" s="26"/>
      <c r="AZT180" s="26"/>
      <c r="AZU180" s="26"/>
      <c r="AZV180" s="26"/>
      <c r="AZW180" s="26"/>
      <c r="AZX180" s="26"/>
      <c r="AZY180" s="26"/>
      <c r="AZZ180" s="26"/>
      <c r="BAA180" s="26"/>
      <c r="BAB180" s="26"/>
      <c r="BAC180" s="26"/>
      <c r="BAD180" s="26"/>
      <c r="BAE180" s="26"/>
      <c r="BAF180" s="26"/>
      <c r="BAG180" s="26"/>
      <c r="BAH180" s="26"/>
      <c r="BAI180" s="26"/>
      <c r="BAJ180" s="26"/>
      <c r="BAK180" s="26"/>
      <c r="BAL180" s="26"/>
      <c r="BAM180" s="26"/>
      <c r="BAN180" s="26"/>
      <c r="BAO180" s="26"/>
      <c r="BAP180" s="26"/>
      <c r="BAQ180" s="26"/>
      <c r="BAR180" s="26"/>
      <c r="BAS180" s="26"/>
      <c r="BAT180" s="26"/>
      <c r="BAU180" s="26"/>
      <c r="BAV180" s="26"/>
      <c r="BAW180" s="26"/>
      <c r="BAX180" s="26"/>
      <c r="BAY180" s="26"/>
      <c r="BAZ180" s="26"/>
      <c r="BBA180" s="26"/>
      <c r="BBB180" s="26"/>
      <c r="BBC180" s="26"/>
      <c r="BBD180" s="26"/>
      <c r="BBE180" s="26"/>
      <c r="BBF180" s="26"/>
      <c r="BBG180" s="26"/>
      <c r="BBH180" s="26"/>
      <c r="BBI180" s="26"/>
      <c r="BBJ180" s="26"/>
      <c r="BBK180" s="26"/>
      <c r="BBL180" s="26"/>
      <c r="BBM180" s="26"/>
      <c r="BBN180" s="26"/>
      <c r="BBO180" s="26"/>
      <c r="BBP180" s="26"/>
      <c r="BBQ180" s="26"/>
      <c r="BBR180" s="26"/>
      <c r="BBS180" s="26"/>
      <c r="BBT180" s="26"/>
      <c r="BBU180" s="26"/>
      <c r="BBV180" s="26"/>
      <c r="BBW180" s="26"/>
      <c r="BBX180" s="26"/>
      <c r="BBY180" s="26"/>
      <c r="BBZ180" s="26"/>
      <c r="BCA180" s="26"/>
      <c r="BCB180" s="26"/>
      <c r="BCC180" s="26"/>
      <c r="BCD180" s="26"/>
      <c r="BCE180" s="26"/>
      <c r="BCF180" s="26"/>
      <c r="BCG180" s="26"/>
      <c r="BCH180" s="26"/>
      <c r="BCI180" s="26"/>
      <c r="BCJ180" s="26"/>
      <c r="BCK180" s="26"/>
      <c r="BCL180" s="26"/>
      <c r="BCM180" s="26"/>
      <c r="BCN180" s="26"/>
      <c r="BCO180" s="26"/>
      <c r="BCP180" s="26"/>
      <c r="BCQ180" s="26"/>
      <c r="BCR180" s="26"/>
      <c r="BCS180" s="26"/>
      <c r="BCT180" s="26"/>
      <c r="BCU180" s="26"/>
      <c r="BCV180" s="26"/>
      <c r="BCW180" s="26"/>
      <c r="BCX180" s="26"/>
      <c r="BCY180" s="26"/>
      <c r="BCZ180" s="26"/>
      <c r="BDA180" s="26"/>
      <c r="BDB180" s="26"/>
      <c r="BDC180" s="26"/>
      <c r="BDD180" s="26"/>
      <c r="BDE180" s="26"/>
      <c r="BDF180" s="26"/>
      <c r="BDG180" s="26"/>
      <c r="BDH180" s="26"/>
      <c r="BDI180" s="26"/>
      <c r="BDJ180" s="26"/>
      <c r="BDK180" s="26"/>
      <c r="BDL180" s="26"/>
      <c r="BDM180" s="26"/>
      <c r="BDN180" s="26"/>
      <c r="BDO180" s="26"/>
      <c r="BDP180" s="26"/>
      <c r="BDQ180" s="26"/>
      <c r="BDR180" s="26"/>
      <c r="BDS180" s="26"/>
      <c r="BDT180" s="26"/>
      <c r="BDU180" s="26"/>
      <c r="BDV180" s="26"/>
      <c r="BDW180" s="26"/>
      <c r="BDX180" s="26"/>
      <c r="BDY180" s="26"/>
      <c r="BDZ180" s="26"/>
      <c r="BEA180" s="26"/>
      <c r="BEB180" s="26"/>
      <c r="BEC180" s="26"/>
      <c r="BED180" s="26"/>
      <c r="BEE180" s="26"/>
      <c r="BEF180" s="26"/>
      <c r="BEG180" s="26"/>
      <c r="BEH180" s="26"/>
      <c r="BEI180" s="26"/>
      <c r="BEJ180" s="26"/>
      <c r="BEK180" s="26"/>
      <c r="BEL180" s="26"/>
      <c r="BEM180" s="26"/>
      <c r="BEN180" s="26"/>
      <c r="BEO180" s="26"/>
      <c r="BEP180" s="26"/>
      <c r="BEQ180" s="26"/>
      <c r="BER180" s="26"/>
      <c r="BES180" s="26"/>
      <c r="BET180" s="26"/>
      <c r="BEU180" s="26"/>
      <c r="BEV180" s="26"/>
      <c r="BEW180" s="26"/>
      <c r="BEX180" s="26"/>
      <c r="BEY180" s="26"/>
      <c r="BEZ180" s="26"/>
      <c r="BFA180" s="26"/>
      <c r="BFB180" s="26"/>
      <c r="BFC180" s="26"/>
      <c r="BFD180" s="26"/>
      <c r="BFE180" s="26"/>
      <c r="BFF180" s="26"/>
      <c r="BFG180" s="26"/>
      <c r="BFH180" s="26"/>
      <c r="BFI180" s="26"/>
      <c r="BFJ180" s="26"/>
      <c r="BFK180" s="26"/>
      <c r="BFL180" s="26"/>
      <c r="BFM180" s="26"/>
      <c r="BFN180" s="26"/>
      <c r="BFO180" s="26"/>
      <c r="BFP180" s="26"/>
      <c r="BFQ180" s="26"/>
      <c r="BFR180" s="26"/>
      <c r="BFS180" s="26"/>
      <c r="BFT180" s="26"/>
      <c r="BFU180" s="26"/>
      <c r="BFV180" s="26"/>
      <c r="BFW180" s="26"/>
      <c r="BFX180" s="26"/>
      <c r="BFY180" s="26"/>
      <c r="BFZ180" s="26"/>
      <c r="BGA180" s="26"/>
      <c r="BGB180" s="26"/>
      <c r="BGC180" s="26"/>
      <c r="BGD180" s="26"/>
      <c r="BGE180" s="26"/>
      <c r="BGF180" s="26"/>
      <c r="BGG180" s="26"/>
      <c r="BGH180" s="26"/>
      <c r="BGI180" s="26"/>
      <c r="BGJ180" s="26"/>
      <c r="BGK180" s="26"/>
      <c r="BGL180" s="26"/>
      <c r="BGM180" s="26"/>
      <c r="BGN180" s="26"/>
      <c r="BGO180" s="26"/>
      <c r="BGP180" s="26"/>
      <c r="BGQ180" s="26"/>
      <c r="BGR180" s="26"/>
      <c r="BGS180" s="26"/>
      <c r="BGT180" s="26"/>
      <c r="BGU180" s="26"/>
      <c r="BGV180" s="26"/>
      <c r="BGW180" s="26"/>
      <c r="BGX180" s="26"/>
      <c r="BGY180" s="26"/>
      <c r="BGZ180" s="26"/>
      <c r="BHA180" s="26"/>
      <c r="BHB180" s="26"/>
      <c r="BHC180" s="26"/>
      <c r="BHD180" s="26"/>
      <c r="BHE180" s="26"/>
      <c r="BHF180" s="26"/>
      <c r="BHG180" s="26"/>
      <c r="BHH180" s="26"/>
      <c r="BHI180" s="26"/>
      <c r="BHJ180" s="26"/>
      <c r="BHK180" s="26"/>
      <c r="BHL180" s="26"/>
      <c r="BHM180" s="26"/>
      <c r="BHN180" s="26"/>
      <c r="BHO180" s="26"/>
      <c r="BHP180" s="26"/>
      <c r="BHQ180" s="26"/>
      <c r="BHR180" s="26"/>
      <c r="BHS180" s="26"/>
      <c r="BHT180" s="26"/>
      <c r="BHU180" s="26"/>
      <c r="BHV180" s="26"/>
      <c r="BHW180" s="26"/>
      <c r="BHX180" s="26"/>
      <c r="BHY180" s="26"/>
      <c r="BHZ180" s="26"/>
      <c r="BIA180" s="26"/>
      <c r="BIB180" s="26"/>
      <c r="BIC180" s="26"/>
      <c r="BID180" s="26"/>
      <c r="BIE180" s="26"/>
      <c r="BIF180" s="26"/>
      <c r="BIG180" s="26"/>
      <c r="BIH180" s="26"/>
      <c r="BII180" s="26"/>
      <c r="BIJ180" s="26"/>
      <c r="BIK180" s="26"/>
      <c r="BIL180" s="26"/>
      <c r="BIM180" s="26"/>
      <c r="BIN180" s="26"/>
      <c r="BIO180" s="26"/>
      <c r="BIP180" s="26"/>
      <c r="BIQ180" s="26"/>
      <c r="BIR180" s="26"/>
      <c r="BIS180" s="26"/>
      <c r="BIT180" s="26"/>
      <c r="BIU180" s="26"/>
      <c r="BIV180" s="26"/>
      <c r="BIW180" s="26"/>
      <c r="BIX180" s="26"/>
      <c r="BIY180" s="26"/>
      <c r="BIZ180" s="26"/>
      <c r="BJA180" s="26"/>
      <c r="BJB180" s="26"/>
      <c r="BJC180" s="26"/>
      <c r="BJD180" s="26"/>
      <c r="BJE180" s="26"/>
      <c r="BJF180" s="26"/>
      <c r="BJG180" s="26"/>
      <c r="BJH180" s="26"/>
      <c r="BJI180" s="26"/>
      <c r="BJJ180" s="26"/>
      <c r="BJK180" s="26"/>
      <c r="BJL180" s="26"/>
      <c r="BJM180" s="26"/>
      <c r="BJN180" s="26"/>
      <c r="BJO180" s="26"/>
      <c r="BJP180" s="26"/>
      <c r="BJQ180" s="26"/>
      <c r="BJR180" s="26"/>
      <c r="BJS180" s="26"/>
      <c r="BJT180" s="26"/>
      <c r="BJU180" s="26"/>
      <c r="BJV180" s="26"/>
      <c r="BJW180" s="26"/>
      <c r="BJX180" s="26"/>
      <c r="BJY180" s="26"/>
      <c r="BJZ180" s="26"/>
      <c r="BKA180" s="26"/>
      <c r="BKB180" s="26"/>
      <c r="BKC180" s="26"/>
      <c r="BKD180" s="26"/>
      <c r="BKE180" s="26"/>
      <c r="BKF180" s="26"/>
      <c r="BKG180" s="26"/>
      <c r="BKH180" s="26"/>
      <c r="BKI180" s="26"/>
      <c r="BKJ180" s="26"/>
      <c r="BKK180" s="26"/>
      <c r="BKL180" s="26"/>
      <c r="BKM180" s="26"/>
      <c r="BKN180" s="26"/>
      <c r="BKO180" s="26"/>
      <c r="BKP180" s="26"/>
      <c r="BKQ180" s="26"/>
      <c r="BKR180" s="26"/>
      <c r="BKS180" s="26"/>
      <c r="BKT180" s="26"/>
      <c r="BKU180" s="26"/>
      <c r="BKV180" s="26"/>
      <c r="BKW180" s="26"/>
      <c r="BKX180" s="26"/>
      <c r="BKY180" s="26"/>
      <c r="BKZ180" s="26"/>
      <c r="BLA180" s="26"/>
      <c r="BLB180" s="26"/>
      <c r="BLC180" s="26"/>
      <c r="BLD180" s="26"/>
      <c r="BLE180" s="26"/>
      <c r="BLF180" s="26"/>
      <c r="BLG180" s="26"/>
      <c r="BLH180" s="26"/>
      <c r="BLI180" s="26"/>
      <c r="BLJ180" s="26"/>
      <c r="BLK180" s="26"/>
      <c r="BLL180" s="26"/>
      <c r="BLM180" s="26"/>
      <c r="BLN180" s="26"/>
      <c r="BLO180" s="26"/>
      <c r="BLP180" s="26"/>
      <c r="BLQ180" s="26"/>
      <c r="BLR180" s="26"/>
      <c r="BLS180" s="26"/>
      <c r="BLT180" s="26"/>
      <c r="BLU180" s="26"/>
      <c r="BLV180" s="26"/>
      <c r="BLW180" s="26"/>
      <c r="BLX180" s="26"/>
      <c r="BLY180" s="26"/>
      <c r="BLZ180" s="26"/>
      <c r="BMA180" s="26"/>
      <c r="BMB180" s="26"/>
      <c r="BMC180" s="26"/>
      <c r="BMD180" s="26"/>
      <c r="BME180" s="26"/>
      <c r="BMF180" s="26"/>
      <c r="BMG180" s="26"/>
      <c r="BMH180" s="26"/>
      <c r="BMI180" s="26"/>
      <c r="BMJ180" s="26"/>
      <c r="BMK180" s="26"/>
      <c r="BML180" s="26"/>
      <c r="BMM180" s="26"/>
      <c r="BMN180" s="26"/>
      <c r="BMO180" s="26"/>
      <c r="BMP180" s="26"/>
      <c r="BMQ180" s="26"/>
      <c r="BMR180" s="26"/>
      <c r="BMS180" s="26"/>
      <c r="BMT180" s="26"/>
      <c r="BMU180" s="26"/>
      <c r="BMV180" s="26"/>
      <c r="BMW180" s="26"/>
      <c r="BMX180" s="26"/>
      <c r="BMY180" s="26"/>
      <c r="BMZ180" s="26"/>
      <c r="BNA180" s="26"/>
      <c r="BNB180" s="26"/>
      <c r="BNC180" s="26"/>
      <c r="BND180" s="26"/>
      <c r="BNE180" s="26"/>
      <c r="BNF180" s="26"/>
      <c r="BNG180" s="26"/>
      <c r="BNH180" s="26"/>
      <c r="BNI180" s="26"/>
      <c r="BNJ180" s="26"/>
      <c r="BNK180" s="26"/>
      <c r="BNL180" s="26"/>
      <c r="BNM180" s="26"/>
      <c r="BNN180" s="26"/>
      <c r="BNO180" s="26"/>
      <c r="BNP180" s="26"/>
      <c r="BNQ180" s="26"/>
      <c r="BNR180" s="26"/>
      <c r="BNS180" s="26"/>
      <c r="BNT180" s="26"/>
      <c r="BNU180" s="26"/>
      <c r="BNV180" s="26"/>
      <c r="BNW180" s="26"/>
      <c r="BNX180" s="26"/>
      <c r="BNY180" s="26"/>
      <c r="BNZ180" s="26"/>
      <c r="BOA180" s="26"/>
      <c r="BOB180" s="26"/>
      <c r="BOC180" s="26"/>
      <c r="BOD180" s="26"/>
      <c r="BOE180" s="26"/>
      <c r="BOF180" s="26"/>
      <c r="BOG180" s="26"/>
      <c r="BOH180" s="26"/>
      <c r="BOI180" s="26"/>
      <c r="BOJ180" s="26"/>
      <c r="BOK180" s="26"/>
      <c r="BOL180" s="26"/>
      <c r="BOM180" s="26"/>
      <c r="BON180" s="26"/>
      <c r="BOO180" s="26"/>
      <c r="BOP180" s="26"/>
      <c r="BOQ180" s="26"/>
      <c r="BOR180" s="26"/>
      <c r="BOS180" s="26"/>
      <c r="BOT180" s="26"/>
      <c r="BOU180" s="26"/>
      <c r="BOV180" s="26"/>
      <c r="BOW180" s="26"/>
      <c r="BOX180" s="26"/>
      <c r="BOY180" s="26"/>
      <c r="BOZ180" s="26"/>
      <c r="BPA180" s="26"/>
      <c r="BPB180" s="26"/>
      <c r="BPC180" s="26"/>
      <c r="BPD180" s="26"/>
      <c r="BPE180" s="26"/>
      <c r="BPF180" s="26"/>
      <c r="BPG180" s="26"/>
      <c r="BPH180" s="26"/>
      <c r="BPI180" s="26"/>
      <c r="BPJ180" s="26"/>
      <c r="BPK180" s="26"/>
      <c r="BPL180" s="26"/>
      <c r="BPM180" s="26"/>
      <c r="BPN180" s="26"/>
      <c r="BPO180" s="26"/>
      <c r="BPP180" s="26"/>
      <c r="BPQ180" s="26"/>
      <c r="BPR180" s="26"/>
      <c r="BPS180" s="26"/>
      <c r="BPT180" s="26"/>
      <c r="BPU180" s="26"/>
      <c r="BPV180" s="26"/>
      <c r="BPW180" s="26"/>
      <c r="BPX180" s="26"/>
      <c r="BPY180" s="26"/>
      <c r="BPZ180" s="26"/>
      <c r="BQA180" s="26"/>
      <c r="BQB180" s="26"/>
      <c r="BQC180" s="26"/>
      <c r="BQD180" s="26"/>
      <c r="BQE180" s="26"/>
      <c r="BQF180" s="26"/>
      <c r="BQG180" s="26"/>
      <c r="BQH180" s="26"/>
      <c r="BQI180" s="26"/>
      <c r="BQJ180" s="26"/>
      <c r="BQK180" s="26"/>
      <c r="BQL180" s="26"/>
      <c r="BQM180" s="26"/>
      <c r="BQN180" s="26"/>
      <c r="BQO180" s="26"/>
      <c r="BQP180" s="26"/>
      <c r="BQQ180" s="26"/>
      <c r="BQR180" s="26"/>
      <c r="BQS180" s="26"/>
      <c r="BQT180" s="26"/>
      <c r="BQU180" s="26"/>
      <c r="BQV180" s="26"/>
      <c r="BQW180" s="26"/>
      <c r="BQX180" s="26"/>
      <c r="BQY180" s="26"/>
      <c r="BQZ180" s="26"/>
      <c r="BRA180" s="26"/>
      <c r="BRB180" s="26"/>
      <c r="BRC180" s="26"/>
      <c r="BRD180" s="26"/>
      <c r="BRE180" s="26"/>
      <c r="BRF180" s="26"/>
      <c r="BRG180" s="26"/>
      <c r="BRH180" s="26"/>
      <c r="BRI180" s="26"/>
      <c r="BRJ180" s="26"/>
      <c r="BRK180" s="26"/>
      <c r="BRL180" s="26"/>
      <c r="BRM180" s="26"/>
      <c r="BRN180" s="26"/>
      <c r="BRO180" s="26"/>
      <c r="BRP180" s="26"/>
      <c r="BRQ180" s="26"/>
      <c r="BRR180" s="26"/>
      <c r="BRS180" s="26"/>
      <c r="BRT180" s="26"/>
      <c r="BRU180" s="26"/>
      <c r="BRV180" s="26"/>
      <c r="BRW180" s="26"/>
      <c r="BRX180" s="26"/>
      <c r="BRY180" s="26"/>
      <c r="BRZ180" s="26"/>
      <c r="BSA180" s="26"/>
      <c r="BSB180" s="26"/>
      <c r="BSC180" s="26"/>
      <c r="BSD180" s="26"/>
      <c r="BSE180" s="26"/>
      <c r="BSF180" s="26"/>
      <c r="BSG180" s="26"/>
      <c r="BSH180" s="26"/>
      <c r="BSI180" s="26"/>
      <c r="BSJ180" s="26"/>
      <c r="BSK180" s="26"/>
      <c r="BSL180" s="26"/>
      <c r="BSM180" s="26"/>
      <c r="BSN180" s="26"/>
      <c r="BSO180" s="26"/>
      <c r="BSP180" s="26"/>
      <c r="BSQ180" s="26"/>
      <c r="BSR180" s="26"/>
      <c r="BSS180" s="26"/>
      <c r="BST180" s="26"/>
      <c r="BSU180" s="26"/>
      <c r="BSV180" s="26"/>
      <c r="BSW180" s="26"/>
      <c r="BSX180" s="26"/>
      <c r="BSY180" s="26"/>
      <c r="BSZ180" s="26"/>
      <c r="BTA180" s="26"/>
      <c r="BTB180" s="26"/>
      <c r="BTC180" s="26"/>
      <c r="BTD180" s="26"/>
      <c r="BTE180" s="26"/>
      <c r="BTF180" s="26"/>
      <c r="BTG180" s="26"/>
      <c r="BTH180" s="26"/>
      <c r="BTI180" s="26"/>
      <c r="BTJ180" s="26"/>
      <c r="BTK180" s="26"/>
      <c r="BTL180" s="26"/>
      <c r="BTM180" s="26"/>
      <c r="BTN180" s="26"/>
      <c r="BTO180" s="26"/>
      <c r="BTP180" s="26"/>
      <c r="BTQ180" s="26"/>
      <c r="BTR180" s="26"/>
      <c r="BTS180" s="26"/>
      <c r="BTT180" s="26"/>
      <c r="BTU180" s="26"/>
      <c r="BTV180" s="26"/>
      <c r="BTW180" s="26"/>
      <c r="BTX180" s="26"/>
      <c r="BTY180" s="26"/>
      <c r="BTZ180" s="26"/>
      <c r="BUA180" s="26"/>
      <c r="BUB180" s="26"/>
      <c r="BUC180" s="26"/>
      <c r="BUD180" s="26"/>
      <c r="BUE180" s="26"/>
      <c r="BUF180" s="26"/>
      <c r="BUG180" s="26"/>
      <c r="BUH180" s="26"/>
      <c r="BUI180" s="26"/>
      <c r="BUJ180" s="26"/>
      <c r="BUK180" s="26"/>
      <c r="BUL180" s="26"/>
      <c r="BUM180" s="26"/>
      <c r="BUN180" s="26"/>
      <c r="BUO180" s="26"/>
      <c r="BUP180" s="26"/>
      <c r="BUQ180" s="26"/>
    </row>
    <row r="181" spans="1:1915" s="46" customFormat="1" ht="12.75">
      <c r="A181" s="23"/>
      <c r="B181" s="52"/>
      <c r="C181" s="52"/>
      <c r="D181" s="52"/>
      <c r="E181" s="52"/>
      <c r="F181" s="52"/>
      <c r="G181" s="54"/>
      <c r="H181" s="199"/>
      <c r="I181" s="199"/>
      <c r="J181" s="199"/>
      <c r="K181" s="199"/>
      <c r="L181" s="199"/>
      <c r="M181" s="200"/>
      <c r="N181" s="200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SQ181" s="26"/>
      <c r="SR181" s="26"/>
      <c r="SS181" s="26"/>
      <c r="ST181" s="26"/>
      <c r="SU181" s="26"/>
      <c r="SV181" s="26"/>
      <c r="SW181" s="26"/>
      <c r="SX181" s="26"/>
      <c r="SY181" s="26"/>
      <c r="SZ181" s="26"/>
      <c r="TA181" s="26"/>
      <c r="TB181" s="26"/>
      <c r="TC181" s="26"/>
      <c r="TD181" s="26"/>
      <c r="TE181" s="26"/>
      <c r="TF181" s="26"/>
      <c r="TG181" s="26"/>
      <c r="TH181" s="26"/>
      <c r="TI181" s="26"/>
      <c r="TJ181" s="26"/>
      <c r="TK181" s="26"/>
      <c r="TL181" s="26"/>
      <c r="TM181" s="26"/>
      <c r="TN181" s="26"/>
      <c r="TO181" s="26"/>
      <c r="TP181" s="26"/>
      <c r="TQ181" s="26"/>
      <c r="TR181" s="26"/>
      <c r="TS181" s="26"/>
      <c r="TT181" s="26"/>
      <c r="TU181" s="26"/>
      <c r="TV181" s="26"/>
      <c r="TW181" s="26"/>
      <c r="TX181" s="26"/>
      <c r="TY181" s="26"/>
      <c r="TZ181" s="26"/>
      <c r="UA181" s="26"/>
      <c r="UB181" s="26"/>
      <c r="UC181" s="26"/>
      <c r="UD181" s="26"/>
      <c r="UE181" s="26"/>
      <c r="UF181" s="26"/>
      <c r="UG181" s="26"/>
      <c r="UH181" s="26"/>
      <c r="UI181" s="26"/>
      <c r="UJ181" s="26"/>
      <c r="UK181" s="26"/>
      <c r="UL181" s="26"/>
      <c r="UM181" s="26"/>
      <c r="UN181" s="26"/>
      <c r="UO181" s="26"/>
      <c r="UP181" s="26"/>
      <c r="UQ181" s="26"/>
      <c r="UR181" s="26"/>
      <c r="US181" s="26"/>
      <c r="UT181" s="26"/>
      <c r="UU181" s="26"/>
      <c r="UV181" s="26"/>
      <c r="UW181" s="26"/>
      <c r="UX181" s="26"/>
      <c r="UY181" s="26"/>
      <c r="UZ181" s="26"/>
      <c r="VA181" s="26"/>
      <c r="VB181" s="26"/>
      <c r="VC181" s="26"/>
      <c r="VD181" s="26"/>
      <c r="VE181" s="26"/>
      <c r="VF181" s="26"/>
      <c r="VG181" s="26"/>
      <c r="VH181" s="26"/>
      <c r="VI181" s="26"/>
      <c r="VJ181" s="26"/>
      <c r="VK181" s="26"/>
      <c r="VL181" s="26"/>
      <c r="VM181" s="26"/>
      <c r="VN181" s="26"/>
      <c r="VO181" s="26"/>
      <c r="VP181" s="26"/>
      <c r="VQ181" s="26"/>
      <c r="VR181" s="26"/>
      <c r="VS181" s="26"/>
      <c r="VT181" s="26"/>
      <c r="VU181" s="26"/>
      <c r="VV181" s="26"/>
      <c r="VW181" s="26"/>
      <c r="VX181" s="26"/>
      <c r="VY181" s="26"/>
      <c r="VZ181" s="26"/>
      <c r="WA181" s="26"/>
      <c r="WB181" s="26"/>
      <c r="WC181" s="26"/>
      <c r="WD181" s="26"/>
      <c r="WE181" s="26"/>
      <c r="WF181" s="26"/>
      <c r="WG181" s="26"/>
      <c r="WH181" s="26"/>
      <c r="WI181" s="26"/>
      <c r="WJ181" s="26"/>
      <c r="WK181" s="26"/>
      <c r="WL181" s="26"/>
      <c r="WM181" s="26"/>
      <c r="WN181" s="26"/>
      <c r="WO181" s="26"/>
      <c r="WP181" s="26"/>
      <c r="WQ181" s="26"/>
      <c r="WR181" s="26"/>
      <c r="WS181" s="26"/>
      <c r="WT181" s="26"/>
      <c r="WU181" s="26"/>
      <c r="WV181" s="26"/>
      <c r="WW181" s="26"/>
      <c r="WX181" s="26"/>
      <c r="WY181" s="26"/>
      <c r="WZ181" s="26"/>
      <c r="XA181" s="26"/>
      <c r="XB181" s="26"/>
      <c r="XC181" s="26"/>
      <c r="XD181" s="26"/>
      <c r="XE181" s="26"/>
      <c r="XF181" s="26"/>
      <c r="XG181" s="26"/>
      <c r="XH181" s="26"/>
      <c r="XI181" s="26"/>
      <c r="XJ181" s="26"/>
      <c r="XK181" s="26"/>
      <c r="XL181" s="26"/>
      <c r="XM181" s="26"/>
      <c r="XN181" s="26"/>
      <c r="XO181" s="26"/>
      <c r="XP181" s="26"/>
      <c r="XQ181" s="26"/>
      <c r="XR181" s="26"/>
      <c r="XS181" s="26"/>
      <c r="XT181" s="26"/>
      <c r="XU181" s="26"/>
      <c r="XV181" s="26"/>
      <c r="XW181" s="26"/>
      <c r="XX181" s="26"/>
      <c r="XY181" s="26"/>
      <c r="XZ181" s="26"/>
      <c r="YA181" s="26"/>
      <c r="YB181" s="26"/>
      <c r="YC181" s="26"/>
      <c r="YD181" s="26"/>
      <c r="YE181" s="26"/>
      <c r="YF181" s="26"/>
      <c r="YG181" s="26"/>
      <c r="YH181" s="26"/>
      <c r="YI181" s="26"/>
      <c r="YJ181" s="26"/>
      <c r="YK181" s="26"/>
      <c r="YL181" s="26"/>
      <c r="YM181" s="26"/>
      <c r="YN181" s="26"/>
      <c r="YO181" s="26"/>
      <c r="YP181" s="26"/>
      <c r="YQ181" s="26"/>
      <c r="YR181" s="26"/>
      <c r="YS181" s="26"/>
      <c r="YT181" s="26"/>
      <c r="YU181" s="26"/>
      <c r="YV181" s="26"/>
      <c r="YW181" s="26"/>
      <c r="YX181" s="26"/>
      <c r="YY181" s="26"/>
      <c r="YZ181" s="26"/>
      <c r="ZA181" s="26"/>
      <c r="ZB181" s="26"/>
      <c r="ZC181" s="26"/>
      <c r="ZD181" s="26"/>
      <c r="ZE181" s="26"/>
      <c r="ZF181" s="26"/>
      <c r="ZG181" s="26"/>
      <c r="ZH181" s="26"/>
      <c r="ZI181" s="26"/>
      <c r="ZJ181" s="26"/>
      <c r="ZK181" s="26"/>
      <c r="ZL181" s="26"/>
      <c r="ZM181" s="26"/>
      <c r="ZN181" s="26"/>
      <c r="ZO181" s="26"/>
      <c r="ZP181" s="26"/>
      <c r="ZQ181" s="26"/>
      <c r="ZR181" s="26"/>
      <c r="ZS181" s="26"/>
      <c r="ZT181" s="26"/>
      <c r="ZU181" s="26"/>
      <c r="ZV181" s="26"/>
      <c r="ZW181" s="26"/>
      <c r="ZX181" s="26"/>
      <c r="ZY181" s="26"/>
      <c r="ZZ181" s="26"/>
      <c r="AAA181" s="26"/>
      <c r="AAB181" s="26"/>
      <c r="AAC181" s="26"/>
      <c r="AAD181" s="26"/>
      <c r="AAE181" s="26"/>
      <c r="AAF181" s="26"/>
      <c r="AAG181" s="26"/>
      <c r="AAH181" s="26"/>
      <c r="AAI181" s="26"/>
      <c r="AAJ181" s="26"/>
      <c r="AAK181" s="26"/>
      <c r="AAL181" s="26"/>
      <c r="AAM181" s="26"/>
      <c r="AAN181" s="26"/>
      <c r="AAO181" s="26"/>
      <c r="AAP181" s="26"/>
      <c r="AAQ181" s="26"/>
      <c r="AAR181" s="26"/>
      <c r="AAS181" s="26"/>
      <c r="AAT181" s="26"/>
      <c r="AAU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  <c r="AGP181" s="26"/>
      <c r="AGQ181" s="26"/>
      <c r="AGR181" s="26"/>
      <c r="AGS181" s="26"/>
      <c r="AGT181" s="26"/>
      <c r="AGU181" s="26"/>
      <c r="AGV181" s="26"/>
      <c r="AGW181" s="26"/>
      <c r="AGX181" s="26"/>
      <c r="AGY181" s="26"/>
      <c r="AGZ181" s="26"/>
      <c r="AHA181" s="26"/>
      <c r="AHB181" s="26"/>
      <c r="AHC181" s="26"/>
      <c r="AHD181" s="26"/>
      <c r="AHE181" s="26"/>
      <c r="AHF181" s="26"/>
      <c r="AHG181" s="26"/>
      <c r="AHH181" s="26"/>
      <c r="AHI181" s="26"/>
      <c r="AHJ181" s="26"/>
      <c r="AHK181" s="26"/>
      <c r="AHL181" s="26"/>
      <c r="AHM181" s="26"/>
      <c r="AHN181" s="26"/>
      <c r="AHO181" s="26"/>
      <c r="AHP181" s="26"/>
      <c r="AHQ181" s="26"/>
      <c r="AHR181" s="26"/>
      <c r="AHS181" s="26"/>
      <c r="AHT181" s="26"/>
      <c r="AHU181" s="26"/>
      <c r="AHV181" s="26"/>
      <c r="AHW181" s="26"/>
      <c r="AHX181" s="26"/>
      <c r="AHY181" s="26"/>
      <c r="AHZ181" s="26"/>
      <c r="AIA181" s="26"/>
      <c r="AIB181" s="26"/>
      <c r="AIC181" s="26"/>
      <c r="AID181" s="26"/>
      <c r="AIE181" s="26"/>
      <c r="AIF181" s="26"/>
      <c r="AIG181" s="26"/>
      <c r="AIH181" s="26"/>
      <c r="AII181" s="26"/>
      <c r="AIJ181" s="26"/>
      <c r="AIK181" s="26"/>
      <c r="AIL181" s="26"/>
      <c r="AIM181" s="26"/>
      <c r="AIN181" s="26"/>
      <c r="AIO181" s="26"/>
      <c r="AIP181" s="26"/>
      <c r="AIQ181" s="26"/>
      <c r="AIR181" s="26"/>
      <c r="AIS181" s="26"/>
      <c r="AIT181" s="26"/>
      <c r="AIU181" s="26"/>
      <c r="AIV181" s="26"/>
      <c r="AIW181" s="26"/>
      <c r="AIX181" s="26"/>
      <c r="AIY181" s="26"/>
      <c r="AIZ181" s="26"/>
      <c r="AJA181" s="26"/>
      <c r="AJB181" s="26"/>
      <c r="AJC181" s="26"/>
      <c r="AJD181" s="26"/>
      <c r="AJE181" s="26"/>
      <c r="AJF181" s="26"/>
      <c r="AJG181" s="26"/>
      <c r="AJH181" s="26"/>
      <c r="AJI181" s="26"/>
      <c r="AJJ181" s="26"/>
      <c r="AJK181" s="26"/>
      <c r="AJL181" s="26"/>
      <c r="AJM181" s="26"/>
      <c r="AJN181" s="26"/>
      <c r="AJO181" s="26"/>
      <c r="AJP181" s="26"/>
      <c r="AJQ181" s="26"/>
      <c r="AJR181" s="26"/>
      <c r="AJS181" s="26"/>
      <c r="AJT181" s="26"/>
      <c r="AJU181" s="26"/>
      <c r="AJV181" s="26"/>
      <c r="AJW181" s="26"/>
      <c r="AJX181" s="26"/>
      <c r="AJY181" s="26"/>
      <c r="AJZ181" s="26"/>
      <c r="AKA181" s="26"/>
      <c r="AKB181" s="26"/>
      <c r="AKC181" s="26"/>
      <c r="AKD181" s="26"/>
      <c r="AKE181" s="26"/>
      <c r="AKF181" s="26"/>
      <c r="AKG181" s="26"/>
      <c r="AKH181" s="26"/>
      <c r="AKI181" s="26"/>
      <c r="AKJ181" s="26"/>
      <c r="AKK181" s="26"/>
      <c r="AKL181" s="26"/>
      <c r="AKM181" s="26"/>
      <c r="AKN181" s="26"/>
      <c r="AKO181" s="26"/>
      <c r="AKP181" s="26"/>
      <c r="AKQ181" s="26"/>
      <c r="AKR181" s="26"/>
      <c r="AKS181" s="26"/>
      <c r="AKT181" s="26"/>
      <c r="AKU181" s="26"/>
      <c r="AKV181" s="26"/>
      <c r="AKW181" s="26"/>
      <c r="AKX181" s="26"/>
      <c r="AKY181" s="26"/>
      <c r="AKZ181" s="26"/>
      <c r="ALA181" s="26"/>
      <c r="ALB181" s="26"/>
      <c r="ALC181" s="26"/>
      <c r="ALD181" s="26"/>
      <c r="ALE181" s="26"/>
      <c r="ALF181" s="26"/>
      <c r="ALG181" s="26"/>
      <c r="ALH181" s="26"/>
      <c r="ALI181" s="26"/>
      <c r="ALJ181" s="26"/>
      <c r="ALK181" s="26"/>
      <c r="ALL181" s="26"/>
      <c r="ALM181" s="26"/>
      <c r="ALN181" s="26"/>
      <c r="ALO181" s="26"/>
      <c r="ALP181" s="26"/>
      <c r="ALQ181" s="26"/>
      <c r="ALR181" s="26"/>
      <c r="ALS181" s="26"/>
      <c r="ALT181" s="26"/>
      <c r="ALU181" s="26"/>
      <c r="ALV181" s="26"/>
      <c r="ALW181" s="26"/>
      <c r="ALX181" s="26"/>
      <c r="ALY181" s="26"/>
      <c r="ALZ181" s="26"/>
      <c r="AMA181" s="26"/>
      <c r="AMB181" s="26"/>
      <c r="AMC181" s="26"/>
      <c r="AMD181" s="26"/>
      <c r="AME181" s="26"/>
      <c r="AMF181" s="26"/>
      <c r="AMG181" s="26"/>
      <c r="AMH181" s="26"/>
      <c r="AMI181" s="26"/>
      <c r="AMJ181" s="26"/>
      <c r="AMK181" s="26"/>
      <c r="AML181" s="26"/>
      <c r="AMM181" s="26"/>
      <c r="AMN181" s="26"/>
      <c r="AMO181" s="26"/>
      <c r="AMP181" s="26"/>
      <c r="AMQ181" s="26"/>
      <c r="AMR181" s="26"/>
      <c r="AMS181" s="26"/>
      <c r="AMT181" s="26"/>
      <c r="AMU181" s="26"/>
      <c r="AMV181" s="26"/>
      <c r="AMW181" s="26"/>
      <c r="AMX181" s="26"/>
      <c r="AMY181" s="26"/>
      <c r="AMZ181" s="26"/>
      <c r="ANA181" s="26"/>
      <c r="ANB181" s="26"/>
      <c r="ANC181" s="26"/>
      <c r="AND181" s="26"/>
      <c r="ANE181" s="26"/>
      <c r="ANF181" s="26"/>
      <c r="ANG181" s="26"/>
      <c r="ANH181" s="26"/>
      <c r="ANI181" s="26"/>
      <c r="ANJ181" s="26"/>
      <c r="ANK181" s="26"/>
      <c r="ANL181" s="26"/>
      <c r="ANM181" s="26"/>
      <c r="ANN181" s="26"/>
      <c r="ANO181" s="26"/>
      <c r="ANP181" s="26"/>
      <c r="ANQ181" s="26"/>
      <c r="ANR181" s="26"/>
      <c r="ANS181" s="26"/>
      <c r="ANT181" s="26"/>
      <c r="ANU181" s="26"/>
      <c r="ANV181" s="26"/>
      <c r="ANW181" s="26"/>
      <c r="ANX181" s="26"/>
      <c r="ANY181" s="26"/>
      <c r="ANZ181" s="26"/>
      <c r="AOA181" s="26"/>
      <c r="AOB181" s="26"/>
      <c r="AOC181" s="26"/>
      <c r="AOD181" s="26"/>
      <c r="AOE181" s="26"/>
      <c r="AOF181" s="26"/>
      <c r="AOG181" s="26"/>
      <c r="AOH181" s="26"/>
      <c r="AOI181" s="26"/>
      <c r="AOJ181" s="26"/>
      <c r="AOK181" s="26"/>
      <c r="AOL181" s="26"/>
      <c r="AOM181" s="26"/>
      <c r="AON181" s="26"/>
      <c r="AOO181" s="26"/>
      <c r="AOP181" s="26"/>
      <c r="AOQ181" s="26"/>
      <c r="AOR181" s="26"/>
      <c r="AOS181" s="26"/>
      <c r="AOT181" s="26"/>
      <c r="AOU181" s="26"/>
      <c r="AOV181" s="26"/>
      <c r="AOW181" s="26"/>
      <c r="AOX181" s="26"/>
      <c r="AOY181" s="26"/>
      <c r="AOZ181" s="26"/>
      <c r="APA181" s="26"/>
      <c r="APB181" s="26"/>
      <c r="APC181" s="26"/>
      <c r="APD181" s="26"/>
      <c r="APE181" s="26"/>
      <c r="APF181" s="26"/>
      <c r="APG181" s="26"/>
      <c r="APH181" s="26"/>
      <c r="API181" s="26"/>
      <c r="APJ181" s="26"/>
      <c r="APK181" s="26"/>
      <c r="APL181" s="26"/>
      <c r="APM181" s="26"/>
      <c r="APN181" s="26"/>
      <c r="APO181" s="26"/>
      <c r="APP181" s="26"/>
      <c r="APQ181" s="26"/>
      <c r="APR181" s="26"/>
      <c r="APS181" s="26"/>
      <c r="APT181" s="26"/>
      <c r="APU181" s="26"/>
      <c r="APV181" s="26"/>
      <c r="APW181" s="26"/>
      <c r="APX181" s="26"/>
      <c r="APY181" s="26"/>
      <c r="APZ181" s="26"/>
      <c r="AQA181" s="26"/>
      <c r="AQB181" s="26"/>
      <c r="AQC181" s="26"/>
      <c r="AQD181" s="26"/>
      <c r="AQE181" s="26"/>
      <c r="AQF181" s="26"/>
      <c r="AQG181" s="26"/>
      <c r="AQH181" s="26"/>
      <c r="AQI181" s="26"/>
      <c r="AQJ181" s="26"/>
      <c r="AQK181" s="26"/>
      <c r="AQL181" s="26"/>
      <c r="AQM181" s="26"/>
      <c r="AQN181" s="26"/>
      <c r="AQO181" s="26"/>
      <c r="AQP181" s="26"/>
      <c r="AQQ181" s="26"/>
      <c r="AQR181" s="26"/>
      <c r="AQS181" s="26"/>
      <c r="AQT181" s="26"/>
      <c r="AQU181" s="26"/>
      <c r="AQV181" s="26"/>
      <c r="AQW181" s="26"/>
      <c r="AQX181" s="26"/>
      <c r="AQY181" s="26"/>
      <c r="AQZ181" s="26"/>
      <c r="ARA181" s="26"/>
      <c r="ARB181" s="26"/>
      <c r="ARC181" s="26"/>
      <c r="ARD181" s="26"/>
      <c r="ARE181" s="26"/>
      <c r="ARF181" s="26"/>
      <c r="ARG181" s="26"/>
      <c r="ARH181" s="26"/>
      <c r="ARI181" s="26"/>
      <c r="ARJ181" s="26"/>
      <c r="ARK181" s="26"/>
      <c r="ARL181" s="26"/>
      <c r="ARM181" s="26"/>
      <c r="ARN181" s="26"/>
      <c r="ARO181" s="26"/>
      <c r="ARP181" s="26"/>
      <c r="ARQ181" s="26"/>
      <c r="ARR181" s="26"/>
      <c r="ARS181" s="26"/>
      <c r="ART181" s="26"/>
      <c r="ARU181" s="26"/>
      <c r="ARV181" s="26"/>
      <c r="ARW181" s="26"/>
      <c r="ARX181" s="26"/>
      <c r="ARY181" s="26"/>
      <c r="ARZ181" s="26"/>
      <c r="ASA181" s="26"/>
      <c r="ASB181" s="26"/>
      <c r="ASC181" s="26"/>
      <c r="ASD181" s="26"/>
      <c r="ASE181" s="26"/>
      <c r="ASF181" s="26"/>
      <c r="ASG181" s="26"/>
      <c r="ASH181" s="26"/>
      <c r="ASI181" s="26"/>
      <c r="ASJ181" s="26"/>
      <c r="ASK181" s="26"/>
      <c r="ASL181" s="26"/>
      <c r="ASM181" s="26"/>
      <c r="ASN181" s="26"/>
      <c r="ASO181" s="26"/>
      <c r="ASP181" s="26"/>
      <c r="ASQ181" s="26"/>
      <c r="ASR181" s="26"/>
      <c r="ASS181" s="26"/>
      <c r="AST181" s="26"/>
      <c r="ASU181" s="26"/>
      <c r="ASV181" s="26"/>
      <c r="ASW181" s="26"/>
      <c r="ASX181" s="26"/>
      <c r="ASY181" s="26"/>
      <c r="ASZ181" s="26"/>
      <c r="ATA181" s="26"/>
      <c r="ATB181" s="26"/>
      <c r="ATC181" s="26"/>
      <c r="ATD181" s="26"/>
      <c r="ATE181" s="26"/>
      <c r="ATF181" s="26"/>
      <c r="ATG181" s="26"/>
      <c r="ATH181" s="26"/>
      <c r="ATI181" s="26"/>
      <c r="ATJ181" s="26"/>
      <c r="ATK181" s="26"/>
      <c r="ATL181" s="26"/>
      <c r="ATM181" s="26"/>
      <c r="ATN181" s="26"/>
      <c r="ATO181" s="26"/>
      <c r="ATP181" s="26"/>
      <c r="ATQ181" s="26"/>
      <c r="ATR181" s="26"/>
      <c r="ATS181" s="26"/>
      <c r="ATT181" s="26"/>
      <c r="ATU181" s="26"/>
      <c r="ATV181" s="26"/>
      <c r="ATW181" s="26"/>
      <c r="ATX181" s="26"/>
      <c r="ATY181" s="26"/>
      <c r="ATZ181" s="26"/>
      <c r="AUA181" s="26"/>
      <c r="AUB181" s="26"/>
      <c r="AUC181" s="26"/>
      <c r="AUD181" s="26"/>
      <c r="AUE181" s="26"/>
      <c r="AUF181" s="26"/>
      <c r="AUG181" s="26"/>
      <c r="AUH181" s="26"/>
      <c r="AUI181" s="26"/>
      <c r="AUJ181" s="26"/>
      <c r="AUK181" s="26"/>
      <c r="AUL181" s="26"/>
      <c r="AUM181" s="26"/>
      <c r="AUN181" s="26"/>
      <c r="AUO181" s="26"/>
      <c r="AUP181" s="26"/>
      <c r="AUQ181" s="26"/>
      <c r="AUR181" s="26"/>
      <c r="AUS181" s="26"/>
      <c r="AUT181" s="26"/>
      <c r="AUU181" s="26"/>
      <c r="AUV181" s="26"/>
      <c r="AUW181" s="26"/>
      <c r="AUX181" s="26"/>
      <c r="AUY181" s="26"/>
      <c r="AUZ181" s="26"/>
      <c r="AVA181" s="26"/>
      <c r="AVB181" s="26"/>
      <c r="AVC181" s="26"/>
      <c r="AVD181" s="26"/>
      <c r="AVE181" s="26"/>
      <c r="AVF181" s="26"/>
      <c r="AVG181" s="26"/>
      <c r="AVH181" s="26"/>
      <c r="AVI181" s="26"/>
      <c r="AVJ181" s="26"/>
      <c r="AVK181" s="26"/>
      <c r="AVL181" s="26"/>
      <c r="AVM181" s="26"/>
      <c r="AVN181" s="26"/>
      <c r="AVO181" s="26"/>
      <c r="AVP181" s="26"/>
      <c r="AVQ181" s="26"/>
      <c r="AVR181" s="26"/>
      <c r="AVS181" s="26"/>
      <c r="AVT181" s="26"/>
      <c r="AVU181" s="26"/>
      <c r="AVV181" s="26"/>
      <c r="AVW181" s="26"/>
      <c r="AVX181" s="26"/>
      <c r="AVY181" s="26"/>
      <c r="AVZ181" s="26"/>
      <c r="AWA181" s="26"/>
      <c r="AWB181" s="26"/>
      <c r="AWC181" s="26"/>
      <c r="AWD181" s="26"/>
      <c r="AWE181" s="26"/>
      <c r="AWF181" s="26"/>
      <c r="AWG181" s="26"/>
      <c r="AWH181" s="26"/>
      <c r="AWI181" s="26"/>
      <c r="AWJ181" s="26"/>
      <c r="AWK181" s="26"/>
      <c r="AWL181" s="26"/>
      <c r="AWM181" s="26"/>
      <c r="AWN181" s="26"/>
      <c r="AWO181" s="26"/>
      <c r="AWP181" s="26"/>
      <c r="AWQ181" s="26"/>
      <c r="AWR181" s="26"/>
      <c r="AWS181" s="26"/>
      <c r="AWT181" s="26"/>
      <c r="AWU181" s="26"/>
      <c r="AWV181" s="26"/>
      <c r="AWW181" s="26"/>
      <c r="AWX181" s="26"/>
      <c r="AWY181" s="26"/>
      <c r="AWZ181" s="26"/>
      <c r="AXA181" s="26"/>
      <c r="AXB181" s="26"/>
      <c r="AXC181" s="26"/>
      <c r="AXD181" s="26"/>
      <c r="AXE181" s="26"/>
      <c r="AXF181" s="26"/>
      <c r="AXG181" s="26"/>
      <c r="AXH181" s="26"/>
      <c r="AXI181" s="26"/>
      <c r="AXJ181" s="26"/>
      <c r="AXK181" s="26"/>
      <c r="AXL181" s="26"/>
      <c r="AXM181" s="26"/>
      <c r="AXN181" s="26"/>
      <c r="AXO181" s="26"/>
      <c r="AXP181" s="26"/>
      <c r="AXQ181" s="26"/>
      <c r="AXR181" s="26"/>
      <c r="AXS181" s="26"/>
      <c r="AXT181" s="26"/>
      <c r="AXU181" s="26"/>
      <c r="AXV181" s="26"/>
      <c r="AXW181" s="26"/>
      <c r="AXX181" s="26"/>
      <c r="AXY181" s="26"/>
      <c r="AXZ181" s="26"/>
      <c r="AYA181" s="26"/>
      <c r="AYB181" s="26"/>
      <c r="AYC181" s="26"/>
      <c r="AYD181" s="26"/>
      <c r="AYE181" s="26"/>
      <c r="AYF181" s="26"/>
      <c r="AYG181" s="26"/>
      <c r="AYH181" s="26"/>
      <c r="AYI181" s="26"/>
      <c r="AYJ181" s="26"/>
      <c r="AYK181" s="26"/>
      <c r="AYL181" s="26"/>
      <c r="AYM181" s="26"/>
      <c r="AYN181" s="26"/>
      <c r="AYO181" s="26"/>
      <c r="AYP181" s="26"/>
      <c r="AYQ181" s="26"/>
      <c r="AYR181" s="26"/>
      <c r="AYS181" s="26"/>
      <c r="AYT181" s="26"/>
      <c r="AYU181" s="26"/>
      <c r="AYV181" s="26"/>
      <c r="AYW181" s="26"/>
      <c r="AYX181" s="26"/>
      <c r="AYY181" s="26"/>
      <c r="AYZ181" s="26"/>
      <c r="AZA181" s="26"/>
      <c r="AZB181" s="26"/>
      <c r="AZC181" s="26"/>
      <c r="AZD181" s="26"/>
      <c r="AZE181" s="26"/>
      <c r="AZF181" s="26"/>
      <c r="AZG181" s="26"/>
      <c r="AZH181" s="26"/>
      <c r="AZI181" s="26"/>
      <c r="AZJ181" s="26"/>
      <c r="AZK181" s="26"/>
      <c r="AZL181" s="26"/>
      <c r="AZM181" s="26"/>
      <c r="AZN181" s="26"/>
      <c r="AZO181" s="26"/>
      <c r="AZP181" s="26"/>
      <c r="AZQ181" s="26"/>
      <c r="AZR181" s="26"/>
      <c r="AZS181" s="26"/>
      <c r="AZT181" s="26"/>
      <c r="AZU181" s="26"/>
      <c r="AZV181" s="26"/>
      <c r="AZW181" s="26"/>
      <c r="AZX181" s="26"/>
      <c r="AZY181" s="26"/>
      <c r="AZZ181" s="26"/>
      <c r="BAA181" s="26"/>
      <c r="BAB181" s="26"/>
      <c r="BAC181" s="26"/>
      <c r="BAD181" s="26"/>
      <c r="BAE181" s="26"/>
      <c r="BAF181" s="26"/>
      <c r="BAG181" s="26"/>
      <c r="BAH181" s="26"/>
      <c r="BAI181" s="26"/>
      <c r="BAJ181" s="26"/>
      <c r="BAK181" s="26"/>
      <c r="BAL181" s="26"/>
      <c r="BAM181" s="26"/>
      <c r="BAN181" s="26"/>
      <c r="BAO181" s="26"/>
      <c r="BAP181" s="26"/>
      <c r="BAQ181" s="26"/>
      <c r="BAR181" s="26"/>
      <c r="BAS181" s="26"/>
      <c r="BAT181" s="26"/>
      <c r="BAU181" s="26"/>
      <c r="BAV181" s="26"/>
      <c r="BAW181" s="26"/>
      <c r="BAX181" s="26"/>
      <c r="BAY181" s="26"/>
      <c r="BAZ181" s="26"/>
      <c r="BBA181" s="26"/>
      <c r="BBB181" s="26"/>
      <c r="BBC181" s="26"/>
      <c r="BBD181" s="26"/>
      <c r="BBE181" s="26"/>
      <c r="BBF181" s="26"/>
      <c r="BBG181" s="26"/>
      <c r="BBH181" s="26"/>
      <c r="BBI181" s="26"/>
      <c r="BBJ181" s="26"/>
      <c r="BBK181" s="26"/>
      <c r="BBL181" s="26"/>
      <c r="BBM181" s="26"/>
      <c r="BBN181" s="26"/>
      <c r="BBO181" s="26"/>
      <c r="BBP181" s="26"/>
      <c r="BBQ181" s="26"/>
      <c r="BBR181" s="26"/>
      <c r="BBS181" s="26"/>
      <c r="BBT181" s="26"/>
      <c r="BBU181" s="26"/>
      <c r="BBV181" s="26"/>
      <c r="BBW181" s="26"/>
      <c r="BBX181" s="26"/>
      <c r="BBY181" s="26"/>
      <c r="BBZ181" s="26"/>
      <c r="BCA181" s="26"/>
      <c r="BCB181" s="26"/>
      <c r="BCC181" s="26"/>
      <c r="BCD181" s="26"/>
      <c r="BCE181" s="26"/>
      <c r="BCF181" s="26"/>
      <c r="BCG181" s="26"/>
      <c r="BCH181" s="26"/>
      <c r="BCI181" s="26"/>
      <c r="BCJ181" s="26"/>
      <c r="BCK181" s="26"/>
      <c r="BCL181" s="26"/>
      <c r="BCM181" s="26"/>
      <c r="BCN181" s="26"/>
      <c r="BCO181" s="26"/>
      <c r="BCP181" s="26"/>
      <c r="BCQ181" s="26"/>
      <c r="BCR181" s="26"/>
      <c r="BCS181" s="26"/>
      <c r="BCT181" s="26"/>
      <c r="BCU181" s="26"/>
      <c r="BCV181" s="26"/>
      <c r="BCW181" s="26"/>
      <c r="BCX181" s="26"/>
      <c r="BCY181" s="26"/>
      <c r="BCZ181" s="26"/>
      <c r="BDA181" s="26"/>
      <c r="BDB181" s="26"/>
      <c r="BDC181" s="26"/>
      <c r="BDD181" s="26"/>
      <c r="BDE181" s="26"/>
      <c r="BDF181" s="26"/>
      <c r="BDG181" s="26"/>
      <c r="BDH181" s="26"/>
      <c r="BDI181" s="26"/>
      <c r="BDJ181" s="26"/>
      <c r="BDK181" s="26"/>
      <c r="BDL181" s="26"/>
      <c r="BDM181" s="26"/>
      <c r="BDN181" s="26"/>
      <c r="BDO181" s="26"/>
      <c r="BDP181" s="26"/>
      <c r="BDQ181" s="26"/>
      <c r="BDR181" s="26"/>
      <c r="BDS181" s="26"/>
      <c r="BDT181" s="26"/>
      <c r="BDU181" s="26"/>
      <c r="BDV181" s="26"/>
      <c r="BDW181" s="26"/>
      <c r="BDX181" s="26"/>
      <c r="BDY181" s="26"/>
      <c r="BDZ181" s="26"/>
      <c r="BEA181" s="26"/>
      <c r="BEB181" s="26"/>
      <c r="BEC181" s="26"/>
      <c r="BED181" s="26"/>
      <c r="BEE181" s="26"/>
      <c r="BEF181" s="26"/>
      <c r="BEG181" s="26"/>
      <c r="BEH181" s="26"/>
      <c r="BEI181" s="26"/>
      <c r="BEJ181" s="26"/>
      <c r="BEK181" s="26"/>
      <c r="BEL181" s="26"/>
      <c r="BEM181" s="26"/>
      <c r="BEN181" s="26"/>
      <c r="BEO181" s="26"/>
      <c r="BEP181" s="26"/>
      <c r="BEQ181" s="26"/>
      <c r="BER181" s="26"/>
      <c r="BES181" s="26"/>
      <c r="BET181" s="26"/>
      <c r="BEU181" s="26"/>
      <c r="BEV181" s="26"/>
      <c r="BEW181" s="26"/>
      <c r="BEX181" s="26"/>
      <c r="BEY181" s="26"/>
      <c r="BEZ181" s="26"/>
      <c r="BFA181" s="26"/>
      <c r="BFB181" s="26"/>
      <c r="BFC181" s="26"/>
      <c r="BFD181" s="26"/>
      <c r="BFE181" s="26"/>
      <c r="BFF181" s="26"/>
      <c r="BFG181" s="26"/>
      <c r="BFH181" s="26"/>
      <c r="BFI181" s="26"/>
      <c r="BFJ181" s="26"/>
      <c r="BFK181" s="26"/>
      <c r="BFL181" s="26"/>
      <c r="BFM181" s="26"/>
      <c r="BFN181" s="26"/>
      <c r="BFO181" s="26"/>
      <c r="BFP181" s="26"/>
      <c r="BFQ181" s="26"/>
      <c r="BFR181" s="26"/>
      <c r="BFS181" s="26"/>
      <c r="BFT181" s="26"/>
      <c r="BFU181" s="26"/>
      <c r="BFV181" s="26"/>
      <c r="BFW181" s="26"/>
      <c r="BFX181" s="26"/>
      <c r="BFY181" s="26"/>
      <c r="BFZ181" s="26"/>
      <c r="BGA181" s="26"/>
      <c r="BGB181" s="26"/>
      <c r="BGC181" s="26"/>
      <c r="BGD181" s="26"/>
      <c r="BGE181" s="26"/>
      <c r="BGF181" s="26"/>
      <c r="BGG181" s="26"/>
      <c r="BGH181" s="26"/>
      <c r="BGI181" s="26"/>
      <c r="BGJ181" s="26"/>
      <c r="BGK181" s="26"/>
      <c r="BGL181" s="26"/>
      <c r="BGM181" s="26"/>
      <c r="BGN181" s="26"/>
      <c r="BGO181" s="26"/>
      <c r="BGP181" s="26"/>
      <c r="BGQ181" s="26"/>
      <c r="BGR181" s="26"/>
      <c r="BGS181" s="26"/>
      <c r="BGT181" s="26"/>
      <c r="BGU181" s="26"/>
      <c r="BGV181" s="26"/>
      <c r="BGW181" s="26"/>
      <c r="BGX181" s="26"/>
      <c r="BGY181" s="26"/>
      <c r="BGZ181" s="26"/>
      <c r="BHA181" s="26"/>
      <c r="BHB181" s="26"/>
      <c r="BHC181" s="26"/>
      <c r="BHD181" s="26"/>
      <c r="BHE181" s="26"/>
      <c r="BHF181" s="26"/>
      <c r="BHG181" s="26"/>
      <c r="BHH181" s="26"/>
      <c r="BHI181" s="26"/>
      <c r="BHJ181" s="26"/>
      <c r="BHK181" s="26"/>
      <c r="BHL181" s="26"/>
      <c r="BHM181" s="26"/>
      <c r="BHN181" s="26"/>
      <c r="BHO181" s="26"/>
      <c r="BHP181" s="26"/>
      <c r="BHQ181" s="26"/>
      <c r="BHR181" s="26"/>
      <c r="BHS181" s="26"/>
      <c r="BHT181" s="26"/>
      <c r="BHU181" s="26"/>
      <c r="BHV181" s="26"/>
      <c r="BHW181" s="26"/>
      <c r="BHX181" s="26"/>
      <c r="BHY181" s="26"/>
      <c r="BHZ181" s="26"/>
      <c r="BIA181" s="26"/>
      <c r="BIB181" s="26"/>
      <c r="BIC181" s="26"/>
      <c r="BID181" s="26"/>
      <c r="BIE181" s="26"/>
      <c r="BIF181" s="26"/>
      <c r="BIG181" s="26"/>
      <c r="BIH181" s="26"/>
      <c r="BII181" s="26"/>
      <c r="BIJ181" s="26"/>
      <c r="BIK181" s="26"/>
      <c r="BIL181" s="26"/>
      <c r="BIM181" s="26"/>
      <c r="BIN181" s="26"/>
      <c r="BIO181" s="26"/>
      <c r="BIP181" s="26"/>
      <c r="BIQ181" s="26"/>
      <c r="BIR181" s="26"/>
      <c r="BIS181" s="26"/>
      <c r="BIT181" s="26"/>
      <c r="BIU181" s="26"/>
      <c r="BIV181" s="26"/>
      <c r="BIW181" s="26"/>
      <c r="BIX181" s="26"/>
      <c r="BIY181" s="26"/>
      <c r="BIZ181" s="26"/>
      <c r="BJA181" s="26"/>
      <c r="BJB181" s="26"/>
      <c r="BJC181" s="26"/>
      <c r="BJD181" s="26"/>
      <c r="BJE181" s="26"/>
      <c r="BJF181" s="26"/>
      <c r="BJG181" s="26"/>
      <c r="BJH181" s="26"/>
      <c r="BJI181" s="26"/>
      <c r="BJJ181" s="26"/>
      <c r="BJK181" s="26"/>
      <c r="BJL181" s="26"/>
      <c r="BJM181" s="26"/>
      <c r="BJN181" s="26"/>
      <c r="BJO181" s="26"/>
      <c r="BJP181" s="26"/>
      <c r="BJQ181" s="26"/>
      <c r="BJR181" s="26"/>
      <c r="BJS181" s="26"/>
      <c r="BJT181" s="26"/>
      <c r="BJU181" s="26"/>
      <c r="BJV181" s="26"/>
      <c r="BJW181" s="26"/>
      <c r="BJX181" s="26"/>
      <c r="BJY181" s="26"/>
      <c r="BJZ181" s="26"/>
      <c r="BKA181" s="26"/>
      <c r="BKB181" s="26"/>
      <c r="BKC181" s="26"/>
      <c r="BKD181" s="26"/>
      <c r="BKE181" s="26"/>
      <c r="BKF181" s="26"/>
      <c r="BKG181" s="26"/>
      <c r="BKH181" s="26"/>
      <c r="BKI181" s="26"/>
      <c r="BKJ181" s="26"/>
      <c r="BKK181" s="26"/>
      <c r="BKL181" s="26"/>
      <c r="BKM181" s="26"/>
      <c r="BKN181" s="26"/>
      <c r="BKO181" s="26"/>
      <c r="BKP181" s="26"/>
      <c r="BKQ181" s="26"/>
      <c r="BKR181" s="26"/>
      <c r="BKS181" s="26"/>
      <c r="BKT181" s="26"/>
      <c r="BKU181" s="26"/>
      <c r="BKV181" s="26"/>
      <c r="BKW181" s="26"/>
      <c r="BKX181" s="26"/>
      <c r="BKY181" s="26"/>
      <c r="BKZ181" s="26"/>
      <c r="BLA181" s="26"/>
      <c r="BLB181" s="26"/>
      <c r="BLC181" s="26"/>
      <c r="BLD181" s="26"/>
      <c r="BLE181" s="26"/>
      <c r="BLF181" s="26"/>
      <c r="BLG181" s="26"/>
      <c r="BLH181" s="26"/>
      <c r="BLI181" s="26"/>
      <c r="BLJ181" s="26"/>
      <c r="BLK181" s="26"/>
      <c r="BLL181" s="26"/>
      <c r="BLM181" s="26"/>
      <c r="BLN181" s="26"/>
      <c r="BLO181" s="26"/>
      <c r="BLP181" s="26"/>
      <c r="BLQ181" s="26"/>
      <c r="BLR181" s="26"/>
      <c r="BLS181" s="26"/>
      <c r="BLT181" s="26"/>
      <c r="BLU181" s="26"/>
      <c r="BLV181" s="26"/>
      <c r="BLW181" s="26"/>
      <c r="BLX181" s="26"/>
      <c r="BLY181" s="26"/>
      <c r="BLZ181" s="26"/>
      <c r="BMA181" s="26"/>
      <c r="BMB181" s="26"/>
      <c r="BMC181" s="26"/>
      <c r="BMD181" s="26"/>
      <c r="BME181" s="26"/>
      <c r="BMF181" s="26"/>
      <c r="BMG181" s="26"/>
      <c r="BMH181" s="26"/>
      <c r="BMI181" s="26"/>
      <c r="BMJ181" s="26"/>
      <c r="BMK181" s="26"/>
      <c r="BML181" s="26"/>
      <c r="BMM181" s="26"/>
      <c r="BMN181" s="26"/>
      <c r="BMO181" s="26"/>
      <c r="BMP181" s="26"/>
      <c r="BMQ181" s="26"/>
      <c r="BMR181" s="26"/>
      <c r="BMS181" s="26"/>
      <c r="BMT181" s="26"/>
      <c r="BMU181" s="26"/>
      <c r="BMV181" s="26"/>
      <c r="BMW181" s="26"/>
      <c r="BMX181" s="26"/>
      <c r="BMY181" s="26"/>
      <c r="BMZ181" s="26"/>
      <c r="BNA181" s="26"/>
      <c r="BNB181" s="26"/>
      <c r="BNC181" s="26"/>
      <c r="BND181" s="26"/>
      <c r="BNE181" s="26"/>
      <c r="BNF181" s="26"/>
      <c r="BNG181" s="26"/>
      <c r="BNH181" s="26"/>
      <c r="BNI181" s="26"/>
      <c r="BNJ181" s="26"/>
      <c r="BNK181" s="26"/>
      <c r="BNL181" s="26"/>
      <c r="BNM181" s="26"/>
      <c r="BNN181" s="26"/>
      <c r="BNO181" s="26"/>
      <c r="BNP181" s="26"/>
      <c r="BNQ181" s="26"/>
      <c r="BNR181" s="26"/>
      <c r="BNS181" s="26"/>
      <c r="BNT181" s="26"/>
      <c r="BNU181" s="26"/>
      <c r="BNV181" s="26"/>
      <c r="BNW181" s="26"/>
      <c r="BNX181" s="26"/>
      <c r="BNY181" s="26"/>
      <c r="BNZ181" s="26"/>
      <c r="BOA181" s="26"/>
      <c r="BOB181" s="26"/>
      <c r="BOC181" s="26"/>
      <c r="BOD181" s="26"/>
      <c r="BOE181" s="26"/>
      <c r="BOF181" s="26"/>
      <c r="BOG181" s="26"/>
      <c r="BOH181" s="26"/>
      <c r="BOI181" s="26"/>
      <c r="BOJ181" s="26"/>
      <c r="BOK181" s="26"/>
      <c r="BOL181" s="26"/>
      <c r="BOM181" s="26"/>
      <c r="BON181" s="26"/>
      <c r="BOO181" s="26"/>
      <c r="BOP181" s="26"/>
      <c r="BOQ181" s="26"/>
      <c r="BOR181" s="26"/>
      <c r="BOS181" s="26"/>
      <c r="BOT181" s="26"/>
      <c r="BOU181" s="26"/>
      <c r="BOV181" s="26"/>
      <c r="BOW181" s="26"/>
      <c r="BOX181" s="26"/>
      <c r="BOY181" s="26"/>
      <c r="BOZ181" s="26"/>
      <c r="BPA181" s="26"/>
      <c r="BPB181" s="26"/>
      <c r="BPC181" s="26"/>
      <c r="BPD181" s="26"/>
      <c r="BPE181" s="26"/>
      <c r="BPF181" s="26"/>
      <c r="BPG181" s="26"/>
      <c r="BPH181" s="26"/>
      <c r="BPI181" s="26"/>
      <c r="BPJ181" s="26"/>
      <c r="BPK181" s="26"/>
      <c r="BPL181" s="26"/>
      <c r="BPM181" s="26"/>
      <c r="BPN181" s="26"/>
      <c r="BPO181" s="26"/>
      <c r="BPP181" s="26"/>
      <c r="BPQ181" s="26"/>
      <c r="BPR181" s="26"/>
      <c r="BPS181" s="26"/>
      <c r="BPT181" s="26"/>
      <c r="BPU181" s="26"/>
      <c r="BPV181" s="26"/>
      <c r="BPW181" s="26"/>
      <c r="BPX181" s="26"/>
      <c r="BPY181" s="26"/>
      <c r="BPZ181" s="26"/>
      <c r="BQA181" s="26"/>
      <c r="BQB181" s="26"/>
      <c r="BQC181" s="26"/>
      <c r="BQD181" s="26"/>
      <c r="BQE181" s="26"/>
      <c r="BQF181" s="26"/>
      <c r="BQG181" s="26"/>
      <c r="BQH181" s="26"/>
      <c r="BQI181" s="26"/>
      <c r="BQJ181" s="26"/>
      <c r="BQK181" s="26"/>
      <c r="BQL181" s="26"/>
      <c r="BQM181" s="26"/>
      <c r="BQN181" s="26"/>
      <c r="BQO181" s="26"/>
      <c r="BQP181" s="26"/>
      <c r="BQQ181" s="26"/>
      <c r="BQR181" s="26"/>
      <c r="BQS181" s="26"/>
      <c r="BQT181" s="26"/>
      <c r="BQU181" s="26"/>
      <c r="BQV181" s="26"/>
      <c r="BQW181" s="26"/>
      <c r="BQX181" s="26"/>
      <c r="BQY181" s="26"/>
      <c r="BQZ181" s="26"/>
      <c r="BRA181" s="26"/>
      <c r="BRB181" s="26"/>
      <c r="BRC181" s="26"/>
      <c r="BRD181" s="26"/>
      <c r="BRE181" s="26"/>
      <c r="BRF181" s="26"/>
      <c r="BRG181" s="26"/>
      <c r="BRH181" s="26"/>
      <c r="BRI181" s="26"/>
      <c r="BRJ181" s="26"/>
      <c r="BRK181" s="26"/>
      <c r="BRL181" s="26"/>
      <c r="BRM181" s="26"/>
      <c r="BRN181" s="26"/>
      <c r="BRO181" s="26"/>
      <c r="BRP181" s="26"/>
      <c r="BRQ181" s="26"/>
      <c r="BRR181" s="26"/>
      <c r="BRS181" s="26"/>
      <c r="BRT181" s="26"/>
      <c r="BRU181" s="26"/>
      <c r="BRV181" s="26"/>
      <c r="BRW181" s="26"/>
      <c r="BRX181" s="26"/>
      <c r="BRY181" s="26"/>
      <c r="BRZ181" s="26"/>
      <c r="BSA181" s="26"/>
      <c r="BSB181" s="26"/>
      <c r="BSC181" s="26"/>
      <c r="BSD181" s="26"/>
      <c r="BSE181" s="26"/>
      <c r="BSF181" s="26"/>
      <c r="BSG181" s="26"/>
      <c r="BSH181" s="26"/>
      <c r="BSI181" s="26"/>
      <c r="BSJ181" s="26"/>
      <c r="BSK181" s="26"/>
      <c r="BSL181" s="26"/>
      <c r="BSM181" s="26"/>
      <c r="BSN181" s="26"/>
      <c r="BSO181" s="26"/>
      <c r="BSP181" s="26"/>
      <c r="BSQ181" s="26"/>
      <c r="BSR181" s="26"/>
      <c r="BSS181" s="26"/>
      <c r="BST181" s="26"/>
      <c r="BSU181" s="26"/>
      <c r="BSV181" s="26"/>
      <c r="BSW181" s="26"/>
      <c r="BSX181" s="26"/>
      <c r="BSY181" s="26"/>
      <c r="BSZ181" s="26"/>
      <c r="BTA181" s="26"/>
      <c r="BTB181" s="26"/>
      <c r="BTC181" s="26"/>
      <c r="BTD181" s="26"/>
      <c r="BTE181" s="26"/>
      <c r="BTF181" s="26"/>
      <c r="BTG181" s="26"/>
      <c r="BTH181" s="26"/>
      <c r="BTI181" s="26"/>
      <c r="BTJ181" s="26"/>
      <c r="BTK181" s="26"/>
      <c r="BTL181" s="26"/>
      <c r="BTM181" s="26"/>
      <c r="BTN181" s="26"/>
      <c r="BTO181" s="26"/>
      <c r="BTP181" s="26"/>
      <c r="BTQ181" s="26"/>
      <c r="BTR181" s="26"/>
      <c r="BTS181" s="26"/>
      <c r="BTT181" s="26"/>
      <c r="BTU181" s="26"/>
      <c r="BTV181" s="26"/>
      <c r="BTW181" s="26"/>
      <c r="BTX181" s="26"/>
      <c r="BTY181" s="26"/>
      <c r="BTZ181" s="26"/>
      <c r="BUA181" s="26"/>
      <c r="BUB181" s="26"/>
      <c r="BUC181" s="26"/>
      <c r="BUD181" s="26"/>
      <c r="BUE181" s="26"/>
      <c r="BUF181" s="26"/>
      <c r="BUG181" s="26"/>
      <c r="BUH181" s="26"/>
      <c r="BUI181" s="26"/>
      <c r="BUJ181" s="26"/>
      <c r="BUK181" s="26"/>
      <c r="BUL181" s="26"/>
      <c r="BUM181" s="26"/>
      <c r="BUN181" s="26"/>
      <c r="BUO181" s="26"/>
      <c r="BUP181" s="26"/>
      <c r="BUQ181" s="26"/>
    </row>
    <row r="182" spans="1:1915" s="46" customFormat="1" ht="12.75">
      <c r="A182" s="23"/>
      <c r="B182" s="52"/>
      <c r="C182" s="52"/>
      <c r="D182" s="52"/>
      <c r="E182" s="52"/>
      <c r="F182" s="52"/>
      <c r="G182" s="54"/>
      <c r="H182" s="199"/>
      <c r="I182" s="199"/>
      <c r="J182" s="199"/>
      <c r="K182" s="199"/>
      <c r="L182" s="199"/>
      <c r="M182" s="200"/>
      <c r="N182" s="200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SQ182" s="26"/>
      <c r="SR182" s="26"/>
      <c r="SS182" s="26"/>
      <c r="ST182" s="26"/>
      <c r="SU182" s="26"/>
      <c r="SV182" s="26"/>
      <c r="SW182" s="26"/>
      <c r="SX182" s="26"/>
      <c r="SY182" s="26"/>
      <c r="SZ182" s="26"/>
      <c r="TA182" s="26"/>
      <c r="TB182" s="26"/>
      <c r="TC182" s="26"/>
      <c r="TD182" s="26"/>
      <c r="TE182" s="26"/>
      <c r="TF182" s="26"/>
      <c r="TG182" s="26"/>
      <c r="TH182" s="26"/>
      <c r="TI182" s="26"/>
      <c r="TJ182" s="26"/>
      <c r="TK182" s="26"/>
      <c r="TL182" s="26"/>
      <c r="TM182" s="26"/>
      <c r="TN182" s="26"/>
      <c r="TO182" s="26"/>
      <c r="TP182" s="26"/>
      <c r="TQ182" s="26"/>
      <c r="TR182" s="26"/>
      <c r="TS182" s="26"/>
      <c r="TT182" s="26"/>
      <c r="TU182" s="26"/>
      <c r="TV182" s="26"/>
      <c r="TW182" s="26"/>
      <c r="TX182" s="26"/>
      <c r="TY182" s="26"/>
      <c r="TZ182" s="26"/>
      <c r="UA182" s="26"/>
      <c r="UB182" s="26"/>
      <c r="UC182" s="26"/>
      <c r="UD182" s="26"/>
      <c r="UE182" s="26"/>
      <c r="UF182" s="26"/>
      <c r="UG182" s="26"/>
      <c r="UH182" s="26"/>
      <c r="UI182" s="26"/>
      <c r="UJ182" s="26"/>
      <c r="UK182" s="26"/>
      <c r="UL182" s="26"/>
      <c r="UM182" s="26"/>
      <c r="UN182" s="26"/>
      <c r="UO182" s="26"/>
      <c r="UP182" s="26"/>
      <c r="UQ182" s="26"/>
      <c r="UR182" s="26"/>
      <c r="US182" s="26"/>
      <c r="UT182" s="26"/>
      <c r="UU182" s="26"/>
      <c r="UV182" s="26"/>
      <c r="UW182" s="26"/>
      <c r="UX182" s="26"/>
      <c r="UY182" s="26"/>
      <c r="UZ182" s="26"/>
      <c r="VA182" s="26"/>
      <c r="VB182" s="26"/>
      <c r="VC182" s="26"/>
      <c r="VD182" s="26"/>
      <c r="VE182" s="26"/>
      <c r="VF182" s="26"/>
      <c r="VG182" s="26"/>
      <c r="VH182" s="26"/>
      <c r="VI182" s="26"/>
      <c r="VJ182" s="26"/>
      <c r="VK182" s="26"/>
      <c r="VL182" s="26"/>
      <c r="VM182" s="26"/>
      <c r="VN182" s="26"/>
      <c r="VO182" s="26"/>
      <c r="VP182" s="26"/>
      <c r="VQ182" s="26"/>
      <c r="VR182" s="26"/>
      <c r="VS182" s="26"/>
      <c r="VT182" s="26"/>
      <c r="VU182" s="26"/>
      <c r="VV182" s="26"/>
      <c r="VW182" s="26"/>
      <c r="VX182" s="26"/>
      <c r="VY182" s="26"/>
      <c r="VZ182" s="26"/>
      <c r="WA182" s="26"/>
      <c r="WB182" s="26"/>
      <c r="WC182" s="26"/>
      <c r="WD182" s="26"/>
      <c r="WE182" s="26"/>
      <c r="WF182" s="26"/>
      <c r="WG182" s="26"/>
      <c r="WH182" s="26"/>
      <c r="WI182" s="26"/>
      <c r="WJ182" s="26"/>
      <c r="WK182" s="26"/>
      <c r="WL182" s="26"/>
      <c r="WM182" s="26"/>
      <c r="WN182" s="26"/>
      <c r="WO182" s="26"/>
      <c r="WP182" s="26"/>
      <c r="WQ182" s="26"/>
      <c r="WR182" s="26"/>
      <c r="WS182" s="26"/>
      <c r="WT182" s="26"/>
      <c r="WU182" s="26"/>
      <c r="WV182" s="26"/>
      <c r="WW182" s="26"/>
      <c r="WX182" s="26"/>
      <c r="WY182" s="26"/>
      <c r="WZ182" s="26"/>
      <c r="XA182" s="26"/>
      <c r="XB182" s="26"/>
      <c r="XC182" s="26"/>
      <c r="XD182" s="26"/>
      <c r="XE182" s="26"/>
      <c r="XF182" s="26"/>
      <c r="XG182" s="26"/>
      <c r="XH182" s="26"/>
      <c r="XI182" s="26"/>
      <c r="XJ182" s="26"/>
      <c r="XK182" s="26"/>
      <c r="XL182" s="26"/>
      <c r="XM182" s="26"/>
      <c r="XN182" s="26"/>
      <c r="XO182" s="26"/>
      <c r="XP182" s="26"/>
      <c r="XQ182" s="26"/>
      <c r="XR182" s="26"/>
      <c r="XS182" s="26"/>
      <c r="XT182" s="26"/>
      <c r="XU182" s="26"/>
      <c r="XV182" s="26"/>
      <c r="XW182" s="26"/>
      <c r="XX182" s="26"/>
      <c r="XY182" s="26"/>
      <c r="XZ182" s="26"/>
      <c r="YA182" s="26"/>
      <c r="YB182" s="26"/>
      <c r="YC182" s="26"/>
      <c r="YD182" s="26"/>
      <c r="YE182" s="26"/>
      <c r="YF182" s="26"/>
      <c r="YG182" s="26"/>
      <c r="YH182" s="26"/>
      <c r="YI182" s="26"/>
      <c r="YJ182" s="26"/>
      <c r="YK182" s="26"/>
      <c r="YL182" s="26"/>
      <c r="YM182" s="26"/>
      <c r="YN182" s="26"/>
      <c r="YO182" s="26"/>
      <c r="YP182" s="26"/>
      <c r="YQ182" s="26"/>
      <c r="YR182" s="26"/>
      <c r="YS182" s="26"/>
      <c r="YT182" s="26"/>
      <c r="YU182" s="26"/>
      <c r="YV182" s="26"/>
      <c r="YW182" s="26"/>
      <c r="YX182" s="26"/>
      <c r="YY182" s="26"/>
      <c r="YZ182" s="26"/>
      <c r="ZA182" s="26"/>
      <c r="ZB182" s="26"/>
      <c r="ZC182" s="26"/>
      <c r="ZD182" s="26"/>
      <c r="ZE182" s="26"/>
      <c r="ZF182" s="26"/>
      <c r="ZG182" s="26"/>
      <c r="ZH182" s="26"/>
      <c r="ZI182" s="26"/>
      <c r="ZJ182" s="26"/>
      <c r="ZK182" s="26"/>
      <c r="ZL182" s="26"/>
      <c r="ZM182" s="26"/>
      <c r="ZN182" s="26"/>
      <c r="ZO182" s="26"/>
      <c r="ZP182" s="26"/>
      <c r="ZQ182" s="26"/>
      <c r="ZR182" s="26"/>
      <c r="ZS182" s="26"/>
      <c r="ZT182" s="26"/>
      <c r="ZU182" s="26"/>
      <c r="ZV182" s="26"/>
      <c r="ZW182" s="26"/>
      <c r="ZX182" s="26"/>
      <c r="ZY182" s="26"/>
      <c r="ZZ182" s="26"/>
      <c r="AAA182" s="26"/>
      <c r="AAB182" s="26"/>
      <c r="AAC182" s="26"/>
      <c r="AAD182" s="26"/>
      <c r="AAE182" s="26"/>
      <c r="AAF182" s="26"/>
      <c r="AAG182" s="26"/>
      <c r="AAH182" s="26"/>
      <c r="AAI182" s="26"/>
      <c r="AAJ182" s="26"/>
      <c r="AAK182" s="26"/>
      <c r="AAL182" s="26"/>
      <c r="AAM182" s="26"/>
      <c r="AAN182" s="26"/>
      <c r="AAO182" s="26"/>
      <c r="AAP182" s="26"/>
      <c r="AAQ182" s="26"/>
      <c r="AAR182" s="26"/>
      <c r="AAS182" s="26"/>
      <c r="AAT182" s="26"/>
      <c r="AAU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  <c r="AGP182" s="26"/>
      <c r="AGQ182" s="26"/>
      <c r="AGR182" s="26"/>
      <c r="AGS182" s="26"/>
      <c r="AGT182" s="26"/>
      <c r="AGU182" s="26"/>
      <c r="AGV182" s="26"/>
      <c r="AGW182" s="26"/>
      <c r="AGX182" s="26"/>
      <c r="AGY182" s="26"/>
      <c r="AGZ182" s="26"/>
      <c r="AHA182" s="26"/>
      <c r="AHB182" s="26"/>
      <c r="AHC182" s="26"/>
      <c r="AHD182" s="26"/>
      <c r="AHE182" s="26"/>
      <c r="AHF182" s="26"/>
      <c r="AHG182" s="26"/>
      <c r="AHH182" s="26"/>
      <c r="AHI182" s="26"/>
      <c r="AHJ182" s="26"/>
      <c r="AHK182" s="26"/>
      <c r="AHL182" s="26"/>
      <c r="AHM182" s="26"/>
      <c r="AHN182" s="26"/>
      <c r="AHO182" s="26"/>
      <c r="AHP182" s="26"/>
      <c r="AHQ182" s="26"/>
      <c r="AHR182" s="26"/>
      <c r="AHS182" s="26"/>
      <c r="AHT182" s="26"/>
      <c r="AHU182" s="26"/>
      <c r="AHV182" s="26"/>
      <c r="AHW182" s="26"/>
      <c r="AHX182" s="26"/>
      <c r="AHY182" s="26"/>
      <c r="AHZ182" s="26"/>
      <c r="AIA182" s="26"/>
      <c r="AIB182" s="26"/>
      <c r="AIC182" s="26"/>
      <c r="AID182" s="26"/>
      <c r="AIE182" s="26"/>
      <c r="AIF182" s="26"/>
      <c r="AIG182" s="26"/>
      <c r="AIH182" s="26"/>
      <c r="AII182" s="26"/>
      <c r="AIJ182" s="26"/>
      <c r="AIK182" s="26"/>
      <c r="AIL182" s="26"/>
      <c r="AIM182" s="26"/>
      <c r="AIN182" s="26"/>
      <c r="AIO182" s="26"/>
      <c r="AIP182" s="26"/>
      <c r="AIQ182" s="26"/>
      <c r="AIR182" s="26"/>
      <c r="AIS182" s="26"/>
      <c r="AIT182" s="26"/>
      <c r="AIU182" s="26"/>
      <c r="AIV182" s="26"/>
      <c r="AIW182" s="26"/>
      <c r="AIX182" s="26"/>
      <c r="AIY182" s="26"/>
      <c r="AIZ182" s="26"/>
      <c r="AJA182" s="26"/>
      <c r="AJB182" s="26"/>
      <c r="AJC182" s="26"/>
      <c r="AJD182" s="26"/>
      <c r="AJE182" s="26"/>
      <c r="AJF182" s="26"/>
      <c r="AJG182" s="26"/>
      <c r="AJH182" s="26"/>
      <c r="AJI182" s="26"/>
      <c r="AJJ182" s="26"/>
      <c r="AJK182" s="26"/>
      <c r="AJL182" s="26"/>
      <c r="AJM182" s="26"/>
      <c r="AJN182" s="26"/>
      <c r="AJO182" s="26"/>
      <c r="AJP182" s="26"/>
      <c r="AJQ182" s="26"/>
      <c r="AJR182" s="26"/>
      <c r="AJS182" s="26"/>
      <c r="AJT182" s="26"/>
      <c r="AJU182" s="26"/>
      <c r="AJV182" s="26"/>
      <c r="AJW182" s="26"/>
      <c r="AJX182" s="26"/>
      <c r="AJY182" s="26"/>
      <c r="AJZ182" s="26"/>
      <c r="AKA182" s="26"/>
      <c r="AKB182" s="26"/>
      <c r="AKC182" s="26"/>
      <c r="AKD182" s="26"/>
      <c r="AKE182" s="26"/>
      <c r="AKF182" s="26"/>
      <c r="AKG182" s="26"/>
      <c r="AKH182" s="26"/>
      <c r="AKI182" s="26"/>
      <c r="AKJ182" s="26"/>
      <c r="AKK182" s="26"/>
      <c r="AKL182" s="26"/>
      <c r="AKM182" s="26"/>
      <c r="AKN182" s="26"/>
      <c r="AKO182" s="26"/>
      <c r="AKP182" s="26"/>
      <c r="AKQ182" s="26"/>
      <c r="AKR182" s="26"/>
      <c r="AKS182" s="26"/>
      <c r="AKT182" s="26"/>
      <c r="AKU182" s="26"/>
      <c r="AKV182" s="26"/>
      <c r="AKW182" s="26"/>
      <c r="AKX182" s="26"/>
      <c r="AKY182" s="26"/>
      <c r="AKZ182" s="26"/>
      <c r="ALA182" s="26"/>
      <c r="ALB182" s="26"/>
      <c r="ALC182" s="26"/>
      <c r="ALD182" s="26"/>
      <c r="ALE182" s="26"/>
      <c r="ALF182" s="26"/>
      <c r="ALG182" s="26"/>
      <c r="ALH182" s="26"/>
      <c r="ALI182" s="26"/>
      <c r="ALJ182" s="26"/>
      <c r="ALK182" s="26"/>
      <c r="ALL182" s="26"/>
      <c r="ALM182" s="26"/>
      <c r="ALN182" s="26"/>
      <c r="ALO182" s="26"/>
      <c r="ALP182" s="26"/>
      <c r="ALQ182" s="26"/>
      <c r="ALR182" s="26"/>
      <c r="ALS182" s="26"/>
      <c r="ALT182" s="26"/>
      <c r="ALU182" s="26"/>
      <c r="ALV182" s="26"/>
      <c r="ALW182" s="26"/>
      <c r="ALX182" s="26"/>
      <c r="ALY182" s="26"/>
      <c r="ALZ182" s="26"/>
      <c r="AMA182" s="26"/>
      <c r="AMB182" s="26"/>
      <c r="AMC182" s="26"/>
      <c r="AMD182" s="26"/>
      <c r="AME182" s="26"/>
      <c r="AMF182" s="26"/>
      <c r="AMG182" s="26"/>
      <c r="AMH182" s="26"/>
      <c r="AMI182" s="26"/>
      <c r="AMJ182" s="26"/>
      <c r="AMK182" s="26"/>
      <c r="AML182" s="26"/>
      <c r="AMM182" s="26"/>
      <c r="AMN182" s="26"/>
      <c r="AMO182" s="26"/>
      <c r="AMP182" s="26"/>
      <c r="AMQ182" s="26"/>
      <c r="AMR182" s="26"/>
      <c r="AMS182" s="26"/>
      <c r="AMT182" s="26"/>
      <c r="AMU182" s="26"/>
      <c r="AMV182" s="26"/>
      <c r="AMW182" s="26"/>
      <c r="AMX182" s="26"/>
      <c r="AMY182" s="26"/>
      <c r="AMZ182" s="26"/>
      <c r="ANA182" s="26"/>
      <c r="ANB182" s="26"/>
      <c r="ANC182" s="26"/>
      <c r="AND182" s="26"/>
      <c r="ANE182" s="26"/>
      <c r="ANF182" s="26"/>
      <c r="ANG182" s="26"/>
      <c r="ANH182" s="26"/>
      <c r="ANI182" s="26"/>
      <c r="ANJ182" s="26"/>
      <c r="ANK182" s="26"/>
      <c r="ANL182" s="26"/>
      <c r="ANM182" s="26"/>
      <c r="ANN182" s="26"/>
      <c r="ANO182" s="26"/>
      <c r="ANP182" s="26"/>
      <c r="ANQ182" s="26"/>
      <c r="ANR182" s="26"/>
      <c r="ANS182" s="26"/>
      <c r="ANT182" s="26"/>
      <c r="ANU182" s="26"/>
      <c r="ANV182" s="26"/>
      <c r="ANW182" s="26"/>
      <c r="ANX182" s="26"/>
      <c r="ANY182" s="26"/>
      <c r="ANZ182" s="26"/>
      <c r="AOA182" s="26"/>
      <c r="AOB182" s="26"/>
      <c r="AOC182" s="26"/>
      <c r="AOD182" s="26"/>
      <c r="AOE182" s="26"/>
      <c r="AOF182" s="26"/>
      <c r="AOG182" s="26"/>
      <c r="AOH182" s="26"/>
      <c r="AOI182" s="26"/>
      <c r="AOJ182" s="26"/>
      <c r="AOK182" s="26"/>
      <c r="AOL182" s="26"/>
      <c r="AOM182" s="26"/>
      <c r="AON182" s="26"/>
      <c r="AOO182" s="26"/>
      <c r="AOP182" s="26"/>
      <c r="AOQ182" s="26"/>
      <c r="AOR182" s="26"/>
      <c r="AOS182" s="26"/>
      <c r="AOT182" s="26"/>
      <c r="AOU182" s="26"/>
      <c r="AOV182" s="26"/>
      <c r="AOW182" s="26"/>
      <c r="AOX182" s="26"/>
      <c r="AOY182" s="26"/>
      <c r="AOZ182" s="26"/>
      <c r="APA182" s="26"/>
      <c r="APB182" s="26"/>
      <c r="APC182" s="26"/>
      <c r="APD182" s="26"/>
      <c r="APE182" s="26"/>
      <c r="APF182" s="26"/>
      <c r="APG182" s="26"/>
      <c r="APH182" s="26"/>
      <c r="API182" s="26"/>
      <c r="APJ182" s="26"/>
      <c r="APK182" s="26"/>
      <c r="APL182" s="26"/>
      <c r="APM182" s="26"/>
      <c r="APN182" s="26"/>
      <c r="APO182" s="26"/>
      <c r="APP182" s="26"/>
      <c r="APQ182" s="26"/>
      <c r="APR182" s="26"/>
      <c r="APS182" s="26"/>
      <c r="APT182" s="26"/>
      <c r="APU182" s="26"/>
      <c r="APV182" s="26"/>
      <c r="APW182" s="26"/>
      <c r="APX182" s="26"/>
      <c r="APY182" s="26"/>
      <c r="APZ182" s="26"/>
      <c r="AQA182" s="26"/>
      <c r="AQB182" s="26"/>
      <c r="AQC182" s="26"/>
      <c r="AQD182" s="26"/>
      <c r="AQE182" s="26"/>
      <c r="AQF182" s="26"/>
      <c r="AQG182" s="26"/>
      <c r="AQH182" s="26"/>
      <c r="AQI182" s="26"/>
      <c r="AQJ182" s="26"/>
      <c r="AQK182" s="26"/>
      <c r="AQL182" s="26"/>
      <c r="AQM182" s="26"/>
      <c r="AQN182" s="26"/>
      <c r="AQO182" s="26"/>
      <c r="AQP182" s="26"/>
      <c r="AQQ182" s="26"/>
      <c r="AQR182" s="26"/>
      <c r="AQS182" s="26"/>
      <c r="AQT182" s="26"/>
      <c r="AQU182" s="26"/>
      <c r="AQV182" s="26"/>
      <c r="AQW182" s="26"/>
      <c r="AQX182" s="26"/>
      <c r="AQY182" s="26"/>
      <c r="AQZ182" s="26"/>
      <c r="ARA182" s="26"/>
      <c r="ARB182" s="26"/>
      <c r="ARC182" s="26"/>
      <c r="ARD182" s="26"/>
      <c r="ARE182" s="26"/>
      <c r="ARF182" s="26"/>
      <c r="ARG182" s="26"/>
      <c r="ARH182" s="26"/>
      <c r="ARI182" s="26"/>
      <c r="ARJ182" s="26"/>
      <c r="ARK182" s="26"/>
      <c r="ARL182" s="26"/>
      <c r="ARM182" s="26"/>
      <c r="ARN182" s="26"/>
      <c r="ARO182" s="26"/>
      <c r="ARP182" s="26"/>
      <c r="ARQ182" s="26"/>
      <c r="ARR182" s="26"/>
      <c r="ARS182" s="26"/>
      <c r="ART182" s="26"/>
      <c r="ARU182" s="26"/>
      <c r="ARV182" s="26"/>
      <c r="ARW182" s="26"/>
      <c r="ARX182" s="26"/>
      <c r="ARY182" s="26"/>
      <c r="ARZ182" s="26"/>
      <c r="ASA182" s="26"/>
      <c r="ASB182" s="26"/>
      <c r="ASC182" s="26"/>
      <c r="ASD182" s="26"/>
      <c r="ASE182" s="26"/>
      <c r="ASF182" s="26"/>
      <c r="ASG182" s="26"/>
      <c r="ASH182" s="26"/>
      <c r="ASI182" s="26"/>
      <c r="ASJ182" s="26"/>
      <c r="ASK182" s="26"/>
      <c r="ASL182" s="26"/>
      <c r="ASM182" s="26"/>
      <c r="ASN182" s="26"/>
      <c r="ASO182" s="26"/>
      <c r="ASP182" s="26"/>
      <c r="ASQ182" s="26"/>
      <c r="ASR182" s="26"/>
      <c r="ASS182" s="26"/>
      <c r="AST182" s="26"/>
      <c r="ASU182" s="26"/>
      <c r="ASV182" s="26"/>
      <c r="ASW182" s="26"/>
      <c r="ASX182" s="26"/>
      <c r="ASY182" s="26"/>
      <c r="ASZ182" s="26"/>
      <c r="ATA182" s="26"/>
      <c r="ATB182" s="26"/>
      <c r="ATC182" s="26"/>
      <c r="ATD182" s="26"/>
      <c r="ATE182" s="26"/>
      <c r="ATF182" s="26"/>
      <c r="ATG182" s="26"/>
      <c r="ATH182" s="26"/>
      <c r="ATI182" s="26"/>
      <c r="ATJ182" s="26"/>
      <c r="ATK182" s="26"/>
      <c r="ATL182" s="26"/>
      <c r="ATM182" s="26"/>
      <c r="ATN182" s="26"/>
      <c r="ATO182" s="26"/>
      <c r="ATP182" s="26"/>
      <c r="ATQ182" s="26"/>
      <c r="ATR182" s="26"/>
      <c r="ATS182" s="26"/>
      <c r="ATT182" s="26"/>
      <c r="ATU182" s="26"/>
      <c r="ATV182" s="26"/>
      <c r="ATW182" s="26"/>
      <c r="ATX182" s="26"/>
      <c r="ATY182" s="26"/>
      <c r="ATZ182" s="26"/>
      <c r="AUA182" s="26"/>
      <c r="AUB182" s="26"/>
      <c r="AUC182" s="26"/>
      <c r="AUD182" s="26"/>
      <c r="AUE182" s="26"/>
      <c r="AUF182" s="26"/>
      <c r="AUG182" s="26"/>
      <c r="AUH182" s="26"/>
      <c r="AUI182" s="26"/>
      <c r="AUJ182" s="26"/>
      <c r="AUK182" s="26"/>
      <c r="AUL182" s="26"/>
      <c r="AUM182" s="26"/>
      <c r="AUN182" s="26"/>
      <c r="AUO182" s="26"/>
      <c r="AUP182" s="26"/>
      <c r="AUQ182" s="26"/>
      <c r="AUR182" s="26"/>
      <c r="AUS182" s="26"/>
      <c r="AUT182" s="26"/>
      <c r="AUU182" s="26"/>
      <c r="AUV182" s="26"/>
      <c r="AUW182" s="26"/>
      <c r="AUX182" s="26"/>
      <c r="AUY182" s="26"/>
      <c r="AUZ182" s="26"/>
      <c r="AVA182" s="26"/>
      <c r="AVB182" s="26"/>
      <c r="AVC182" s="26"/>
      <c r="AVD182" s="26"/>
      <c r="AVE182" s="26"/>
      <c r="AVF182" s="26"/>
      <c r="AVG182" s="26"/>
      <c r="AVH182" s="26"/>
      <c r="AVI182" s="26"/>
      <c r="AVJ182" s="26"/>
      <c r="AVK182" s="26"/>
      <c r="AVL182" s="26"/>
      <c r="AVM182" s="26"/>
      <c r="AVN182" s="26"/>
      <c r="AVO182" s="26"/>
      <c r="AVP182" s="26"/>
      <c r="AVQ182" s="26"/>
      <c r="AVR182" s="26"/>
      <c r="AVS182" s="26"/>
      <c r="AVT182" s="26"/>
      <c r="AVU182" s="26"/>
      <c r="AVV182" s="26"/>
      <c r="AVW182" s="26"/>
      <c r="AVX182" s="26"/>
      <c r="AVY182" s="26"/>
      <c r="AVZ182" s="26"/>
      <c r="AWA182" s="26"/>
      <c r="AWB182" s="26"/>
      <c r="AWC182" s="26"/>
      <c r="AWD182" s="26"/>
      <c r="AWE182" s="26"/>
      <c r="AWF182" s="26"/>
      <c r="AWG182" s="26"/>
      <c r="AWH182" s="26"/>
      <c r="AWI182" s="26"/>
      <c r="AWJ182" s="26"/>
      <c r="AWK182" s="26"/>
      <c r="AWL182" s="26"/>
      <c r="AWM182" s="26"/>
      <c r="AWN182" s="26"/>
      <c r="AWO182" s="26"/>
      <c r="AWP182" s="26"/>
      <c r="AWQ182" s="26"/>
      <c r="AWR182" s="26"/>
      <c r="AWS182" s="26"/>
      <c r="AWT182" s="26"/>
      <c r="AWU182" s="26"/>
      <c r="AWV182" s="26"/>
      <c r="AWW182" s="26"/>
      <c r="AWX182" s="26"/>
      <c r="AWY182" s="26"/>
      <c r="AWZ182" s="26"/>
      <c r="AXA182" s="26"/>
      <c r="AXB182" s="26"/>
      <c r="AXC182" s="26"/>
      <c r="AXD182" s="26"/>
      <c r="AXE182" s="26"/>
      <c r="AXF182" s="26"/>
      <c r="AXG182" s="26"/>
      <c r="AXH182" s="26"/>
      <c r="AXI182" s="26"/>
      <c r="AXJ182" s="26"/>
      <c r="AXK182" s="26"/>
      <c r="AXL182" s="26"/>
      <c r="AXM182" s="26"/>
      <c r="AXN182" s="26"/>
      <c r="AXO182" s="26"/>
      <c r="AXP182" s="26"/>
      <c r="AXQ182" s="26"/>
      <c r="AXR182" s="26"/>
      <c r="AXS182" s="26"/>
      <c r="AXT182" s="26"/>
      <c r="AXU182" s="26"/>
      <c r="AXV182" s="26"/>
      <c r="AXW182" s="26"/>
      <c r="AXX182" s="26"/>
      <c r="AXY182" s="26"/>
      <c r="AXZ182" s="26"/>
      <c r="AYA182" s="26"/>
      <c r="AYB182" s="26"/>
      <c r="AYC182" s="26"/>
      <c r="AYD182" s="26"/>
      <c r="AYE182" s="26"/>
      <c r="AYF182" s="26"/>
      <c r="AYG182" s="26"/>
      <c r="AYH182" s="26"/>
      <c r="AYI182" s="26"/>
      <c r="AYJ182" s="26"/>
      <c r="AYK182" s="26"/>
      <c r="AYL182" s="26"/>
      <c r="AYM182" s="26"/>
      <c r="AYN182" s="26"/>
      <c r="AYO182" s="26"/>
      <c r="AYP182" s="26"/>
      <c r="AYQ182" s="26"/>
      <c r="AYR182" s="26"/>
      <c r="AYS182" s="26"/>
      <c r="AYT182" s="26"/>
      <c r="AYU182" s="26"/>
      <c r="AYV182" s="26"/>
      <c r="AYW182" s="26"/>
      <c r="AYX182" s="26"/>
      <c r="AYY182" s="26"/>
      <c r="AYZ182" s="26"/>
      <c r="AZA182" s="26"/>
      <c r="AZB182" s="26"/>
      <c r="AZC182" s="26"/>
      <c r="AZD182" s="26"/>
      <c r="AZE182" s="26"/>
      <c r="AZF182" s="26"/>
      <c r="AZG182" s="26"/>
      <c r="AZH182" s="26"/>
      <c r="AZI182" s="26"/>
      <c r="AZJ182" s="26"/>
      <c r="AZK182" s="26"/>
      <c r="AZL182" s="26"/>
      <c r="AZM182" s="26"/>
      <c r="AZN182" s="26"/>
      <c r="AZO182" s="26"/>
      <c r="AZP182" s="26"/>
      <c r="AZQ182" s="26"/>
      <c r="AZR182" s="26"/>
      <c r="AZS182" s="26"/>
      <c r="AZT182" s="26"/>
      <c r="AZU182" s="26"/>
      <c r="AZV182" s="26"/>
      <c r="AZW182" s="26"/>
      <c r="AZX182" s="26"/>
      <c r="AZY182" s="26"/>
      <c r="AZZ182" s="26"/>
      <c r="BAA182" s="26"/>
      <c r="BAB182" s="26"/>
      <c r="BAC182" s="26"/>
      <c r="BAD182" s="26"/>
      <c r="BAE182" s="26"/>
      <c r="BAF182" s="26"/>
      <c r="BAG182" s="26"/>
      <c r="BAH182" s="26"/>
      <c r="BAI182" s="26"/>
      <c r="BAJ182" s="26"/>
      <c r="BAK182" s="26"/>
      <c r="BAL182" s="26"/>
      <c r="BAM182" s="26"/>
      <c r="BAN182" s="26"/>
      <c r="BAO182" s="26"/>
      <c r="BAP182" s="26"/>
      <c r="BAQ182" s="26"/>
      <c r="BAR182" s="26"/>
      <c r="BAS182" s="26"/>
      <c r="BAT182" s="26"/>
      <c r="BAU182" s="26"/>
      <c r="BAV182" s="26"/>
      <c r="BAW182" s="26"/>
      <c r="BAX182" s="26"/>
      <c r="BAY182" s="26"/>
      <c r="BAZ182" s="26"/>
      <c r="BBA182" s="26"/>
      <c r="BBB182" s="26"/>
      <c r="BBC182" s="26"/>
      <c r="BBD182" s="26"/>
      <c r="BBE182" s="26"/>
      <c r="BBF182" s="26"/>
      <c r="BBG182" s="26"/>
      <c r="BBH182" s="26"/>
      <c r="BBI182" s="26"/>
      <c r="BBJ182" s="26"/>
      <c r="BBK182" s="26"/>
      <c r="BBL182" s="26"/>
      <c r="BBM182" s="26"/>
      <c r="BBN182" s="26"/>
      <c r="BBO182" s="26"/>
      <c r="BBP182" s="26"/>
      <c r="BBQ182" s="26"/>
      <c r="BBR182" s="26"/>
      <c r="BBS182" s="26"/>
      <c r="BBT182" s="26"/>
      <c r="BBU182" s="26"/>
      <c r="BBV182" s="26"/>
      <c r="BBW182" s="26"/>
      <c r="BBX182" s="26"/>
      <c r="BBY182" s="26"/>
      <c r="BBZ182" s="26"/>
      <c r="BCA182" s="26"/>
      <c r="BCB182" s="26"/>
      <c r="BCC182" s="26"/>
      <c r="BCD182" s="26"/>
      <c r="BCE182" s="26"/>
      <c r="BCF182" s="26"/>
      <c r="BCG182" s="26"/>
      <c r="BCH182" s="26"/>
      <c r="BCI182" s="26"/>
      <c r="BCJ182" s="26"/>
      <c r="BCK182" s="26"/>
      <c r="BCL182" s="26"/>
      <c r="BCM182" s="26"/>
      <c r="BCN182" s="26"/>
      <c r="BCO182" s="26"/>
      <c r="BCP182" s="26"/>
      <c r="BCQ182" s="26"/>
      <c r="BCR182" s="26"/>
      <c r="BCS182" s="26"/>
      <c r="BCT182" s="26"/>
      <c r="BCU182" s="26"/>
      <c r="BCV182" s="26"/>
      <c r="BCW182" s="26"/>
      <c r="BCX182" s="26"/>
      <c r="BCY182" s="26"/>
      <c r="BCZ182" s="26"/>
      <c r="BDA182" s="26"/>
      <c r="BDB182" s="26"/>
      <c r="BDC182" s="26"/>
      <c r="BDD182" s="26"/>
      <c r="BDE182" s="26"/>
      <c r="BDF182" s="26"/>
      <c r="BDG182" s="26"/>
      <c r="BDH182" s="26"/>
      <c r="BDI182" s="26"/>
      <c r="BDJ182" s="26"/>
      <c r="BDK182" s="26"/>
      <c r="BDL182" s="26"/>
      <c r="BDM182" s="26"/>
      <c r="BDN182" s="26"/>
      <c r="BDO182" s="26"/>
      <c r="BDP182" s="26"/>
      <c r="BDQ182" s="26"/>
      <c r="BDR182" s="26"/>
      <c r="BDS182" s="26"/>
      <c r="BDT182" s="26"/>
      <c r="BDU182" s="26"/>
      <c r="BDV182" s="26"/>
      <c r="BDW182" s="26"/>
      <c r="BDX182" s="26"/>
      <c r="BDY182" s="26"/>
      <c r="BDZ182" s="26"/>
      <c r="BEA182" s="26"/>
      <c r="BEB182" s="26"/>
      <c r="BEC182" s="26"/>
      <c r="BED182" s="26"/>
      <c r="BEE182" s="26"/>
      <c r="BEF182" s="26"/>
      <c r="BEG182" s="26"/>
      <c r="BEH182" s="26"/>
      <c r="BEI182" s="26"/>
      <c r="BEJ182" s="26"/>
      <c r="BEK182" s="26"/>
      <c r="BEL182" s="26"/>
      <c r="BEM182" s="26"/>
      <c r="BEN182" s="26"/>
      <c r="BEO182" s="26"/>
      <c r="BEP182" s="26"/>
      <c r="BEQ182" s="26"/>
      <c r="BER182" s="26"/>
      <c r="BES182" s="26"/>
      <c r="BET182" s="26"/>
      <c r="BEU182" s="26"/>
      <c r="BEV182" s="26"/>
      <c r="BEW182" s="26"/>
      <c r="BEX182" s="26"/>
      <c r="BEY182" s="26"/>
      <c r="BEZ182" s="26"/>
      <c r="BFA182" s="26"/>
      <c r="BFB182" s="26"/>
      <c r="BFC182" s="26"/>
      <c r="BFD182" s="26"/>
      <c r="BFE182" s="26"/>
      <c r="BFF182" s="26"/>
      <c r="BFG182" s="26"/>
      <c r="BFH182" s="26"/>
      <c r="BFI182" s="26"/>
      <c r="BFJ182" s="26"/>
      <c r="BFK182" s="26"/>
      <c r="BFL182" s="26"/>
      <c r="BFM182" s="26"/>
      <c r="BFN182" s="26"/>
      <c r="BFO182" s="26"/>
      <c r="BFP182" s="26"/>
      <c r="BFQ182" s="26"/>
      <c r="BFR182" s="26"/>
      <c r="BFS182" s="26"/>
      <c r="BFT182" s="26"/>
      <c r="BFU182" s="26"/>
      <c r="BFV182" s="26"/>
      <c r="BFW182" s="26"/>
      <c r="BFX182" s="26"/>
      <c r="BFY182" s="26"/>
      <c r="BFZ182" s="26"/>
      <c r="BGA182" s="26"/>
      <c r="BGB182" s="26"/>
      <c r="BGC182" s="26"/>
      <c r="BGD182" s="26"/>
      <c r="BGE182" s="26"/>
      <c r="BGF182" s="26"/>
      <c r="BGG182" s="26"/>
      <c r="BGH182" s="26"/>
      <c r="BGI182" s="26"/>
      <c r="BGJ182" s="26"/>
      <c r="BGK182" s="26"/>
      <c r="BGL182" s="26"/>
      <c r="BGM182" s="26"/>
      <c r="BGN182" s="26"/>
      <c r="BGO182" s="26"/>
      <c r="BGP182" s="26"/>
      <c r="BGQ182" s="26"/>
      <c r="BGR182" s="26"/>
      <c r="BGS182" s="26"/>
      <c r="BGT182" s="26"/>
      <c r="BGU182" s="26"/>
      <c r="BGV182" s="26"/>
      <c r="BGW182" s="26"/>
      <c r="BGX182" s="26"/>
      <c r="BGY182" s="26"/>
      <c r="BGZ182" s="26"/>
      <c r="BHA182" s="26"/>
      <c r="BHB182" s="26"/>
      <c r="BHC182" s="26"/>
      <c r="BHD182" s="26"/>
      <c r="BHE182" s="26"/>
      <c r="BHF182" s="26"/>
      <c r="BHG182" s="26"/>
      <c r="BHH182" s="26"/>
      <c r="BHI182" s="26"/>
      <c r="BHJ182" s="26"/>
      <c r="BHK182" s="26"/>
      <c r="BHL182" s="26"/>
      <c r="BHM182" s="26"/>
      <c r="BHN182" s="26"/>
      <c r="BHO182" s="26"/>
      <c r="BHP182" s="26"/>
      <c r="BHQ182" s="26"/>
      <c r="BHR182" s="26"/>
      <c r="BHS182" s="26"/>
      <c r="BHT182" s="26"/>
      <c r="BHU182" s="26"/>
      <c r="BHV182" s="26"/>
      <c r="BHW182" s="26"/>
      <c r="BHX182" s="26"/>
      <c r="BHY182" s="26"/>
      <c r="BHZ182" s="26"/>
      <c r="BIA182" s="26"/>
      <c r="BIB182" s="26"/>
      <c r="BIC182" s="26"/>
      <c r="BID182" s="26"/>
      <c r="BIE182" s="26"/>
      <c r="BIF182" s="26"/>
      <c r="BIG182" s="26"/>
      <c r="BIH182" s="26"/>
      <c r="BII182" s="26"/>
      <c r="BIJ182" s="26"/>
      <c r="BIK182" s="26"/>
      <c r="BIL182" s="26"/>
      <c r="BIM182" s="26"/>
      <c r="BIN182" s="26"/>
      <c r="BIO182" s="26"/>
      <c r="BIP182" s="26"/>
      <c r="BIQ182" s="26"/>
      <c r="BIR182" s="26"/>
      <c r="BIS182" s="26"/>
      <c r="BIT182" s="26"/>
      <c r="BIU182" s="26"/>
      <c r="BIV182" s="26"/>
      <c r="BIW182" s="26"/>
      <c r="BIX182" s="26"/>
      <c r="BIY182" s="26"/>
      <c r="BIZ182" s="26"/>
      <c r="BJA182" s="26"/>
      <c r="BJB182" s="26"/>
      <c r="BJC182" s="26"/>
      <c r="BJD182" s="26"/>
      <c r="BJE182" s="26"/>
      <c r="BJF182" s="26"/>
      <c r="BJG182" s="26"/>
      <c r="BJH182" s="26"/>
      <c r="BJI182" s="26"/>
      <c r="BJJ182" s="26"/>
      <c r="BJK182" s="26"/>
      <c r="BJL182" s="26"/>
      <c r="BJM182" s="26"/>
      <c r="BJN182" s="26"/>
      <c r="BJO182" s="26"/>
      <c r="BJP182" s="26"/>
      <c r="BJQ182" s="26"/>
      <c r="BJR182" s="26"/>
      <c r="BJS182" s="26"/>
      <c r="BJT182" s="26"/>
      <c r="BJU182" s="26"/>
      <c r="BJV182" s="26"/>
      <c r="BJW182" s="26"/>
      <c r="BJX182" s="26"/>
      <c r="BJY182" s="26"/>
      <c r="BJZ182" s="26"/>
      <c r="BKA182" s="26"/>
      <c r="BKB182" s="26"/>
      <c r="BKC182" s="26"/>
      <c r="BKD182" s="26"/>
      <c r="BKE182" s="26"/>
      <c r="BKF182" s="26"/>
      <c r="BKG182" s="26"/>
      <c r="BKH182" s="26"/>
      <c r="BKI182" s="26"/>
      <c r="BKJ182" s="26"/>
      <c r="BKK182" s="26"/>
      <c r="BKL182" s="26"/>
      <c r="BKM182" s="26"/>
      <c r="BKN182" s="26"/>
      <c r="BKO182" s="26"/>
      <c r="BKP182" s="26"/>
      <c r="BKQ182" s="26"/>
      <c r="BKR182" s="26"/>
      <c r="BKS182" s="26"/>
      <c r="BKT182" s="26"/>
      <c r="BKU182" s="26"/>
      <c r="BKV182" s="26"/>
      <c r="BKW182" s="26"/>
      <c r="BKX182" s="26"/>
      <c r="BKY182" s="26"/>
      <c r="BKZ182" s="26"/>
      <c r="BLA182" s="26"/>
      <c r="BLB182" s="26"/>
      <c r="BLC182" s="26"/>
      <c r="BLD182" s="26"/>
      <c r="BLE182" s="26"/>
      <c r="BLF182" s="26"/>
      <c r="BLG182" s="26"/>
      <c r="BLH182" s="26"/>
      <c r="BLI182" s="26"/>
      <c r="BLJ182" s="26"/>
      <c r="BLK182" s="26"/>
      <c r="BLL182" s="26"/>
      <c r="BLM182" s="26"/>
      <c r="BLN182" s="26"/>
      <c r="BLO182" s="26"/>
      <c r="BLP182" s="26"/>
      <c r="BLQ182" s="26"/>
      <c r="BLR182" s="26"/>
      <c r="BLS182" s="26"/>
      <c r="BLT182" s="26"/>
      <c r="BLU182" s="26"/>
      <c r="BLV182" s="26"/>
      <c r="BLW182" s="26"/>
      <c r="BLX182" s="26"/>
      <c r="BLY182" s="26"/>
      <c r="BLZ182" s="26"/>
      <c r="BMA182" s="26"/>
      <c r="BMB182" s="26"/>
      <c r="BMC182" s="26"/>
      <c r="BMD182" s="26"/>
      <c r="BME182" s="26"/>
      <c r="BMF182" s="26"/>
      <c r="BMG182" s="26"/>
      <c r="BMH182" s="26"/>
      <c r="BMI182" s="26"/>
      <c r="BMJ182" s="26"/>
      <c r="BMK182" s="26"/>
      <c r="BML182" s="26"/>
      <c r="BMM182" s="26"/>
      <c r="BMN182" s="26"/>
      <c r="BMO182" s="26"/>
      <c r="BMP182" s="26"/>
      <c r="BMQ182" s="26"/>
      <c r="BMR182" s="26"/>
      <c r="BMS182" s="26"/>
      <c r="BMT182" s="26"/>
      <c r="BMU182" s="26"/>
      <c r="BMV182" s="26"/>
      <c r="BMW182" s="26"/>
      <c r="BMX182" s="26"/>
      <c r="BMY182" s="26"/>
      <c r="BMZ182" s="26"/>
      <c r="BNA182" s="26"/>
      <c r="BNB182" s="26"/>
      <c r="BNC182" s="26"/>
      <c r="BND182" s="26"/>
      <c r="BNE182" s="26"/>
      <c r="BNF182" s="26"/>
      <c r="BNG182" s="26"/>
      <c r="BNH182" s="26"/>
      <c r="BNI182" s="26"/>
      <c r="BNJ182" s="26"/>
      <c r="BNK182" s="26"/>
      <c r="BNL182" s="26"/>
      <c r="BNM182" s="26"/>
      <c r="BNN182" s="26"/>
      <c r="BNO182" s="26"/>
      <c r="BNP182" s="26"/>
      <c r="BNQ182" s="26"/>
      <c r="BNR182" s="26"/>
      <c r="BNS182" s="26"/>
      <c r="BNT182" s="26"/>
      <c r="BNU182" s="26"/>
      <c r="BNV182" s="26"/>
      <c r="BNW182" s="26"/>
      <c r="BNX182" s="26"/>
      <c r="BNY182" s="26"/>
      <c r="BNZ182" s="26"/>
      <c r="BOA182" s="26"/>
      <c r="BOB182" s="26"/>
      <c r="BOC182" s="26"/>
      <c r="BOD182" s="26"/>
      <c r="BOE182" s="26"/>
      <c r="BOF182" s="26"/>
      <c r="BOG182" s="26"/>
      <c r="BOH182" s="26"/>
      <c r="BOI182" s="26"/>
      <c r="BOJ182" s="26"/>
      <c r="BOK182" s="26"/>
      <c r="BOL182" s="26"/>
      <c r="BOM182" s="26"/>
      <c r="BON182" s="26"/>
      <c r="BOO182" s="26"/>
      <c r="BOP182" s="26"/>
      <c r="BOQ182" s="26"/>
      <c r="BOR182" s="26"/>
      <c r="BOS182" s="26"/>
      <c r="BOT182" s="26"/>
      <c r="BOU182" s="26"/>
      <c r="BOV182" s="26"/>
      <c r="BOW182" s="26"/>
      <c r="BOX182" s="26"/>
      <c r="BOY182" s="26"/>
      <c r="BOZ182" s="26"/>
      <c r="BPA182" s="26"/>
      <c r="BPB182" s="26"/>
      <c r="BPC182" s="26"/>
      <c r="BPD182" s="26"/>
      <c r="BPE182" s="26"/>
      <c r="BPF182" s="26"/>
      <c r="BPG182" s="26"/>
      <c r="BPH182" s="26"/>
      <c r="BPI182" s="26"/>
      <c r="BPJ182" s="26"/>
      <c r="BPK182" s="26"/>
      <c r="BPL182" s="26"/>
      <c r="BPM182" s="26"/>
      <c r="BPN182" s="26"/>
      <c r="BPO182" s="26"/>
      <c r="BPP182" s="26"/>
      <c r="BPQ182" s="26"/>
      <c r="BPR182" s="26"/>
      <c r="BPS182" s="26"/>
      <c r="BPT182" s="26"/>
      <c r="BPU182" s="26"/>
      <c r="BPV182" s="26"/>
      <c r="BPW182" s="26"/>
      <c r="BPX182" s="26"/>
      <c r="BPY182" s="26"/>
      <c r="BPZ182" s="26"/>
      <c r="BQA182" s="26"/>
      <c r="BQB182" s="26"/>
      <c r="BQC182" s="26"/>
      <c r="BQD182" s="26"/>
      <c r="BQE182" s="26"/>
      <c r="BQF182" s="26"/>
      <c r="BQG182" s="26"/>
      <c r="BQH182" s="26"/>
      <c r="BQI182" s="26"/>
      <c r="BQJ182" s="26"/>
      <c r="BQK182" s="26"/>
      <c r="BQL182" s="26"/>
      <c r="BQM182" s="26"/>
      <c r="BQN182" s="26"/>
      <c r="BQO182" s="26"/>
      <c r="BQP182" s="26"/>
      <c r="BQQ182" s="26"/>
      <c r="BQR182" s="26"/>
      <c r="BQS182" s="26"/>
      <c r="BQT182" s="26"/>
      <c r="BQU182" s="26"/>
      <c r="BQV182" s="26"/>
      <c r="BQW182" s="26"/>
      <c r="BQX182" s="26"/>
      <c r="BQY182" s="26"/>
      <c r="BQZ182" s="26"/>
      <c r="BRA182" s="26"/>
      <c r="BRB182" s="26"/>
      <c r="BRC182" s="26"/>
      <c r="BRD182" s="26"/>
      <c r="BRE182" s="26"/>
      <c r="BRF182" s="26"/>
      <c r="BRG182" s="26"/>
      <c r="BRH182" s="26"/>
      <c r="BRI182" s="26"/>
      <c r="BRJ182" s="26"/>
      <c r="BRK182" s="26"/>
      <c r="BRL182" s="26"/>
      <c r="BRM182" s="26"/>
      <c r="BRN182" s="26"/>
      <c r="BRO182" s="26"/>
      <c r="BRP182" s="26"/>
      <c r="BRQ182" s="26"/>
      <c r="BRR182" s="26"/>
      <c r="BRS182" s="26"/>
      <c r="BRT182" s="26"/>
      <c r="BRU182" s="26"/>
      <c r="BRV182" s="26"/>
      <c r="BRW182" s="26"/>
      <c r="BRX182" s="26"/>
      <c r="BRY182" s="26"/>
      <c r="BRZ182" s="26"/>
      <c r="BSA182" s="26"/>
      <c r="BSB182" s="26"/>
      <c r="BSC182" s="26"/>
      <c r="BSD182" s="26"/>
      <c r="BSE182" s="26"/>
      <c r="BSF182" s="26"/>
      <c r="BSG182" s="26"/>
      <c r="BSH182" s="26"/>
      <c r="BSI182" s="26"/>
      <c r="BSJ182" s="26"/>
      <c r="BSK182" s="26"/>
      <c r="BSL182" s="26"/>
      <c r="BSM182" s="26"/>
      <c r="BSN182" s="26"/>
      <c r="BSO182" s="26"/>
      <c r="BSP182" s="26"/>
      <c r="BSQ182" s="26"/>
      <c r="BSR182" s="26"/>
      <c r="BSS182" s="26"/>
      <c r="BST182" s="26"/>
      <c r="BSU182" s="26"/>
      <c r="BSV182" s="26"/>
      <c r="BSW182" s="26"/>
      <c r="BSX182" s="26"/>
      <c r="BSY182" s="26"/>
      <c r="BSZ182" s="26"/>
      <c r="BTA182" s="26"/>
      <c r="BTB182" s="26"/>
      <c r="BTC182" s="26"/>
      <c r="BTD182" s="26"/>
      <c r="BTE182" s="26"/>
      <c r="BTF182" s="26"/>
      <c r="BTG182" s="26"/>
      <c r="BTH182" s="26"/>
      <c r="BTI182" s="26"/>
      <c r="BTJ182" s="26"/>
      <c r="BTK182" s="26"/>
      <c r="BTL182" s="26"/>
      <c r="BTM182" s="26"/>
      <c r="BTN182" s="26"/>
      <c r="BTO182" s="26"/>
      <c r="BTP182" s="26"/>
      <c r="BTQ182" s="26"/>
      <c r="BTR182" s="26"/>
      <c r="BTS182" s="26"/>
      <c r="BTT182" s="26"/>
      <c r="BTU182" s="26"/>
      <c r="BTV182" s="26"/>
      <c r="BTW182" s="26"/>
      <c r="BTX182" s="26"/>
      <c r="BTY182" s="26"/>
      <c r="BTZ182" s="26"/>
      <c r="BUA182" s="26"/>
      <c r="BUB182" s="26"/>
      <c r="BUC182" s="26"/>
      <c r="BUD182" s="26"/>
      <c r="BUE182" s="26"/>
      <c r="BUF182" s="26"/>
      <c r="BUG182" s="26"/>
      <c r="BUH182" s="26"/>
      <c r="BUI182" s="26"/>
      <c r="BUJ182" s="26"/>
      <c r="BUK182" s="26"/>
      <c r="BUL182" s="26"/>
      <c r="BUM182" s="26"/>
      <c r="BUN182" s="26"/>
      <c r="BUO182" s="26"/>
      <c r="BUP182" s="26"/>
      <c r="BUQ182" s="26"/>
    </row>
    <row r="183" spans="1:1915" s="46" customFormat="1" ht="12.75">
      <c r="A183" s="23"/>
      <c r="B183" s="52"/>
      <c r="C183" s="52"/>
      <c r="D183" s="52"/>
      <c r="E183" s="52"/>
      <c r="F183" s="52"/>
      <c r="G183" s="54"/>
      <c r="H183" s="199"/>
      <c r="I183" s="199"/>
      <c r="J183" s="199"/>
      <c r="K183" s="199"/>
      <c r="L183" s="199"/>
      <c r="M183" s="200"/>
      <c r="N183" s="200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SQ183" s="26"/>
      <c r="SR183" s="26"/>
      <c r="SS183" s="26"/>
      <c r="ST183" s="26"/>
      <c r="SU183" s="26"/>
      <c r="SV183" s="26"/>
      <c r="SW183" s="26"/>
      <c r="SX183" s="26"/>
      <c r="SY183" s="26"/>
      <c r="SZ183" s="26"/>
      <c r="TA183" s="26"/>
      <c r="TB183" s="26"/>
      <c r="TC183" s="26"/>
      <c r="TD183" s="26"/>
      <c r="TE183" s="26"/>
      <c r="TF183" s="26"/>
      <c r="TG183" s="26"/>
      <c r="TH183" s="26"/>
      <c r="TI183" s="26"/>
      <c r="TJ183" s="26"/>
      <c r="TK183" s="26"/>
      <c r="TL183" s="26"/>
      <c r="TM183" s="26"/>
      <c r="TN183" s="26"/>
      <c r="TO183" s="26"/>
      <c r="TP183" s="26"/>
      <c r="TQ183" s="26"/>
      <c r="TR183" s="26"/>
      <c r="TS183" s="26"/>
      <c r="TT183" s="26"/>
      <c r="TU183" s="26"/>
      <c r="TV183" s="26"/>
      <c r="TW183" s="26"/>
      <c r="TX183" s="26"/>
      <c r="TY183" s="26"/>
      <c r="TZ183" s="26"/>
      <c r="UA183" s="26"/>
      <c r="UB183" s="26"/>
      <c r="UC183" s="26"/>
      <c r="UD183" s="26"/>
      <c r="UE183" s="26"/>
      <c r="UF183" s="26"/>
      <c r="UG183" s="26"/>
      <c r="UH183" s="26"/>
      <c r="UI183" s="26"/>
      <c r="UJ183" s="26"/>
      <c r="UK183" s="26"/>
      <c r="UL183" s="26"/>
      <c r="UM183" s="26"/>
      <c r="UN183" s="26"/>
      <c r="UO183" s="26"/>
      <c r="UP183" s="26"/>
      <c r="UQ183" s="26"/>
      <c r="UR183" s="26"/>
      <c r="US183" s="26"/>
      <c r="UT183" s="26"/>
      <c r="UU183" s="26"/>
      <c r="UV183" s="26"/>
      <c r="UW183" s="26"/>
      <c r="UX183" s="26"/>
      <c r="UY183" s="26"/>
      <c r="UZ183" s="26"/>
      <c r="VA183" s="26"/>
      <c r="VB183" s="26"/>
      <c r="VC183" s="26"/>
      <c r="VD183" s="26"/>
      <c r="VE183" s="26"/>
      <c r="VF183" s="26"/>
      <c r="VG183" s="26"/>
      <c r="VH183" s="26"/>
      <c r="VI183" s="26"/>
      <c r="VJ183" s="26"/>
      <c r="VK183" s="26"/>
      <c r="VL183" s="26"/>
      <c r="VM183" s="26"/>
      <c r="VN183" s="26"/>
      <c r="VO183" s="26"/>
      <c r="VP183" s="26"/>
      <c r="VQ183" s="26"/>
      <c r="VR183" s="26"/>
      <c r="VS183" s="26"/>
      <c r="VT183" s="26"/>
      <c r="VU183" s="26"/>
      <c r="VV183" s="26"/>
      <c r="VW183" s="26"/>
      <c r="VX183" s="26"/>
      <c r="VY183" s="26"/>
      <c r="VZ183" s="26"/>
      <c r="WA183" s="26"/>
      <c r="WB183" s="26"/>
      <c r="WC183" s="26"/>
      <c r="WD183" s="26"/>
      <c r="WE183" s="26"/>
      <c r="WF183" s="26"/>
      <c r="WG183" s="26"/>
      <c r="WH183" s="26"/>
      <c r="WI183" s="26"/>
      <c r="WJ183" s="26"/>
      <c r="WK183" s="26"/>
      <c r="WL183" s="26"/>
      <c r="WM183" s="26"/>
      <c r="WN183" s="26"/>
      <c r="WO183" s="26"/>
      <c r="WP183" s="26"/>
      <c r="WQ183" s="26"/>
      <c r="WR183" s="26"/>
      <c r="WS183" s="26"/>
      <c r="WT183" s="26"/>
      <c r="WU183" s="26"/>
      <c r="WV183" s="26"/>
      <c r="WW183" s="26"/>
      <c r="WX183" s="26"/>
      <c r="WY183" s="26"/>
      <c r="WZ183" s="26"/>
      <c r="XA183" s="26"/>
      <c r="XB183" s="26"/>
      <c r="XC183" s="26"/>
      <c r="XD183" s="26"/>
      <c r="XE183" s="26"/>
      <c r="XF183" s="26"/>
      <c r="XG183" s="26"/>
      <c r="XH183" s="26"/>
      <c r="XI183" s="26"/>
      <c r="XJ183" s="26"/>
      <c r="XK183" s="26"/>
      <c r="XL183" s="26"/>
      <c r="XM183" s="26"/>
      <c r="XN183" s="26"/>
      <c r="XO183" s="26"/>
      <c r="XP183" s="26"/>
      <c r="XQ183" s="26"/>
      <c r="XR183" s="26"/>
      <c r="XS183" s="26"/>
      <c r="XT183" s="26"/>
      <c r="XU183" s="26"/>
      <c r="XV183" s="26"/>
      <c r="XW183" s="26"/>
      <c r="XX183" s="26"/>
      <c r="XY183" s="26"/>
      <c r="XZ183" s="26"/>
      <c r="YA183" s="26"/>
      <c r="YB183" s="26"/>
      <c r="YC183" s="26"/>
      <c r="YD183" s="26"/>
      <c r="YE183" s="26"/>
      <c r="YF183" s="26"/>
      <c r="YG183" s="26"/>
      <c r="YH183" s="26"/>
      <c r="YI183" s="26"/>
      <c r="YJ183" s="26"/>
      <c r="YK183" s="26"/>
      <c r="YL183" s="26"/>
      <c r="YM183" s="26"/>
      <c r="YN183" s="26"/>
      <c r="YO183" s="26"/>
      <c r="YP183" s="26"/>
      <c r="YQ183" s="26"/>
      <c r="YR183" s="26"/>
      <c r="YS183" s="26"/>
      <c r="YT183" s="26"/>
      <c r="YU183" s="26"/>
      <c r="YV183" s="26"/>
      <c r="YW183" s="26"/>
      <c r="YX183" s="26"/>
      <c r="YY183" s="26"/>
      <c r="YZ183" s="26"/>
      <c r="ZA183" s="26"/>
      <c r="ZB183" s="26"/>
      <c r="ZC183" s="26"/>
      <c r="ZD183" s="26"/>
      <c r="ZE183" s="26"/>
      <c r="ZF183" s="26"/>
      <c r="ZG183" s="26"/>
      <c r="ZH183" s="26"/>
      <c r="ZI183" s="26"/>
      <c r="ZJ183" s="26"/>
      <c r="ZK183" s="26"/>
      <c r="ZL183" s="26"/>
      <c r="ZM183" s="26"/>
      <c r="ZN183" s="26"/>
      <c r="ZO183" s="26"/>
      <c r="ZP183" s="26"/>
      <c r="ZQ183" s="26"/>
      <c r="ZR183" s="26"/>
      <c r="ZS183" s="26"/>
      <c r="ZT183" s="26"/>
      <c r="ZU183" s="26"/>
      <c r="ZV183" s="26"/>
      <c r="ZW183" s="26"/>
      <c r="ZX183" s="26"/>
      <c r="ZY183" s="26"/>
      <c r="ZZ183" s="26"/>
      <c r="AAA183" s="26"/>
      <c r="AAB183" s="26"/>
      <c r="AAC183" s="26"/>
      <c r="AAD183" s="26"/>
      <c r="AAE183" s="26"/>
      <c r="AAF183" s="26"/>
      <c r="AAG183" s="26"/>
      <c r="AAH183" s="26"/>
      <c r="AAI183" s="26"/>
      <c r="AAJ183" s="26"/>
      <c r="AAK183" s="26"/>
      <c r="AAL183" s="26"/>
      <c r="AAM183" s="26"/>
      <c r="AAN183" s="26"/>
      <c r="AAO183" s="26"/>
      <c r="AAP183" s="26"/>
      <c r="AAQ183" s="26"/>
      <c r="AAR183" s="26"/>
      <c r="AAS183" s="26"/>
      <c r="AAT183" s="26"/>
      <c r="AAU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  <c r="AGP183" s="26"/>
      <c r="AGQ183" s="26"/>
      <c r="AGR183" s="26"/>
      <c r="AGS183" s="26"/>
      <c r="AGT183" s="26"/>
      <c r="AGU183" s="26"/>
      <c r="AGV183" s="26"/>
      <c r="AGW183" s="26"/>
      <c r="AGX183" s="26"/>
      <c r="AGY183" s="26"/>
      <c r="AGZ183" s="26"/>
      <c r="AHA183" s="26"/>
      <c r="AHB183" s="26"/>
      <c r="AHC183" s="26"/>
      <c r="AHD183" s="26"/>
      <c r="AHE183" s="26"/>
      <c r="AHF183" s="26"/>
      <c r="AHG183" s="26"/>
      <c r="AHH183" s="26"/>
      <c r="AHI183" s="26"/>
      <c r="AHJ183" s="26"/>
      <c r="AHK183" s="26"/>
      <c r="AHL183" s="26"/>
      <c r="AHM183" s="26"/>
      <c r="AHN183" s="26"/>
      <c r="AHO183" s="26"/>
      <c r="AHP183" s="26"/>
      <c r="AHQ183" s="26"/>
      <c r="AHR183" s="26"/>
      <c r="AHS183" s="26"/>
      <c r="AHT183" s="26"/>
      <c r="AHU183" s="26"/>
      <c r="AHV183" s="26"/>
      <c r="AHW183" s="26"/>
      <c r="AHX183" s="26"/>
      <c r="AHY183" s="26"/>
      <c r="AHZ183" s="26"/>
      <c r="AIA183" s="26"/>
      <c r="AIB183" s="26"/>
      <c r="AIC183" s="26"/>
      <c r="AID183" s="26"/>
      <c r="AIE183" s="26"/>
      <c r="AIF183" s="26"/>
      <c r="AIG183" s="26"/>
      <c r="AIH183" s="26"/>
      <c r="AII183" s="26"/>
      <c r="AIJ183" s="26"/>
      <c r="AIK183" s="26"/>
      <c r="AIL183" s="26"/>
      <c r="AIM183" s="26"/>
      <c r="AIN183" s="26"/>
      <c r="AIO183" s="26"/>
      <c r="AIP183" s="26"/>
      <c r="AIQ183" s="26"/>
      <c r="AIR183" s="26"/>
      <c r="AIS183" s="26"/>
      <c r="AIT183" s="26"/>
      <c r="AIU183" s="26"/>
      <c r="AIV183" s="26"/>
      <c r="AIW183" s="26"/>
      <c r="AIX183" s="26"/>
      <c r="AIY183" s="26"/>
      <c r="AIZ183" s="26"/>
      <c r="AJA183" s="26"/>
      <c r="AJB183" s="26"/>
      <c r="AJC183" s="26"/>
      <c r="AJD183" s="26"/>
      <c r="AJE183" s="26"/>
      <c r="AJF183" s="26"/>
      <c r="AJG183" s="26"/>
      <c r="AJH183" s="26"/>
      <c r="AJI183" s="26"/>
      <c r="AJJ183" s="26"/>
      <c r="AJK183" s="26"/>
      <c r="AJL183" s="26"/>
      <c r="AJM183" s="26"/>
      <c r="AJN183" s="26"/>
      <c r="AJO183" s="26"/>
      <c r="AJP183" s="26"/>
      <c r="AJQ183" s="26"/>
      <c r="AJR183" s="26"/>
      <c r="AJS183" s="26"/>
      <c r="AJT183" s="26"/>
      <c r="AJU183" s="26"/>
      <c r="AJV183" s="26"/>
      <c r="AJW183" s="26"/>
      <c r="AJX183" s="26"/>
      <c r="AJY183" s="26"/>
      <c r="AJZ183" s="26"/>
      <c r="AKA183" s="26"/>
      <c r="AKB183" s="26"/>
      <c r="AKC183" s="26"/>
      <c r="AKD183" s="26"/>
      <c r="AKE183" s="26"/>
      <c r="AKF183" s="26"/>
      <c r="AKG183" s="26"/>
      <c r="AKH183" s="26"/>
      <c r="AKI183" s="26"/>
      <c r="AKJ183" s="26"/>
      <c r="AKK183" s="26"/>
      <c r="AKL183" s="26"/>
      <c r="AKM183" s="26"/>
      <c r="AKN183" s="26"/>
      <c r="AKO183" s="26"/>
      <c r="AKP183" s="26"/>
      <c r="AKQ183" s="26"/>
      <c r="AKR183" s="26"/>
      <c r="AKS183" s="26"/>
      <c r="AKT183" s="26"/>
      <c r="AKU183" s="26"/>
      <c r="AKV183" s="26"/>
      <c r="AKW183" s="26"/>
      <c r="AKX183" s="26"/>
      <c r="AKY183" s="26"/>
      <c r="AKZ183" s="26"/>
      <c r="ALA183" s="26"/>
      <c r="ALB183" s="26"/>
      <c r="ALC183" s="26"/>
      <c r="ALD183" s="26"/>
      <c r="ALE183" s="26"/>
      <c r="ALF183" s="26"/>
      <c r="ALG183" s="26"/>
      <c r="ALH183" s="26"/>
      <c r="ALI183" s="26"/>
      <c r="ALJ183" s="26"/>
      <c r="ALK183" s="26"/>
      <c r="ALL183" s="26"/>
      <c r="ALM183" s="26"/>
      <c r="ALN183" s="26"/>
      <c r="ALO183" s="26"/>
      <c r="ALP183" s="26"/>
      <c r="ALQ183" s="26"/>
      <c r="ALR183" s="26"/>
      <c r="ALS183" s="26"/>
      <c r="ALT183" s="26"/>
      <c r="ALU183" s="26"/>
      <c r="ALV183" s="26"/>
      <c r="ALW183" s="26"/>
      <c r="ALX183" s="26"/>
      <c r="ALY183" s="26"/>
      <c r="ALZ183" s="26"/>
      <c r="AMA183" s="26"/>
      <c r="AMB183" s="26"/>
      <c r="AMC183" s="26"/>
      <c r="AMD183" s="26"/>
      <c r="AME183" s="26"/>
      <c r="AMF183" s="26"/>
      <c r="AMG183" s="26"/>
      <c r="AMH183" s="26"/>
      <c r="AMI183" s="26"/>
      <c r="AMJ183" s="26"/>
      <c r="AMK183" s="26"/>
      <c r="AML183" s="26"/>
      <c r="AMM183" s="26"/>
      <c r="AMN183" s="26"/>
      <c r="AMO183" s="26"/>
      <c r="AMP183" s="26"/>
      <c r="AMQ183" s="26"/>
      <c r="AMR183" s="26"/>
      <c r="AMS183" s="26"/>
      <c r="AMT183" s="26"/>
      <c r="AMU183" s="26"/>
      <c r="AMV183" s="26"/>
      <c r="AMW183" s="26"/>
      <c r="AMX183" s="26"/>
      <c r="AMY183" s="26"/>
      <c r="AMZ183" s="26"/>
      <c r="ANA183" s="26"/>
      <c r="ANB183" s="26"/>
      <c r="ANC183" s="26"/>
      <c r="AND183" s="26"/>
      <c r="ANE183" s="26"/>
      <c r="ANF183" s="26"/>
      <c r="ANG183" s="26"/>
      <c r="ANH183" s="26"/>
      <c r="ANI183" s="26"/>
      <c r="ANJ183" s="26"/>
      <c r="ANK183" s="26"/>
      <c r="ANL183" s="26"/>
      <c r="ANM183" s="26"/>
      <c r="ANN183" s="26"/>
      <c r="ANO183" s="26"/>
      <c r="ANP183" s="26"/>
      <c r="ANQ183" s="26"/>
      <c r="ANR183" s="26"/>
      <c r="ANS183" s="26"/>
      <c r="ANT183" s="26"/>
      <c r="ANU183" s="26"/>
      <c r="ANV183" s="26"/>
      <c r="ANW183" s="26"/>
      <c r="ANX183" s="26"/>
      <c r="ANY183" s="26"/>
      <c r="ANZ183" s="26"/>
      <c r="AOA183" s="26"/>
      <c r="AOB183" s="26"/>
      <c r="AOC183" s="26"/>
      <c r="AOD183" s="26"/>
      <c r="AOE183" s="26"/>
      <c r="AOF183" s="26"/>
      <c r="AOG183" s="26"/>
      <c r="AOH183" s="26"/>
      <c r="AOI183" s="26"/>
      <c r="AOJ183" s="26"/>
      <c r="AOK183" s="26"/>
      <c r="AOL183" s="26"/>
      <c r="AOM183" s="26"/>
      <c r="AON183" s="26"/>
      <c r="AOO183" s="26"/>
      <c r="AOP183" s="26"/>
      <c r="AOQ183" s="26"/>
      <c r="AOR183" s="26"/>
      <c r="AOS183" s="26"/>
      <c r="AOT183" s="26"/>
      <c r="AOU183" s="26"/>
      <c r="AOV183" s="26"/>
      <c r="AOW183" s="26"/>
      <c r="AOX183" s="26"/>
      <c r="AOY183" s="26"/>
      <c r="AOZ183" s="26"/>
      <c r="APA183" s="26"/>
      <c r="APB183" s="26"/>
      <c r="APC183" s="26"/>
      <c r="APD183" s="26"/>
      <c r="APE183" s="26"/>
      <c r="APF183" s="26"/>
      <c r="APG183" s="26"/>
      <c r="APH183" s="26"/>
      <c r="API183" s="26"/>
      <c r="APJ183" s="26"/>
      <c r="APK183" s="26"/>
      <c r="APL183" s="26"/>
      <c r="APM183" s="26"/>
      <c r="APN183" s="26"/>
      <c r="APO183" s="26"/>
      <c r="APP183" s="26"/>
      <c r="APQ183" s="26"/>
      <c r="APR183" s="26"/>
      <c r="APS183" s="26"/>
      <c r="APT183" s="26"/>
      <c r="APU183" s="26"/>
      <c r="APV183" s="26"/>
      <c r="APW183" s="26"/>
      <c r="APX183" s="26"/>
      <c r="APY183" s="26"/>
      <c r="APZ183" s="26"/>
      <c r="AQA183" s="26"/>
      <c r="AQB183" s="26"/>
      <c r="AQC183" s="26"/>
      <c r="AQD183" s="26"/>
      <c r="AQE183" s="26"/>
      <c r="AQF183" s="26"/>
      <c r="AQG183" s="26"/>
      <c r="AQH183" s="26"/>
      <c r="AQI183" s="26"/>
      <c r="AQJ183" s="26"/>
      <c r="AQK183" s="26"/>
      <c r="AQL183" s="26"/>
      <c r="AQM183" s="26"/>
      <c r="AQN183" s="26"/>
      <c r="AQO183" s="26"/>
      <c r="AQP183" s="26"/>
      <c r="AQQ183" s="26"/>
      <c r="AQR183" s="26"/>
      <c r="AQS183" s="26"/>
      <c r="AQT183" s="26"/>
      <c r="AQU183" s="26"/>
      <c r="AQV183" s="26"/>
      <c r="AQW183" s="26"/>
      <c r="AQX183" s="26"/>
      <c r="AQY183" s="26"/>
      <c r="AQZ183" s="26"/>
      <c r="ARA183" s="26"/>
      <c r="ARB183" s="26"/>
      <c r="ARC183" s="26"/>
      <c r="ARD183" s="26"/>
      <c r="ARE183" s="26"/>
      <c r="ARF183" s="26"/>
      <c r="ARG183" s="26"/>
      <c r="ARH183" s="26"/>
      <c r="ARI183" s="26"/>
      <c r="ARJ183" s="26"/>
      <c r="ARK183" s="26"/>
      <c r="ARL183" s="26"/>
      <c r="ARM183" s="26"/>
      <c r="ARN183" s="26"/>
      <c r="ARO183" s="26"/>
      <c r="ARP183" s="26"/>
      <c r="ARQ183" s="26"/>
      <c r="ARR183" s="26"/>
      <c r="ARS183" s="26"/>
      <c r="ART183" s="26"/>
      <c r="ARU183" s="26"/>
      <c r="ARV183" s="26"/>
      <c r="ARW183" s="26"/>
      <c r="ARX183" s="26"/>
      <c r="ARY183" s="26"/>
      <c r="ARZ183" s="26"/>
      <c r="ASA183" s="26"/>
      <c r="ASB183" s="26"/>
      <c r="ASC183" s="26"/>
      <c r="ASD183" s="26"/>
      <c r="ASE183" s="26"/>
      <c r="ASF183" s="26"/>
      <c r="ASG183" s="26"/>
      <c r="ASH183" s="26"/>
      <c r="ASI183" s="26"/>
      <c r="ASJ183" s="26"/>
      <c r="ASK183" s="26"/>
      <c r="ASL183" s="26"/>
      <c r="ASM183" s="26"/>
      <c r="ASN183" s="26"/>
      <c r="ASO183" s="26"/>
      <c r="ASP183" s="26"/>
      <c r="ASQ183" s="26"/>
      <c r="ASR183" s="26"/>
      <c r="ASS183" s="26"/>
      <c r="AST183" s="26"/>
      <c r="ASU183" s="26"/>
      <c r="ASV183" s="26"/>
      <c r="ASW183" s="26"/>
      <c r="ASX183" s="26"/>
      <c r="ASY183" s="26"/>
      <c r="ASZ183" s="26"/>
      <c r="ATA183" s="26"/>
      <c r="ATB183" s="26"/>
      <c r="ATC183" s="26"/>
      <c r="ATD183" s="26"/>
      <c r="ATE183" s="26"/>
      <c r="ATF183" s="26"/>
      <c r="ATG183" s="26"/>
      <c r="ATH183" s="26"/>
      <c r="ATI183" s="26"/>
      <c r="ATJ183" s="26"/>
      <c r="ATK183" s="26"/>
      <c r="ATL183" s="26"/>
      <c r="ATM183" s="26"/>
      <c r="ATN183" s="26"/>
      <c r="ATO183" s="26"/>
      <c r="ATP183" s="26"/>
      <c r="ATQ183" s="26"/>
      <c r="ATR183" s="26"/>
      <c r="ATS183" s="26"/>
      <c r="ATT183" s="26"/>
      <c r="ATU183" s="26"/>
      <c r="ATV183" s="26"/>
      <c r="ATW183" s="26"/>
      <c r="ATX183" s="26"/>
      <c r="ATY183" s="26"/>
      <c r="ATZ183" s="26"/>
      <c r="AUA183" s="26"/>
      <c r="AUB183" s="26"/>
      <c r="AUC183" s="26"/>
      <c r="AUD183" s="26"/>
      <c r="AUE183" s="26"/>
      <c r="AUF183" s="26"/>
      <c r="AUG183" s="26"/>
      <c r="AUH183" s="26"/>
      <c r="AUI183" s="26"/>
      <c r="AUJ183" s="26"/>
      <c r="AUK183" s="26"/>
      <c r="AUL183" s="26"/>
      <c r="AUM183" s="26"/>
      <c r="AUN183" s="26"/>
      <c r="AUO183" s="26"/>
      <c r="AUP183" s="26"/>
      <c r="AUQ183" s="26"/>
      <c r="AUR183" s="26"/>
      <c r="AUS183" s="26"/>
      <c r="AUT183" s="26"/>
      <c r="AUU183" s="26"/>
      <c r="AUV183" s="26"/>
      <c r="AUW183" s="26"/>
      <c r="AUX183" s="26"/>
      <c r="AUY183" s="26"/>
      <c r="AUZ183" s="26"/>
      <c r="AVA183" s="26"/>
      <c r="AVB183" s="26"/>
      <c r="AVC183" s="26"/>
      <c r="AVD183" s="26"/>
      <c r="AVE183" s="26"/>
      <c r="AVF183" s="26"/>
      <c r="AVG183" s="26"/>
      <c r="AVH183" s="26"/>
      <c r="AVI183" s="26"/>
      <c r="AVJ183" s="26"/>
      <c r="AVK183" s="26"/>
      <c r="AVL183" s="26"/>
      <c r="AVM183" s="26"/>
      <c r="AVN183" s="26"/>
      <c r="AVO183" s="26"/>
      <c r="AVP183" s="26"/>
      <c r="AVQ183" s="26"/>
      <c r="AVR183" s="26"/>
      <c r="AVS183" s="26"/>
      <c r="AVT183" s="26"/>
      <c r="AVU183" s="26"/>
      <c r="AVV183" s="26"/>
      <c r="AVW183" s="26"/>
      <c r="AVX183" s="26"/>
      <c r="AVY183" s="26"/>
      <c r="AVZ183" s="26"/>
      <c r="AWA183" s="26"/>
      <c r="AWB183" s="26"/>
      <c r="AWC183" s="26"/>
      <c r="AWD183" s="26"/>
      <c r="AWE183" s="26"/>
      <c r="AWF183" s="26"/>
      <c r="AWG183" s="26"/>
      <c r="AWH183" s="26"/>
      <c r="AWI183" s="26"/>
      <c r="AWJ183" s="26"/>
      <c r="AWK183" s="26"/>
      <c r="AWL183" s="26"/>
      <c r="AWM183" s="26"/>
      <c r="AWN183" s="26"/>
      <c r="AWO183" s="26"/>
      <c r="AWP183" s="26"/>
      <c r="AWQ183" s="26"/>
      <c r="AWR183" s="26"/>
      <c r="AWS183" s="26"/>
      <c r="AWT183" s="26"/>
      <c r="AWU183" s="26"/>
      <c r="AWV183" s="26"/>
      <c r="AWW183" s="26"/>
      <c r="AWX183" s="26"/>
      <c r="AWY183" s="26"/>
      <c r="AWZ183" s="26"/>
      <c r="AXA183" s="26"/>
      <c r="AXB183" s="26"/>
      <c r="AXC183" s="26"/>
      <c r="AXD183" s="26"/>
      <c r="AXE183" s="26"/>
      <c r="AXF183" s="26"/>
      <c r="AXG183" s="26"/>
      <c r="AXH183" s="26"/>
      <c r="AXI183" s="26"/>
      <c r="AXJ183" s="26"/>
      <c r="AXK183" s="26"/>
      <c r="AXL183" s="26"/>
      <c r="AXM183" s="26"/>
      <c r="AXN183" s="26"/>
      <c r="AXO183" s="26"/>
      <c r="AXP183" s="26"/>
      <c r="AXQ183" s="26"/>
      <c r="AXR183" s="26"/>
      <c r="AXS183" s="26"/>
      <c r="AXT183" s="26"/>
      <c r="AXU183" s="26"/>
      <c r="AXV183" s="26"/>
      <c r="AXW183" s="26"/>
      <c r="AXX183" s="26"/>
      <c r="AXY183" s="26"/>
      <c r="AXZ183" s="26"/>
      <c r="AYA183" s="26"/>
      <c r="AYB183" s="26"/>
      <c r="AYC183" s="26"/>
      <c r="AYD183" s="26"/>
      <c r="AYE183" s="26"/>
      <c r="AYF183" s="26"/>
      <c r="AYG183" s="26"/>
      <c r="AYH183" s="26"/>
      <c r="AYI183" s="26"/>
      <c r="AYJ183" s="26"/>
      <c r="AYK183" s="26"/>
      <c r="AYL183" s="26"/>
      <c r="AYM183" s="26"/>
      <c r="AYN183" s="26"/>
      <c r="AYO183" s="26"/>
      <c r="AYP183" s="26"/>
      <c r="AYQ183" s="26"/>
      <c r="AYR183" s="26"/>
      <c r="AYS183" s="26"/>
      <c r="AYT183" s="26"/>
      <c r="AYU183" s="26"/>
      <c r="AYV183" s="26"/>
      <c r="AYW183" s="26"/>
      <c r="AYX183" s="26"/>
      <c r="AYY183" s="26"/>
      <c r="AYZ183" s="26"/>
      <c r="AZA183" s="26"/>
      <c r="AZB183" s="26"/>
      <c r="AZC183" s="26"/>
      <c r="AZD183" s="26"/>
      <c r="AZE183" s="26"/>
      <c r="AZF183" s="26"/>
      <c r="AZG183" s="26"/>
      <c r="AZH183" s="26"/>
      <c r="AZI183" s="26"/>
      <c r="AZJ183" s="26"/>
      <c r="AZK183" s="26"/>
      <c r="AZL183" s="26"/>
      <c r="AZM183" s="26"/>
      <c r="AZN183" s="26"/>
      <c r="AZO183" s="26"/>
      <c r="AZP183" s="26"/>
      <c r="AZQ183" s="26"/>
      <c r="AZR183" s="26"/>
      <c r="AZS183" s="26"/>
      <c r="AZT183" s="26"/>
      <c r="AZU183" s="26"/>
      <c r="AZV183" s="26"/>
      <c r="AZW183" s="26"/>
      <c r="AZX183" s="26"/>
      <c r="AZY183" s="26"/>
      <c r="AZZ183" s="26"/>
      <c r="BAA183" s="26"/>
      <c r="BAB183" s="26"/>
      <c r="BAC183" s="26"/>
      <c r="BAD183" s="26"/>
      <c r="BAE183" s="26"/>
      <c r="BAF183" s="26"/>
      <c r="BAG183" s="26"/>
      <c r="BAH183" s="26"/>
      <c r="BAI183" s="26"/>
      <c r="BAJ183" s="26"/>
      <c r="BAK183" s="26"/>
      <c r="BAL183" s="26"/>
      <c r="BAM183" s="26"/>
      <c r="BAN183" s="26"/>
      <c r="BAO183" s="26"/>
      <c r="BAP183" s="26"/>
      <c r="BAQ183" s="26"/>
      <c r="BAR183" s="26"/>
      <c r="BAS183" s="26"/>
      <c r="BAT183" s="26"/>
      <c r="BAU183" s="26"/>
      <c r="BAV183" s="26"/>
      <c r="BAW183" s="26"/>
      <c r="BAX183" s="26"/>
      <c r="BAY183" s="26"/>
      <c r="BAZ183" s="26"/>
      <c r="BBA183" s="26"/>
      <c r="BBB183" s="26"/>
      <c r="BBC183" s="26"/>
      <c r="BBD183" s="26"/>
      <c r="BBE183" s="26"/>
      <c r="BBF183" s="26"/>
      <c r="BBG183" s="26"/>
      <c r="BBH183" s="26"/>
      <c r="BBI183" s="26"/>
      <c r="BBJ183" s="26"/>
      <c r="BBK183" s="26"/>
      <c r="BBL183" s="26"/>
      <c r="BBM183" s="26"/>
      <c r="BBN183" s="26"/>
      <c r="BBO183" s="26"/>
      <c r="BBP183" s="26"/>
      <c r="BBQ183" s="26"/>
      <c r="BBR183" s="26"/>
      <c r="BBS183" s="26"/>
      <c r="BBT183" s="26"/>
      <c r="BBU183" s="26"/>
      <c r="BBV183" s="26"/>
      <c r="BBW183" s="26"/>
      <c r="BBX183" s="26"/>
      <c r="BBY183" s="26"/>
      <c r="BBZ183" s="26"/>
      <c r="BCA183" s="26"/>
      <c r="BCB183" s="26"/>
      <c r="BCC183" s="26"/>
      <c r="BCD183" s="26"/>
      <c r="BCE183" s="26"/>
      <c r="BCF183" s="26"/>
      <c r="BCG183" s="26"/>
      <c r="BCH183" s="26"/>
      <c r="BCI183" s="26"/>
      <c r="BCJ183" s="26"/>
      <c r="BCK183" s="26"/>
      <c r="BCL183" s="26"/>
      <c r="BCM183" s="26"/>
      <c r="BCN183" s="26"/>
      <c r="BCO183" s="26"/>
      <c r="BCP183" s="26"/>
      <c r="BCQ183" s="26"/>
      <c r="BCR183" s="26"/>
      <c r="BCS183" s="26"/>
      <c r="BCT183" s="26"/>
      <c r="BCU183" s="26"/>
      <c r="BCV183" s="26"/>
      <c r="BCW183" s="26"/>
      <c r="BCX183" s="26"/>
      <c r="BCY183" s="26"/>
      <c r="BCZ183" s="26"/>
      <c r="BDA183" s="26"/>
      <c r="BDB183" s="26"/>
      <c r="BDC183" s="26"/>
      <c r="BDD183" s="26"/>
      <c r="BDE183" s="26"/>
      <c r="BDF183" s="26"/>
      <c r="BDG183" s="26"/>
      <c r="BDH183" s="26"/>
      <c r="BDI183" s="26"/>
      <c r="BDJ183" s="26"/>
      <c r="BDK183" s="26"/>
      <c r="BDL183" s="26"/>
      <c r="BDM183" s="26"/>
      <c r="BDN183" s="26"/>
      <c r="BDO183" s="26"/>
      <c r="BDP183" s="26"/>
      <c r="BDQ183" s="26"/>
      <c r="BDR183" s="26"/>
      <c r="BDS183" s="26"/>
      <c r="BDT183" s="26"/>
      <c r="BDU183" s="26"/>
      <c r="BDV183" s="26"/>
      <c r="BDW183" s="26"/>
      <c r="BDX183" s="26"/>
      <c r="BDY183" s="26"/>
      <c r="BDZ183" s="26"/>
      <c r="BEA183" s="26"/>
      <c r="BEB183" s="26"/>
      <c r="BEC183" s="26"/>
      <c r="BED183" s="26"/>
      <c r="BEE183" s="26"/>
      <c r="BEF183" s="26"/>
      <c r="BEG183" s="26"/>
      <c r="BEH183" s="26"/>
      <c r="BEI183" s="26"/>
      <c r="BEJ183" s="26"/>
      <c r="BEK183" s="26"/>
      <c r="BEL183" s="26"/>
      <c r="BEM183" s="26"/>
      <c r="BEN183" s="26"/>
      <c r="BEO183" s="26"/>
      <c r="BEP183" s="26"/>
      <c r="BEQ183" s="26"/>
      <c r="BER183" s="26"/>
      <c r="BES183" s="26"/>
      <c r="BET183" s="26"/>
      <c r="BEU183" s="26"/>
      <c r="BEV183" s="26"/>
      <c r="BEW183" s="26"/>
      <c r="BEX183" s="26"/>
      <c r="BEY183" s="26"/>
      <c r="BEZ183" s="26"/>
      <c r="BFA183" s="26"/>
      <c r="BFB183" s="26"/>
      <c r="BFC183" s="26"/>
      <c r="BFD183" s="26"/>
      <c r="BFE183" s="26"/>
      <c r="BFF183" s="26"/>
      <c r="BFG183" s="26"/>
      <c r="BFH183" s="26"/>
      <c r="BFI183" s="26"/>
      <c r="BFJ183" s="26"/>
      <c r="BFK183" s="26"/>
      <c r="BFL183" s="26"/>
      <c r="BFM183" s="26"/>
      <c r="BFN183" s="26"/>
      <c r="BFO183" s="26"/>
      <c r="BFP183" s="26"/>
      <c r="BFQ183" s="26"/>
      <c r="BFR183" s="26"/>
      <c r="BFS183" s="26"/>
      <c r="BFT183" s="26"/>
      <c r="BFU183" s="26"/>
      <c r="BFV183" s="26"/>
      <c r="BFW183" s="26"/>
      <c r="BFX183" s="26"/>
      <c r="BFY183" s="26"/>
      <c r="BFZ183" s="26"/>
      <c r="BGA183" s="26"/>
      <c r="BGB183" s="26"/>
      <c r="BGC183" s="26"/>
      <c r="BGD183" s="26"/>
      <c r="BGE183" s="26"/>
      <c r="BGF183" s="26"/>
      <c r="BGG183" s="26"/>
      <c r="BGH183" s="26"/>
      <c r="BGI183" s="26"/>
      <c r="BGJ183" s="26"/>
      <c r="BGK183" s="26"/>
      <c r="BGL183" s="26"/>
      <c r="BGM183" s="26"/>
      <c r="BGN183" s="26"/>
      <c r="BGO183" s="26"/>
      <c r="BGP183" s="26"/>
      <c r="BGQ183" s="26"/>
      <c r="BGR183" s="26"/>
      <c r="BGS183" s="26"/>
      <c r="BGT183" s="26"/>
      <c r="BGU183" s="26"/>
      <c r="BGV183" s="26"/>
      <c r="BGW183" s="26"/>
      <c r="BGX183" s="26"/>
      <c r="BGY183" s="26"/>
      <c r="BGZ183" s="26"/>
      <c r="BHA183" s="26"/>
      <c r="BHB183" s="26"/>
      <c r="BHC183" s="26"/>
      <c r="BHD183" s="26"/>
      <c r="BHE183" s="26"/>
      <c r="BHF183" s="26"/>
      <c r="BHG183" s="26"/>
      <c r="BHH183" s="26"/>
      <c r="BHI183" s="26"/>
      <c r="BHJ183" s="26"/>
      <c r="BHK183" s="26"/>
      <c r="BHL183" s="26"/>
      <c r="BHM183" s="26"/>
      <c r="BHN183" s="26"/>
      <c r="BHO183" s="26"/>
      <c r="BHP183" s="26"/>
      <c r="BHQ183" s="26"/>
      <c r="BHR183" s="26"/>
      <c r="BHS183" s="26"/>
      <c r="BHT183" s="26"/>
      <c r="BHU183" s="26"/>
      <c r="BHV183" s="26"/>
      <c r="BHW183" s="26"/>
      <c r="BHX183" s="26"/>
      <c r="BHY183" s="26"/>
      <c r="BHZ183" s="26"/>
      <c r="BIA183" s="26"/>
      <c r="BIB183" s="26"/>
      <c r="BIC183" s="26"/>
      <c r="BID183" s="26"/>
      <c r="BIE183" s="26"/>
      <c r="BIF183" s="26"/>
      <c r="BIG183" s="26"/>
      <c r="BIH183" s="26"/>
      <c r="BII183" s="26"/>
      <c r="BIJ183" s="26"/>
      <c r="BIK183" s="26"/>
      <c r="BIL183" s="26"/>
      <c r="BIM183" s="26"/>
      <c r="BIN183" s="26"/>
      <c r="BIO183" s="26"/>
      <c r="BIP183" s="26"/>
      <c r="BIQ183" s="26"/>
      <c r="BIR183" s="26"/>
      <c r="BIS183" s="26"/>
      <c r="BIT183" s="26"/>
      <c r="BIU183" s="26"/>
      <c r="BIV183" s="26"/>
      <c r="BIW183" s="26"/>
      <c r="BIX183" s="26"/>
      <c r="BIY183" s="26"/>
      <c r="BIZ183" s="26"/>
      <c r="BJA183" s="26"/>
      <c r="BJB183" s="26"/>
      <c r="BJC183" s="26"/>
      <c r="BJD183" s="26"/>
      <c r="BJE183" s="26"/>
      <c r="BJF183" s="26"/>
      <c r="BJG183" s="26"/>
      <c r="BJH183" s="26"/>
      <c r="BJI183" s="26"/>
      <c r="BJJ183" s="26"/>
      <c r="BJK183" s="26"/>
      <c r="BJL183" s="26"/>
      <c r="BJM183" s="26"/>
      <c r="BJN183" s="26"/>
      <c r="BJO183" s="26"/>
      <c r="BJP183" s="26"/>
      <c r="BJQ183" s="26"/>
      <c r="BJR183" s="26"/>
      <c r="BJS183" s="26"/>
      <c r="BJT183" s="26"/>
      <c r="BJU183" s="26"/>
      <c r="BJV183" s="26"/>
      <c r="BJW183" s="26"/>
      <c r="BJX183" s="26"/>
      <c r="BJY183" s="26"/>
      <c r="BJZ183" s="26"/>
      <c r="BKA183" s="26"/>
      <c r="BKB183" s="26"/>
      <c r="BKC183" s="26"/>
      <c r="BKD183" s="26"/>
      <c r="BKE183" s="26"/>
      <c r="BKF183" s="26"/>
      <c r="BKG183" s="26"/>
      <c r="BKH183" s="26"/>
      <c r="BKI183" s="26"/>
      <c r="BKJ183" s="26"/>
      <c r="BKK183" s="26"/>
      <c r="BKL183" s="26"/>
      <c r="BKM183" s="26"/>
      <c r="BKN183" s="26"/>
      <c r="BKO183" s="26"/>
      <c r="BKP183" s="26"/>
      <c r="BKQ183" s="26"/>
      <c r="BKR183" s="26"/>
      <c r="BKS183" s="26"/>
      <c r="BKT183" s="26"/>
      <c r="BKU183" s="26"/>
      <c r="BKV183" s="26"/>
      <c r="BKW183" s="26"/>
      <c r="BKX183" s="26"/>
      <c r="BKY183" s="26"/>
      <c r="BKZ183" s="26"/>
      <c r="BLA183" s="26"/>
      <c r="BLB183" s="26"/>
      <c r="BLC183" s="26"/>
      <c r="BLD183" s="26"/>
      <c r="BLE183" s="26"/>
      <c r="BLF183" s="26"/>
      <c r="BLG183" s="26"/>
      <c r="BLH183" s="26"/>
      <c r="BLI183" s="26"/>
      <c r="BLJ183" s="26"/>
      <c r="BLK183" s="26"/>
      <c r="BLL183" s="26"/>
      <c r="BLM183" s="26"/>
      <c r="BLN183" s="26"/>
      <c r="BLO183" s="26"/>
      <c r="BLP183" s="26"/>
      <c r="BLQ183" s="26"/>
      <c r="BLR183" s="26"/>
      <c r="BLS183" s="26"/>
      <c r="BLT183" s="26"/>
      <c r="BLU183" s="26"/>
      <c r="BLV183" s="26"/>
      <c r="BLW183" s="26"/>
      <c r="BLX183" s="26"/>
      <c r="BLY183" s="26"/>
      <c r="BLZ183" s="26"/>
      <c r="BMA183" s="26"/>
      <c r="BMB183" s="26"/>
      <c r="BMC183" s="26"/>
      <c r="BMD183" s="26"/>
      <c r="BME183" s="26"/>
      <c r="BMF183" s="26"/>
      <c r="BMG183" s="26"/>
      <c r="BMH183" s="26"/>
      <c r="BMI183" s="26"/>
      <c r="BMJ183" s="26"/>
      <c r="BMK183" s="26"/>
      <c r="BML183" s="26"/>
      <c r="BMM183" s="26"/>
      <c r="BMN183" s="26"/>
      <c r="BMO183" s="26"/>
      <c r="BMP183" s="26"/>
      <c r="BMQ183" s="26"/>
      <c r="BMR183" s="26"/>
      <c r="BMS183" s="26"/>
      <c r="BMT183" s="26"/>
      <c r="BMU183" s="26"/>
      <c r="BMV183" s="26"/>
      <c r="BMW183" s="26"/>
      <c r="BMX183" s="26"/>
      <c r="BMY183" s="26"/>
      <c r="BMZ183" s="26"/>
      <c r="BNA183" s="26"/>
      <c r="BNB183" s="26"/>
      <c r="BNC183" s="26"/>
      <c r="BND183" s="26"/>
      <c r="BNE183" s="26"/>
      <c r="BNF183" s="26"/>
      <c r="BNG183" s="26"/>
      <c r="BNH183" s="26"/>
      <c r="BNI183" s="26"/>
      <c r="BNJ183" s="26"/>
      <c r="BNK183" s="26"/>
      <c r="BNL183" s="26"/>
      <c r="BNM183" s="26"/>
      <c r="BNN183" s="26"/>
      <c r="BNO183" s="26"/>
      <c r="BNP183" s="26"/>
      <c r="BNQ183" s="26"/>
      <c r="BNR183" s="26"/>
      <c r="BNS183" s="26"/>
      <c r="BNT183" s="26"/>
      <c r="BNU183" s="26"/>
      <c r="BNV183" s="26"/>
      <c r="BNW183" s="26"/>
      <c r="BNX183" s="26"/>
      <c r="BNY183" s="26"/>
      <c r="BNZ183" s="26"/>
      <c r="BOA183" s="26"/>
      <c r="BOB183" s="26"/>
      <c r="BOC183" s="26"/>
      <c r="BOD183" s="26"/>
      <c r="BOE183" s="26"/>
      <c r="BOF183" s="26"/>
      <c r="BOG183" s="26"/>
      <c r="BOH183" s="26"/>
      <c r="BOI183" s="26"/>
      <c r="BOJ183" s="26"/>
      <c r="BOK183" s="26"/>
      <c r="BOL183" s="26"/>
      <c r="BOM183" s="26"/>
      <c r="BON183" s="26"/>
      <c r="BOO183" s="26"/>
      <c r="BOP183" s="26"/>
      <c r="BOQ183" s="26"/>
      <c r="BOR183" s="26"/>
      <c r="BOS183" s="26"/>
      <c r="BOT183" s="26"/>
      <c r="BOU183" s="26"/>
      <c r="BOV183" s="26"/>
      <c r="BOW183" s="26"/>
      <c r="BOX183" s="26"/>
      <c r="BOY183" s="26"/>
      <c r="BOZ183" s="26"/>
      <c r="BPA183" s="26"/>
      <c r="BPB183" s="26"/>
      <c r="BPC183" s="26"/>
      <c r="BPD183" s="26"/>
      <c r="BPE183" s="26"/>
      <c r="BPF183" s="26"/>
      <c r="BPG183" s="26"/>
      <c r="BPH183" s="26"/>
      <c r="BPI183" s="26"/>
      <c r="BPJ183" s="26"/>
      <c r="BPK183" s="26"/>
      <c r="BPL183" s="26"/>
      <c r="BPM183" s="26"/>
      <c r="BPN183" s="26"/>
      <c r="BPO183" s="26"/>
      <c r="BPP183" s="26"/>
      <c r="BPQ183" s="26"/>
      <c r="BPR183" s="26"/>
      <c r="BPS183" s="26"/>
      <c r="BPT183" s="26"/>
      <c r="BPU183" s="26"/>
      <c r="BPV183" s="26"/>
      <c r="BPW183" s="26"/>
      <c r="BPX183" s="26"/>
      <c r="BPY183" s="26"/>
      <c r="BPZ183" s="26"/>
      <c r="BQA183" s="26"/>
      <c r="BQB183" s="26"/>
      <c r="BQC183" s="26"/>
      <c r="BQD183" s="26"/>
      <c r="BQE183" s="26"/>
      <c r="BQF183" s="26"/>
      <c r="BQG183" s="26"/>
      <c r="BQH183" s="26"/>
      <c r="BQI183" s="26"/>
      <c r="BQJ183" s="26"/>
      <c r="BQK183" s="26"/>
      <c r="BQL183" s="26"/>
      <c r="BQM183" s="26"/>
      <c r="BQN183" s="26"/>
      <c r="BQO183" s="26"/>
      <c r="BQP183" s="26"/>
      <c r="BQQ183" s="26"/>
      <c r="BQR183" s="26"/>
      <c r="BQS183" s="26"/>
      <c r="BQT183" s="26"/>
      <c r="BQU183" s="26"/>
      <c r="BQV183" s="26"/>
      <c r="BQW183" s="26"/>
      <c r="BQX183" s="26"/>
      <c r="BQY183" s="26"/>
      <c r="BQZ183" s="26"/>
      <c r="BRA183" s="26"/>
      <c r="BRB183" s="26"/>
      <c r="BRC183" s="26"/>
      <c r="BRD183" s="26"/>
      <c r="BRE183" s="26"/>
      <c r="BRF183" s="26"/>
      <c r="BRG183" s="26"/>
      <c r="BRH183" s="26"/>
      <c r="BRI183" s="26"/>
      <c r="BRJ183" s="26"/>
      <c r="BRK183" s="26"/>
      <c r="BRL183" s="26"/>
      <c r="BRM183" s="26"/>
      <c r="BRN183" s="26"/>
      <c r="BRO183" s="26"/>
      <c r="BRP183" s="26"/>
      <c r="BRQ183" s="26"/>
      <c r="BRR183" s="26"/>
      <c r="BRS183" s="26"/>
      <c r="BRT183" s="26"/>
      <c r="BRU183" s="26"/>
      <c r="BRV183" s="26"/>
      <c r="BRW183" s="26"/>
      <c r="BRX183" s="26"/>
      <c r="BRY183" s="26"/>
      <c r="BRZ183" s="26"/>
      <c r="BSA183" s="26"/>
      <c r="BSB183" s="26"/>
      <c r="BSC183" s="26"/>
      <c r="BSD183" s="26"/>
      <c r="BSE183" s="26"/>
      <c r="BSF183" s="26"/>
      <c r="BSG183" s="26"/>
      <c r="BSH183" s="26"/>
      <c r="BSI183" s="26"/>
      <c r="BSJ183" s="26"/>
      <c r="BSK183" s="26"/>
      <c r="BSL183" s="26"/>
      <c r="BSM183" s="26"/>
      <c r="BSN183" s="26"/>
      <c r="BSO183" s="26"/>
      <c r="BSP183" s="26"/>
      <c r="BSQ183" s="26"/>
      <c r="BSR183" s="26"/>
      <c r="BSS183" s="26"/>
      <c r="BST183" s="26"/>
      <c r="BSU183" s="26"/>
      <c r="BSV183" s="26"/>
      <c r="BSW183" s="26"/>
      <c r="BSX183" s="26"/>
      <c r="BSY183" s="26"/>
      <c r="BSZ183" s="26"/>
      <c r="BTA183" s="26"/>
      <c r="BTB183" s="26"/>
      <c r="BTC183" s="26"/>
      <c r="BTD183" s="26"/>
      <c r="BTE183" s="26"/>
      <c r="BTF183" s="26"/>
      <c r="BTG183" s="26"/>
      <c r="BTH183" s="26"/>
      <c r="BTI183" s="26"/>
      <c r="BTJ183" s="26"/>
      <c r="BTK183" s="26"/>
      <c r="BTL183" s="26"/>
      <c r="BTM183" s="26"/>
      <c r="BTN183" s="26"/>
      <c r="BTO183" s="26"/>
      <c r="BTP183" s="26"/>
      <c r="BTQ183" s="26"/>
      <c r="BTR183" s="26"/>
      <c r="BTS183" s="26"/>
      <c r="BTT183" s="26"/>
      <c r="BTU183" s="26"/>
      <c r="BTV183" s="26"/>
      <c r="BTW183" s="26"/>
      <c r="BTX183" s="26"/>
      <c r="BTY183" s="26"/>
      <c r="BTZ183" s="26"/>
      <c r="BUA183" s="26"/>
      <c r="BUB183" s="26"/>
      <c r="BUC183" s="26"/>
      <c r="BUD183" s="26"/>
      <c r="BUE183" s="26"/>
      <c r="BUF183" s="26"/>
      <c r="BUG183" s="26"/>
      <c r="BUH183" s="26"/>
      <c r="BUI183" s="26"/>
      <c r="BUJ183" s="26"/>
      <c r="BUK183" s="26"/>
      <c r="BUL183" s="26"/>
      <c r="BUM183" s="26"/>
      <c r="BUN183" s="26"/>
      <c r="BUO183" s="26"/>
      <c r="BUP183" s="26"/>
      <c r="BUQ183" s="26"/>
    </row>
    <row r="184" spans="1:1915" s="46" customFormat="1" ht="12.75">
      <c r="A184" s="23"/>
      <c r="B184" s="52"/>
      <c r="C184" s="52"/>
      <c r="D184" s="52"/>
      <c r="E184" s="52"/>
      <c r="F184" s="52"/>
      <c r="G184" s="54"/>
      <c r="H184" s="199"/>
      <c r="I184" s="199"/>
      <c r="J184" s="199"/>
      <c r="K184" s="199"/>
      <c r="L184" s="199"/>
      <c r="M184" s="200"/>
      <c r="N184" s="200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SQ184" s="26"/>
      <c r="SR184" s="26"/>
      <c r="SS184" s="26"/>
      <c r="ST184" s="26"/>
      <c r="SU184" s="26"/>
      <c r="SV184" s="26"/>
      <c r="SW184" s="26"/>
      <c r="SX184" s="26"/>
      <c r="SY184" s="26"/>
      <c r="SZ184" s="26"/>
      <c r="TA184" s="26"/>
      <c r="TB184" s="26"/>
      <c r="TC184" s="26"/>
      <c r="TD184" s="26"/>
      <c r="TE184" s="26"/>
      <c r="TF184" s="26"/>
      <c r="TG184" s="26"/>
      <c r="TH184" s="26"/>
      <c r="TI184" s="26"/>
      <c r="TJ184" s="26"/>
      <c r="TK184" s="26"/>
      <c r="TL184" s="26"/>
      <c r="TM184" s="26"/>
      <c r="TN184" s="26"/>
      <c r="TO184" s="26"/>
      <c r="TP184" s="26"/>
      <c r="TQ184" s="26"/>
      <c r="TR184" s="26"/>
      <c r="TS184" s="26"/>
      <c r="TT184" s="26"/>
      <c r="TU184" s="26"/>
      <c r="TV184" s="26"/>
      <c r="TW184" s="26"/>
      <c r="TX184" s="26"/>
      <c r="TY184" s="26"/>
      <c r="TZ184" s="26"/>
      <c r="UA184" s="26"/>
      <c r="UB184" s="26"/>
      <c r="UC184" s="26"/>
      <c r="UD184" s="26"/>
      <c r="UE184" s="26"/>
      <c r="UF184" s="26"/>
      <c r="UG184" s="26"/>
      <c r="UH184" s="26"/>
      <c r="UI184" s="26"/>
      <c r="UJ184" s="26"/>
      <c r="UK184" s="26"/>
      <c r="UL184" s="26"/>
      <c r="UM184" s="26"/>
      <c r="UN184" s="26"/>
      <c r="UO184" s="26"/>
      <c r="UP184" s="26"/>
      <c r="UQ184" s="26"/>
      <c r="UR184" s="26"/>
      <c r="US184" s="26"/>
      <c r="UT184" s="26"/>
      <c r="UU184" s="26"/>
      <c r="UV184" s="26"/>
      <c r="UW184" s="26"/>
      <c r="UX184" s="26"/>
      <c r="UY184" s="26"/>
      <c r="UZ184" s="26"/>
      <c r="VA184" s="26"/>
      <c r="VB184" s="26"/>
      <c r="VC184" s="26"/>
      <c r="VD184" s="26"/>
      <c r="VE184" s="26"/>
      <c r="VF184" s="26"/>
      <c r="VG184" s="26"/>
      <c r="VH184" s="26"/>
      <c r="VI184" s="26"/>
      <c r="VJ184" s="26"/>
      <c r="VK184" s="26"/>
      <c r="VL184" s="26"/>
      <c r="VM184" s="26"/>
      <c r="VN184" s="26"/>
      <c r="VO184" s="26"/>
      <c r="VP184" s="26"/>
      <c r="VQ184" s="26"/>
      <c r="VR184" s="26"/>
      <c r="VS184" s="26"/>
      <c r="VT184" s="26"/>
      <c r="VU184" s="26"/>
      <c r="VV184" s="26"/>
      <c r="VW184" s="26"/>
      <c r="VX184" s="26"/>
      <c r="VY184" s="26"/>
      <c r="VZ184" s="26"/>
      <c r="WA184" s="26"/>
      <c r="WB184" s="26"/>
      <c r="WC184" s="26"/>
      <c r="WD184" s="26"/>
      <c r="WE184" s="26"/>
      <c r="WF184" s="26"/>
      <c r="WG184" s="26"/>
      <c r="WH184" s="26"/>
      <c r="WI184" s="26"/>
      <c r="WJ184" s="26"/>
      <c r="WK184" s="26"/>
      <c r="WL184" s="26"/>
      <c r="WM184" s="26"/>
      <c r="WN184" s="26"/>
      <c r="WO184" s="26"/>
      <c r="WP184" s="26"/>
      <c r="WQ184" s="26"/>
      <c r="WR184" s="26"/>
      <c r="WS184" s="26"/>
      <c r="WT184" s="26"/>
      <c r="WU184" s="26"/>
      <c r="WV184" s="26"/>
      <c r="WW184" s="26"/>
      <c r="WX184" s="26"/>
      <c r="WY184" s="26"/>
      <c r="WZ184" s="26"/>
      <c r="XA184" s="26"/>
      <c r="XB184" s="26"/>
      <c r="XC184" s="26"/>
      <c r="XD184" s="26"/>
      <c r="XE184" s="26"/>
      <c r="XF184" s="26"/>
      <c r="XG184" s="26"/>
      <c r="XH184" s="26"/>
      <c r="XI184" s="26"/>
      <c r="XJ184" s="26"/>
      <c r="XK184" s="26"/>
      <c r="XL184" s="26"/>
      <c r="XM184" s="26"/>
      <c r="XN184" s="26"/>
      <c r="XO184" s="26"/>
      <c r="XP184" s="26"/>
      <c r="XQ184" s="26"/>
      <c r="XR184" s="26"/>
      <c r="XS184" s="26"/>
      <c r="XT184" s="26"/>
      <c r="XU184" s="26"/>
      <c r="XV184" s="26"/>
      <c r="XW184" s="26"/>
      <c r="XX184" s="26"/>
      <c r="XY184" s="26"/>
      <c r="XZ184" s="26"/>
      <c r="YA184" s="26"/>
      <c r="YB184" s="26"/>
      <c r="YC184" s="26"/>
      <c r="YD184" s="26"/>
      <c r="YE184" s="26"/>
      <c r="YF184" s="26"/>
      <c r="YG184" s="26"/>
      <c r="YH184" s="26"/>
      <c r="YI184" s="26"/>
      <c r="YJ184" s="26"/>
      <c r="YK184" s="26"/>
      <c r="YL184" s="26"/>
      <c r="YM184" s="26"/>
      <c r="YN184" s="26"/>
      <c r="YO184" s="26"/>
      <c r="YP184" s="26"/>
      <c r="YQ184" s="26"/>
      <c r="YR184" s="26"/>
      <c r="YS184" s="26"/>
      <c r="YT184" s="26"/>
      <c r="YU184" s="26"/>
      <c r="YV184" s="26"/>
      <c r="YW184" s="26"/>
      <c r="YX184" s="26"/>
      <c r="YY184" s="26"/>
      <c r="YZ184" s="26"/>
      <c r="ZA184" s="26"/>
      <c r="ZB184" s="26"/>
      <c r="ZC184" s="26"/>
      <c r="ZD184" s="26"/>
      <c r="ZE184" s="26"/>
      <c r="ZF184" s="26"/>
      <c r="ZG184" s="26"/>
      <c r="ZH184" s="26"/>
      <c r="ZI184" s="26"/>
      <c r="ZJ184" s="26"/>
      <c r="ZK184" s="26"/>
      <c r="ZL184" s="26"/>
      <c r="ZM184" s="26"/>
      <c r="ZN184" s="26"/>
      <c r="ZO184" s="26"/>
      <c r="ZP184" s="26"/>
      <c r="ZQ184" s="26"/>
      <c r="ZR184" s="26"/>
      <c r="ZS184" s="26"/>
      <c r="ZT184" s="26"/>
      <c r="ZU184" s="26"/>
      <c r="ZV184" s="26"/>
      <c r="ZW184" s="26"/>
      <c r="ZX184" s="26"/>
      <c r="ZY184" s="26"/>
      <c r="ZZ184" s="26"/>
      <c r="AAA184" s="26"/>
      <c r="AAB184" s="26"/>
      <c r="AAC184" s="26"/>
      <c r="AAD184" s="26"/>
      <c r="AAE184" s="26"/>
      <c r="AAF184" s="26"/>
      <c r="AAG184" s="26"/>
      <c r="AAH184" s="26"/>
      <c r="AAI184" s="26"/>
      <c r="AAJ184" s="26"/>
      <c r="AAK184" s="26"/>
      <c r="AAL184" s="26"/>
      <c r="AAM184" s="26"/>
      <c r="AAN184" s="26"/>
      <c r="AAO184" s="26"/>
      <c r="AAP184" s="26"/>
      <c r="AAQ184" s="26"/>
      <c r="AAR184" s="26"/>
      <c r="AAS184" s="26"/>
      <c r="AAT184" s="26"/>
      <c r="AAU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  <c r="AGP184" s="26"/>
      <c r="AGQ184" s="26"/>
      <c r="AGR184" s="26"/>
      <c r="AGS184" s="26"/>
      <c r="AGT184" s="26"/>
      <c r="AGU184" s="26"/>
      <c r="AGV184" s="26"/>
      <c r="AGW184" s="26"/>
      <c r="AGX184" s="26"/>
      <c r="AGY184" s="26"/>
      <c r="AGZ184" s="26"/>
      <c r="AHA184" s="26"/>
      <c r="AHB184" s="26"/>
      <c r="AHC184" s="26"/>
      <c r="AHD184" s="26"/>
      <c r="AHE184" s="26"/>
      <c r="AHF184" s="26"/>
      <c r="AHG184" s="26"/>
      <c r="AHH184" s="26"/>
      <c r="AHI184" s="26"/>
      <c r="AHJ184" s="26"/>
      <c r="AHK184" s="26"/>
      <c r="AHL184" s="26"/>
      <c r="AHM184" s="26"/>
      <c r="AHN184" s="26"/>
      <c r="AHO184" s="26"/>
      <c r="AHP184" s="26"/>
      <c r="AHQ184" s="26"/>
      <c r="AHR184" s="26"/>
      <c r="AHS184" s="26"/>
      <c r="AHT184" s="26"/>
      <c r="AHU184" s="26"/>
      <c r="AHV184" s="26"/>
      <c r="AHW184" s="26"/>
      <c r="AHX184" s="26"/>
      <c r="AHY184" s="26"/>
      <c r="AHZ184" s="26"/>
      <c r="AIA184" s="26"/>
      <c r="AIB184" s="26"/>
      <c r="AIC184" s="26"/>
      <c r="AID184" s="26"/>
      <c r="AIE184" s="26"/>
      <c r="AIF184" s="26"/>
      <c r="AIG184" s="26"/>
      <c r="AIH184" s="26"/>
      <c r="AII184" s="26"/>
      <c r="AIJ184" s="26"/>
      <c r="AIK184" s="26"/>
      <c r="AIL184" s="26"/>
      <c r="AIM184" s="26"/>
      <c r="AIN184" s="26"/>
      <c r="AIO184" s="26"/>
      <c r="AIP184" s="26"/>
      <c r="AIQ184" s="26"/>
      <c r="AIR184" s="26"/>
      <c r="AIS184" s="26"/>
      <c r="AIT184" s="26"/>
      <c r="AIU184" s="26"/>
      <c r="AIV184" s="26"/>
      <c r="AIW184" s="26"/>
      <c r="AIX184" s="26"/>
      <c r="AIY184" s="26"/>
      <c r="AIZ184" s="26"/>
      <c r="AJA184" s="26"/>
      <c r="AJB184" s="26"/>
      <c r="AJC184" s="26"/>
      <c r="AJD184" s="26"/>
      <c r="AJE184" s="26"/>
      <c r="AJF184" s="26"/>
      <c r="AJG184" s="26"/>
      <c r="AJH184" s="26"/>
      <c r="AJI184" s="26"/>
      <c r="AJJ184" s="26"/>
      <c r="AJK184" s="26"/>
      <c r="AJL184" s="26"/>
      <c r="AJM184" s="26"/>
      <c r="AJN184" s="26"/>
      <c r="AJO184" s="26"/>
      <c r="AJP184" s="26"/>
      <c r="AJQ184" s="26"/>
      <c r="AJR184" s="26"/>
      <c r="AJS184" s="26"/>
      <c r="AJT184" s="26"/>
      <c r="AJU184" s="26"/>
      <c r="AJV184" s="26"/>
      <c r="AJW184" s="26"/>
      <c r="AJX184" s="26"/>
      <c r="AJY184" s="26"/>
      <c r="AJZ184" s="26"/>
      <c r="AKA184" s="26"/>
      <c r="AKB184" s="26"/>
      <c r="AKC184" s="26"/>
      <c r="AKD184" s="26"/>
      <c r="AKE184" s="26"/>
      <c r="AKF184" s="26"/>
      <c r="AKG184" s="26"/>
      <c r="AKH184" s="26"/>
      <c r="AKI184" s="26"/>
      <c r="AKJ184" s="26"/>
      <c r="AKK184" s="26"/>
      <c r="AKL184" s="26"/>
      <c r="AKM184" s="26"/>
      <c r="AKN184" s="26"/>
      <c r="AKO184" s="26"/>
      <c r="AKP184" s="26"/>
      <c r="AKQ184" s="26"/>
      <c r="AKR184" s="26"/>
      <c r="AKS184" s="26"/>
      <c r="AKT184" s="26"/>
      <c r="AKU184" s="26"/>
      <c r="AKV184" s="26"/>
      <c r="AKW184" s="26"/>
      <c r="AKX184" s="26"/>
      <c r="AKY184" s="26"/>
      <c r="AKZ184" s="26"/>
      <c r="ALA184" s="26"/>
      <c r="ALB184" s="26"/>
      <c r="ALC184" s="26"/>
      <c r="ALD184" s="26"/>
      <c r="ALE184" s="26"/>
      <c r="ALF184" s="26"/>
      <c r="ALG184" s="26"/>
      <c r="ALH184" s="26"/>
      <c r="ALI184" s="26"/>
      <c r="ALJ184" s="26"/>
      <c r="ALK184" s="26"/>
      <c r="ALL184" s="26"/>
      <c r="ALM184" s="26"/>
      <c r="ALN184" s="26"/>
      <c r="ALO184" s="26"/>
      <c r="ALP184" s="26"/>
      <c r="ALQ184" s="26"/>
      <c r="ALR184" s="26"/>
      <c r="ALS184" s="26"/>
      <c r="ALT184" s="26"/>
      <c r="ALU184" s="26"/>
      <c r="ALV184" s="26"/>
      <c r="ALW184" s="26"/>
      <c r="ALX184" s="26"/>
      <c r="ALY184" s="26"/>
      <c r="ALZ184" s="26"/>
      <c r="AMA184" s="26"/>
      <c r="AMB184" s="26"/>
      <c r="AMC184" s="26"/>
      <c r="AMD184" s="26"/>
      <c r="AME184" s="26"/>
      <c r="AMF184" s="26"/>
      <c r="AMG184" s="26"/>
      <c r="AMH184" s="26"/>
      <c r="AMI184" s="26"/>
      <c r="AMJ184" s="26"/>
      <c r="AMK184" s="26"/>
      <c r="AML184" s="26"/>
      <c r="AMM184" s="26"/>
      <c r="AMN184" s="26"/>
      <c r="AMO184" s="26"/>
      <c r="AMP184" s="26"/>
      <c r="AMQ184" s="26"/>
      <c r="AMR184" s="26"/>
      <c r="AMS184" s="26"/>
      <c r="AMT184" s="26"/>
      <c r="AMU184" s="26"/>
      <c r="AMV184" s="26"/>
      <c r="AMW184" s="26"/>
      <c r="AMX184" s="26"/>
      <c r="AMY184" s="26"/>
      <c r="AMZ184" s="26"/>
      <c r="ANA184" s="26"/>
      <c r="ANB184" s="26"/>
      <c r="ANC184" s="26"/>
      <c r="AND184" s="26"/>
      <c r="ANE184" s="26"/>
      <c r="ANF184" s="26"/>
      <c r="ANG184" s="26"/>
      <c r="ANH184" s="26"/>
      <c r="ANI184" s="26"/>
      <c r="ANJ184" s="26"/>
      <c r="ANK184" s="26"/>
      <c r="ANL184" s="26"/>
      <c r="ANM184" s="26"/>
      <c r="ANN184" s="26"/>
      <c r="ANO184" s="26"/>
      <c r="ANP184" s="26"/>
      <c r="ANQ184" s="26"/>
      <c r="ANR184" s="26"/>
      <c r="ANS184" s="26"/>
      <c r="ANT184" s="26"/>
      <c r="ANU184" s="26"/>
      <c r="ANV184" s="26"/>
      <c r="ANW184" s="26"/>
      <c r="ANX184" s="26"/>
      <c r="ANY184" s="26"/>
      <c r="ANZ184" s="26"/>
      <c r="AOA184" s="26"/>
      <c r="AOB184" s="26"/>
      <c r="AOC184" s="26"/>
      <c r="AOD184" s="26"/>
      <c r="AOE184" s="26"/>
      <c r="AOF184" s="26"/>
      <c r="AOG184" s="26"/>
      <c r="AOH184" s="26"/>
      <c r="AOI184" s="26"/>
      <c r="AOJ184" s="26"/>
      <c r="AOK184" s="26"/>
      <c r="AOL184" s="26"/>
      <c r="AOM184" s="26"/>
      <c r="AON184" s="26"/>
      <c r="AOO184" s="26"/>
      <c r="AOP184" s="26"/>
      <c r="AOQ184" s="26"/>
      <c r="AOR184" s="26"/>
      <c r="AOS184" s="26"/>
      <c r="AOT184" s="26"/>
      <c r="AOU184" s="26"/>
      <c r="AOV184" s="26"/>
      <c r="AOW184" s="26"/>
      <c r="AOX184" s="26"/>
      <c r="AOY184" s="26"/>
      <c r="AOZ184" s="26"/>
      <c r="APA184" s="26"/>
      <c r="APB184" s="26"/>
      <c r="APC184" s="26"/>
      <c r="APD184" s="26"/>
      <c r="APE184" s="26"/>
      <c r="APF184" s="26"/>
      <c r="APG184" s="26"/>
      <c r="APH184" s="26"/>
      <c r="API184" s="26"/>
      <c r="APJ184" s="26"/>
      <c r="APK184" s="26"/>
      <c r="APL184" s="26"/>
      <c r="APM184" s="26"/>
      <c r="APN184" s="26"/>
      <c r="APO184" s="26"/>
      <c r="APP184" s="26"/>
      <c r="APQ184" s="26"/>
      <c r="APR184" s="26"/>
      <c r="APS184" s="26"/>
      <c r="APT184" s="26"/>
      <c r="APU184" s="26"/>
      <c r="APV184" s="26"/>
      <c r="APW184" s="26"/>
      <c r="APX184" s="26"/>
      <c r="APY184" s="26"/>
      <c r="APZ184" s="26"/>
      <c r="AQA184" s="26"/>
      <c r="AQB184" s="26"/>
      <c r="AQC184" s="26"/>
      <c r="AQD184" s="26"/>
      <c r="AQE184" s="26"/>
      <c r="AQF184" s="26"/>
      <c r="AQG184" s="26"/>
      <c r="AQH184" s="26"/>
      <c r="AQI184" s="26"/>
      <c r="AQJ184" s="26"/>
      <c r="AQK184" s="26"/>
      <c r="AQL184" s="26"/>
      <c r="AQM184" s="26"/>
      <c r="AQN184" s="26"/>
      <c r="AQO184" s="26"/>
      <c r="AQP184" s="26"/>
      <c r="AQQ184" s="26"/>
      <c r="AQR184" s="26"/>
      <c r="AQS184" s="26"/>
      <c r="AQT184" s="26"/>
      <c r="AQU184" s="26"/>
      <c r="AQV184" s="26"/>
      <c r="AQW184" s="26"/>
      <c r="AQX184" s="26"/>
      <c r="AQY184" s="26"/>
      <c r="AQZ184" s="26"/>
      <c r="ARA184" s="26"/>
      <c r="ARB184" s="26"/>
      <c r="ARC184" s="26"/>
      <c r="ARD184" s="26"/>
      <c r="ARE184" s="26"/>
      <c r="ARF184" s="26"/>
      <c r="ARG184" s="26"/>
      <c r="ARH184" s="26"/>
      <c r="ARI184" s="26"/>
      <c r="ARJ184" s="26"/>
      <c r="ARK184" s="26"/>
      <c r="ARL184" s="26"/>
      <c r="ARM184" s="26"/>
      <c r="ARN184" s="26"/>
      <c r="ARO184" s="26"/>
      <c r="ARP184" s="26"/>
      <c r="ARQ184" s="26"/>
      <c r="ARR184" s="26"/>
      <c r="ARS184" s="26"/>
      <c r="ART184" s="26"/>
      <c r="ARU184" s="26"/>
      <c r="ARV184" s="26"/>
      <c r="ARW184" s="26"/>
      <c r="ARX184" s="26"/>
      <c r="ARY184" s="26"/>
      <c r="ARZ184" s="26"/>
      <c r="ASA184" s="26"/>
      <c r="ASB184" s="26"/>
      <c r="ASC184" s="26"/>
      <c r="ASD184" s="26"/>
      <c r="ASE184" s="26"/>
      <c r="ASF184" s="26"/>
      <c r="ASG184" s="26"/>
      <c r="ASH184" s="26"/>
      <c r="ASI184" s="26"/>
      <c r="ASJ184" s="26"/>
      <c r="ASK184" s="26"/>
      <c r="ASL184" s="26"/>
      <c r="ASM184" s="26"/>
      <c r="ASN184" s="26"/>
      <c r="ASO184" s="26"/>
      <c r="ASP184" s="26"/>
      <c r="ASQ184" s="26"/>
      <c r="ASR184" s="26"/>
      <c r="ASS184" s="26"/>
      <c r="AST184" s="26"/>
      <c r="ASU184" s="26"/>
      <c r="ASV184" s="26"/>
      <c r="ASW184" s="26"/>
      <c r="ASX184" s="26"/>
      <c r="ASY184" s="26"/>
      <c r="ASZ184" s="26"/>
      <c r="ATA184" s="26"/>
      <c r="ATB184" s="26"/>
      <c r="ATC184" s="26"/>
      <c r="ATD184" s="26"/>
      <c r="ATE184" s="26"/>
      <c r="ATF184" s="26"/>
      <c r="ATG184" s="26"/>
      <c r="ATH184" s="26"/>
      <c r="ATI184" s="26"/>
      <c r="ATJ184" s="26"/>
      <c r="ATK184" s="26"/>
      <c r="ATL184" s="26"/>
      <c r="ATM184" s="26"/>
      <c r="ATN184" s="26"/>
      <c r="ATO184" s="26"/>
      <c r="ATP184" s="26"/>
      <c r="ATQ184" s="26"/>
      <c r="ATR184" s="26"/>
      <c r="ATS184" s="26"/>
      <c r="ATT184" s="26"/>
      <c r="ATU184" s="26"/>
      <c r="ATV184" s="26"/>
      <c r="ATW184" s="26"/>
      <c r="ATX184" s="26"/>
      <c r="ATY184" s="26"/>
      <c r="ATZ184" s="26"/>
      <c r="AUA184" s="26"/>
      <c r="AUB184" s="26"/>
      <c r="AUC184" s="26"/>
      <c r="AUD184" s="26"/>
      <c r="AUE184" s="26"/>
      <c r="AUF184" s="26"/>
      <c r="AUG184" s="26"/>
      <c r="AUH184" s="26"/>
      <c r="AUI184" s="26"/>
      <c r="AUJ184" s="26"/>
      <c r="AUK184" s="26"/>
      <c r="AUL184" s="26"/>
      <c r="AUM184" s="26"/>
      <c r="AUN184" s="26"/>
      <c r="AUO184" s="26"/>
      <c r="AUP184" s="26"/>
      <c r="AUQ184" s="26"/>
      <c r="AUR184" s="26"/>
      <c r="AUS184" s="26"/>
      <c r="AUT184" s="26"/>
      <c r="AUU184" s="26"/>
      <c r="AUV184" s="26"/>
      <c r="AUW184" s="26"/>
      <c r="AUX184" s="26"/>
      <c r="AUY184" s="26"/>
      <c r="AUZ184" s="26"/>
      <c r="AVA184" s="26"/>
      <c r="AVB184" s="26"/>
      <c r="AVC184" s="26"/>
      <c r="AVD184" s="26"/>
      <c r="AVE184" s="26"/>
      <c r="AVF184" s="26"/>
      <c r="AVG184" s="26"/>
      <c r="AVH184" s="26"/>
      <c r="AVI184" s="26"/>
      <c r="AVJ184" s="26"/>
      <c r="AVK184" s="26"/>
      <c r="AVL184" s="26"/>
      <c r="AVM184" s="26"/>
      <c r="AVN184" s="26"/>
      <c r="AVO184" s="26"/>
      <c r="AVP184" s="26"/>
      <c r="AVQ184" s="26"/>
      <c r="AVR184" s="26"/>
      <c r="AVS184" s="26"/>
      <c r="AVT184" s="26"/>
      <c r="AVU184" s="26"/>
      <c r="AVV184" s="26"/>
      <c r="AVW184" s="26"/>
      <c r="AVX184" s="26"/>
      <c r="AVY184" s="26"/>
      <c r="AVZ184" s="26"/>
      <c r="AWA184" s="26"/>
      <c r="AWB184" s="26"/>
      <c r="AWC184" s="26"/>
      <c r="AWD184" s="26"/>
      <c r="AWE184" s="26"/>
      <c r="AWF184" s="26"/>
      <c r="AWG184" s="26"/>
      <c r="AWH184" s="26"/>
      <c r="AWI184" s="26"/>
      <c r="AWJ184" s="26"/>
      <c r="AWK184" s="26"/>
      <c r="AWL184" s="26"/>
      <c r="AWM184" s="26"/>
      <c r="AWN184" s="26"/>
      <c r="AWO184" s="26"/>
      <c r="AWP184" s="26"/>
      <c r="AWQ184" s="26"/>
      <c r="AWR184" s="26"/>
      <c r="AWS184" s="26"/>
      <c r="AWT184" s="26"/>
      <c r="AWU184" s="26"/>
      <c r="AWV184" s="26"/>
      <c r="AWW184" s="26"/>
      <c r="AWX184" s="26"/>
      <c r="AWY184" s="26"/>
      <c r="AWZ184" s="26"/>
      <c r="AXA184" s="26"/>
      <c r="AXB184" s="26"/>
      <c r="AXC184" s="26"/>
      <c r="AXD184" s="26"/>
      <c r="AXE184" s="26"/>
      <c r="AXF184" s="26"/>
      <c r="AXG184" s="26"/>
      <c r="AXH184" s="26"/>
      <c r="AXI184" s="26"/>
      <c r="AXJ184" s="26"/>
      <c r="AXK184" s="26"/>
      <c r="AXL184" s="26"/>
      <c r="AXM184" s="26"/>
      <c r="AXN184" s="26"/>
      <c r="AXO184" s="26"/>
      <c r="AXP184" s="26"/>
      <c r="AXQ184" s="26"/>
      <c r="AXR184" s="26"/>
      <c r="AXS184" s="26"/>
      <c r="AXT184" s="26"/>
      <c r="AXU184" s="26"/>
      <c r="AXV184" s="26"/>
      <c r="AXW184" s="26"/>
      <c r="AXX184" s="26"/>
      <c r="AXY184" s="26"/>
      <c r="AXZ184" s="26"/>
      <c r="AYA184" s="26"/>
      <c r="AYB184" s="26"/>
      <c r="AYC184" s="26"/>
      <c r="AYD184" s="26"/>
      <c r="AYE184" s="26"/>
      <c r="AYF184" s="26"/>
      <c r="AYG184" s="26"/>
      <c r="AYH184" s="26"/>
      <c r="AYI184" s="26"/>
      <c r="AYJ184" s="26"/>
      <c r="AYK184" s="26"/>
      <c r="AYL184" s="26"/>
      <c r="AYM184" s="26"/>
      <c r="AYN184" s="26"/>
      <c r="AYO184" s="26"/>
      <c r="AYP184" s="26"/>
      <c r="AYQ184" s="26"/>
      <c r="AYR184" s="26"/>
      <c r="AYS184" s="26"/>
      <c r="AYT184" s="26"/>
      <c r="AYU184" s="26"/>
      <c r="AYV184" s="26"/>
      <c r="AYW184" s="26"/>
      <c r="AYX184" s="26"/>
      <c r="AYY184" s="26"/>
      <c r="AYZ184" s="26"/>
      <c r="AZA184" s="26"/>
      <c r="AZB184" s="26"/>
      <c r="AZC184" s="26"/>
      <c r="AZD184" s="26"/>
      <c r="AZE184" s="26"/>
      <c r="AZF184" s="26"/>
      <c r="AZG184" s="26"/>
      <c r="AZH184" s="26"/>
      <c r="AZI184" s="26"/>
      <c r="AZJ184" s="26"/>
      <c r="AZK184" s="26"/>
      <c r="AZL184" s="26"/>
      <c r="AZM184" s="26"/>
      <c r="AZN184" s="26"/>
      <c r="AZO184" s="26"/>
      <c r="AZP184" s="26"/>
      <c r="AZQ184" s="26"/>
      <c r="AZR184" s="26"/>
      <c r="AZS184" s="26"/>
      <c r="AZT184" s="26"/>
      <c r="AZU184" s="26"/>
      <c r="AZV184" s="26"/>
      <c r="AZW184" s="26"/>
      <c r="AZX184" s="26"/>
      <c r="AZY184" s="26"/>
      <c r="AZZ184" s="26"/>
      <c r="BAA184" s="26"/>
      <c r="BAB184" s="26"/>
      <c r="BAC184" s="26"/>
      <c r="BAD184" s="26"/>
      <c r="BAE184" s="26"/>
      <c r="BAF184" s="26"/>
      <c r="BAG184" s="26"/>
      <c r="BAH184" s="26"/>
      <c r="BAI184" s="26"/>
      <c r="BAJ184" s="26"/>
      <c r="BAK184" s="26"/>
      <c r="BAL184" s="26"/>
      <c r="BAM184" s="26"/>
      <c r="BAN184" s="26"/>
      <c r="BAO184" s="26"/>
      <c r="BAP184" s="26"/>
      <c r="BAQ184" s="26"/>
      <c r="BAR184" s="26"/>
      <c r="BAS184" s="26"/>
      <c r="BAT184" s="26"/>
      <c r="BAU184" s="26"/>
      <c r="BAV184" s="26"/>
      <c r="BAW184" s="26"/>
      <c r="BAX184" s="26"/>
      <c r="BAY184" s="26"/>
      <c r="BAZ184" s="26"/>
      <c r="BBA184" s="26"/>
      <c r="BBB184" s="26"/>
      <c r="BBC184" s="26"/>
      <c r="BBD184" s="26"/>
      <c r="BBE184" s="26"/>
      <c r="BBF184" s="26"/>
      <c r="BBG184" s="26"/>
      <c r="BBH184" s="26"/>
      <c r="BBI184" s="26"/>
      <c r="BBJ184" s="26"/>
      <c r="BBK184" s="26"/>
      <c r="BBL184" s="26"/>
      <c r="BBM184" s="26"/>
      <c r="BBN184" s="26"/>
      <c r="BBO184" s="26"/>
      <c r="BBP184" s="26"/>
      <c r="BBQ184" s="26"/>
      <c r="BBR184" s="26"/>
      <c r="BBS184" s="26"/>
      <c r="BBT184" s="26"/>
      <c r="BBU184" s="26"/>
      <c r="BBV184" s="26"/>
      <c r="BBW184" s="26"/>
      <c r="BBX184" s="26"/>
      <c r="BBY184" s="26"/>
      <c r="BBZ184" s="26"/>
      <c r="BCA184" s="26"/>
      <c r="BCB184" s="26"/>
      <c r="BCC184" s="26"/>
      <c r="BCD184" s="26"/>
      <c r="BCE184" s="26"/>
      <c r="BCF184" s="26"/>
      <c r="BCG184" s="26"/>
      <c r="BCH184" s="26"/>
      <c r="BCI184" s="26"/>
      <c r="BCJ184" s="26"/>
      <c r="BCK184" s="26"/>
      <c r="BCL184" s="26"/>
      <c r="BCM184" s="26"/>
      <c r="BCN184" s="26"/>
      <c r="BCO184" s="26"/>
      <c r="BCP184" s="26"/>
      <c r="BCQ184" s="26"/>
      <c r="BCR184" s="26"/>
      <c r="BCS184" s="26"/>
      <c r="BCT184" s="26"/>
      <c r="BCU184" s="26"/>
      <c r="BCV184" s="26"/>
      <c r="BCW184" s="26"/>
      <c r="BCX184" s="26"/>
      <c r="BCY184" s="26"/>
      <c r="BCZ184" s="26"/>
      <c r="BDA184" s="26"/>
      <c r="BDB184" s="26"/>
      <c r="BDC184" s="26"/>
      <c r="BDD184" s="26"/>
      <c r="BDE184" s="26"/>
      <c r="BDF184" s="26"/>
      <c r="BDG184" s="26"/>
      <c r="BDH184" s="26"/>
      <c r="BDI184" s="26"/>
      <c r="BDJ184" s="26"/>
      <c r="BDK184" s="26"/>
      <c r="BDL184" s="26"/>
      <c r="BDM184" s="26"/>
      <c r="BDN184" s="26"/>
      <c r="BDO184" s="26"/>
      <c r="BDP184" s="26"/>
      <c r="BDQ184" s="26"/>
      <c r="BDR184" s="26"/>
      <c r="BDS184" s="26"/>
      <c r="BDT184" s="26"/>
      <c r="BDU184" s="26"/>
      <c r="BDV184" s="26"/>
      <c r="BDW184" s="26"/>
      <c r="BDX184" s="26"/>
      <c r="BDY184" s="26"/>
      <c r="BDZ184" s="26"/>
      <c r="BEA184" s="26"/>
      <c r="BEB184" s="26"/>
      <c r="BEC184" s="26"/>
      <c r="BED184" s="26"/>
      <c r="BEE184" s="26"/>
      <c r="BEF184" s="26"/>
      <c r="BEG184" s="26"/>
      <c r="BEH184" s="26"/>
      <c r="BEI184" s="26"/>
      <c r="BEJ184" s="26"/>
      <c r="BEK184" s="26"/>
      <c r="BEL184" s="26"/>
      <c r="BEM184" s="26"/>
      <c r="BEN184" s="26"/>
      <c r="BEO184" s="26"/>
      <c r="BEP184" s="26"/>
      <c r="BEQ184" s="26"/>
      <c r="BER184" s="26"/>
      <c r="BES184" s="26"/>
      <c r="BET184" s="26"/>
      <c r="BEU184" s="26"/>
      <c r="BEV184" s="26"/>
      <c r="BEW184" s="26"/>
      <c r="BEX184" s="26"/>
      <c r="BEY184" s="26"/>
      <c r="BEZ184" s="26"/>
      <c r="BFA184" s="26"/>
      <c r="BFB184" s="26"/>
      <c r="BFC184" s="26"/>
      <c r="BFD184" s="26"/>
      <c r="BFE184" s="26"/>
      <c r="BFF184" s="26"/>
      <c r="BFG184" s="26"/>
      <c r="BFH184" s="26"/>
      <c r="BFI184" s="26"/>
      <c r="BFJ184" s="26"/>
      <c r="BFK184" s="26"/>
      <c r="BFL184" s="26"/>
      <c r="BFM184" s="26"/>
      <c r="BFN184" s="26"/>
      <c r="BFO184" s="26"/>
      <c r="BFP184" s="26"/>
      <c r="BFQ184" s="26"/>
      <c r="BFR184" s="26"/>
      <c r="BFS184" s="26"/>
      <c r="BFT184" s="26"/>
      <c r="BFU184" s="26"/>
      <c r="BFV184" s="26"/>
      <c r="BFW184" s="26"/>
      <c r="BFX184" s="26"/>
      <c r="BFY184" s="26"/>
      <c r="BFZ184" s="26"/>
      <c r="BGA184" s="26"/>
      <c r="BGB184" s="26"/>
      <c r="BGC184" s="26"/>
      <c r="BGD184" s="26"/>
      <c r="BGE184" s="26"/>
      <c r="BGF184" s="26"/>
      <c r="BGG184" s="26"/>
      <c r="BGH184" s="26"/>
      <c r="BGI184" s="26"/>
      <c r="BGJ184" s="26"/>
      <c r="BGK184" s="26"/>
      <c r="BGL184" s="26"/>
      <c r="BGM184" s="26"/>
      <c r="BGN184" s="26"/>
      <c r="BGO184" s="26"/>
      <c r="BGP184" s="26"/>
      <c r="BGQ184" s="26"/>
      <c r="BGR184" s="26"/>
      <c r="BGS184" s="26"/>
      <c r="BGT184" s="26"/>
      <c r="BGU184" s="26"/>
      <c r="BGV184" s="26"/>
      <c r="BGW184" s="26"/>
      <c r="BGX184" s="26"/>
      <c r="BGY184" s="26"/>
      <c r="BGZ184" s="26"/>
      <c r="BHA184" s="26"/>
      <c r="BHB184" s="26"/>
      <c r="BHC184" s="26"/>
      <c r="BHD184" s="26"/>
      <c r="BHE184" s="26"/>
      <c r="BHF184" s="26"/>
      <c r="BHG184" s="26"/>
      <c r="BHH184" s="26"/>
      <c r="BHI184" s="26"/>
      <c r="BHJ184" s="26"/>
      <c r="BHK184" s="26"/>
      <c r="BHL184" s="26"/>
      <c r="BHM184" s="26"/>
      <c r="BHN184" s="26"/>
      <c r="BHO184" s="26"/>
      <c r="BHP184" s="26"/>
      <c r="BHQ184" s="26"/>
      <c r="BHR184" s="26"/>
      <c r="BHS184" s="26"/>
      <c r="BHT184" s="26"/>
      <c r="BHU184" s="26"/>
      <c r="BHV184" s="26"/>
      <c r="BHW184" s="26"/>
      <c r="BHX184" s="26"/>
      <c r="BHY184" s="26"/>
      <c r="BHZ184" s="26"/>
      <c r="BIA184" s="26"/>
      <c r="BIB184" s="26"/>
      <c r="BIC184" s="26"/>
      <c r="BID184" s="26"/>
      <c r="BIE184" s="26"/>
      <c r="BIF184" s="26"/>
      <c r="BIG184" s="26"/>
      <c r="BIH184" s="26"/>
      <c r="BII184" s="26"/>
      <c r="BIJ184" s="26"/>
      <c r="BIK184" s="26"/>
      <c r="BIL184" s="26"/>
      <c r="BIM184" s="26"/>
      <c r="BIN184" s="26"/>
      <c r="BIO184" s="26"/>
      <c r="BIP184" s="26"/>
      <c r="BIQ184" s="26"/>
      <c r="BIR184" s="26"/>
      <c r="BIS184" s="26"/>
      <c r="BIT184" s="26"/>
      <c r="BIU184" s="26"/>
      <c r="BIV184" s="26"/>
      <c r="BIW184" s="26"/>
      <c r="BIX184" s="26"/>
      <c r="BIY184" s="26"/>
      <c r="BIZ184" s="26"/>
      <c r="BJA184" s="26"/>
      <c r="BJB184" s="26"/>
      <c r="BJC184" s="26"/>
      <c r="BJD184" s="26"/>
      <c r="BJE184" s="26"/>
      <c r="BJF184" s="26"/>
      <c r="BJG184" s="26"/>
      <c r="BJH184" s="26"/>
      <c r="BJI184" s="26"/>
      <c r="BJJ184" s="26"/>
      <c r="BJK184" s="26"/>
      <c r="BJL184" s="26"/>
      <c r="BJM184" s="26"/>
      <c r="BJN184" s="26"/>
      <c r="BJO184" s="26"/>
      <c r="BJP184" s="26"/>
      <c r="BJQ184" s="26"/>
      <c r="BJR184" s="26"/>
      <c r="BJS184" s="26"/>
      <c r="BJT184" s="26"/>
      <c r="BJU184" s="26"/>
      <c r="BJV184" s="26"/>
      <c r="BJW184" s="26"/>
      <c r="BJX184" s="26"/>
      <c r="BJY184" s="26"/>
      <c r="BJZ184" s="26"/>
      <c r="BKA184" s="26"/>
      <c r="BKB184" s="26"/>
      <c r="BKC184" s="26"/>
      <c r="BKD184" s="26"/>
      <c r="BKE184" s="26"/>
      <c r="BKF184" s="26"/>
      <c r="BKG184" s="26"/>
      <c r="BKH184" s="26"/>
      <c r="BKI184" s="26"/>
      <c r="BKJ184" s="26"/>
      <c r="BKK184" s="26"/>
      <c r="BKL184" s="26"/>
      <c r="BKM184" s="26"/>
      <c r="BKN184" s="26"/>
      <c r="BKO184" s="26"/>
      <c r="BKP184" s="26"/>
      <c r="BKQ184" s="26"/>
      <c r="BKR184" s="26"/>
      <c r="BKS184" s="26"/>
      <c r="BKT184" s="26"/>
      <c r="BKU184" s="26"/>
      <c r="BKV184" s="26"/>
      <c r="BKW184" s="26"/>
      <c r="BKX184" s="26"/>
      <c r="BKY184" s="26"/>
      <c r="BKZ184" s="26"/>
      <c r="BLA184" s="26"/>
      <c r="BLB184" s="26"/>
      <c r="BLC184" s="26"/>
      <c r="BLD184" s="26"/>
      <c r="BLE184" s="26"/>
      <c r="BLF184" s="26"/>
      <c r="BLG184" s="26"/>
      <c r="BLH184" s="26"/>
      <c r="BLI184" s="26"/>
      <c r="BLJ184" s="26"/>
      <c r="BLK184" s="26"/>
      <c r="BLL184" s="26"/>
      <c r="BLM184" s="26"/>
      <c r="BLN184" s="26"/>
      <c r="BLO184" s="26"/>
      <c r="BLP184" s="26"/>
      <c r="BLQ184" s="26"/>
      <c r="BLR184" s="26"/>
      <c r="BLS184" s="26"/>
      <c r="BLT184" s="26"/>
      <c r="BLU184" s="26"/>
      <c r="BLV184" s="26"/>
      <c r="BLW184" s="26"/>
      <c r="BLX184" s="26"/>
      <c r="BLY184" s="26"/>
      <c r="BLZ184" s="26"/>
      <c r="BMA184" s="26"/>
      <c r="BMB184" s="26"/>
      <c r="BMC184" s="26"/>
      <c r="BMD184" s="26"/>
      <c r="BME184" s="26"/>
      <c r="BMF184" s="26"/>
      <c r="BMG184" s="26"/>
      <c r="BMH184" s="26"/>
      <c r="BMI184" s="26"/>
      <c r="BMJ184" s="26"/>
      <c r="BMK184" s="26"/>
      <c r="BML184" s="26"/>
      <c r="BMM184" s="26"/>
      <c r="BMN184" s="26"/>
      <c r="BMO184" s="26"/>
      <c r="BMP184" s="26"/>
      <c r="BMQ184" s="26"/>
      <c r="BMR184" s="26"/>
      <c r="BMS184" s="26"/>
      <c r="BMT184" s="26"/>
      <c r="BMU184" s="26"/>
      <c r="BMV184" s="26"/>
      <c r="BMW184" s="26"/>
      <c r="BMX184" s="26"/>
      <c r="BMY184" s="26"/>
      <c r="BMZ184" s="26"/>
      <c r="BNA184" s="26"/>
      <c r="BNB184" s="26"/>
      <c r="BNC184" s="26"/>
      <c r="BND184" s="26"/>
      <c r="BNE184" s="26"/>
      <c r="BNF184" s="26"/>
      <c r="BNG184" s="26"/>
      <c r="BNH184" s="26"/>
      <c r="BNI184" s="26"/>
      <c r="BNJ184" s="26"/>
      <c r="BNK184" s="26"/>
      <c r="BNL184" s="26"/>
      <c r="BNM184" s="26"/>
      <c r="BNN184" s="26"/>
      <c r="BNO184" s="26"/>
      <c r="BNP184" s="26"/>
      <c r="BNQ184" s="26"/>
      <c r="BNR184" s="26"/>
      <c r="BNS184" s="26"/>
      <c r="BNT184" s="26"/>
      <c r="BNU184" s="26"/>
      <c r="BNV184" s="26"/>
      <c r="BNW184" s="26"/>
      <c r="BNX184" s="26"/>
      <c r="BNY184" s="26"/>
      <c r="BNZ184" s="26"/>
      <c r="BOA184" s="26"/>
      <c r="BOB184" s="26"/>
      <c r="BOC184" s="26"/>
      <c r="BOD184" s="26"/>
      <c r="BOE184" s="26"/>
      <c r="BOF184" s="26"/>
      <c r="BOG184" s="26"/>
      <c r="BOH184" s="26"/>
      <c r="BOI184" s="26"/>
      <c r="BOJ184" s="26"/>
      <c r="BOK184" s="26"/>
      <c r="BOL184" s="26"/>
      <c r="BOM184" s="26"/>
      <c r="BON184" s="26"/>
      <c r="BOO184" s="26"/>
      <c r="BOP184" s="26"/>
      <c r="BOQ184" s="26"/>
      <c r="BOR184" s="26"/>
      <c r="BOS184" s="26"/>
      <c r="BOT184" s="26"/>
      <c r="BOU184" s="26"/>
      <c r="BOV184" s="26"/>
      <c r="BOW184" s="26"/>
      <c r="BOX184" s="26"/>
      <c r="BOY184" s="26"/>
      <c r="BOZ184" s="26"/>
      <c r="BPA184" s="26"/>
      <c r="BPB184" s="26"/>
      <c r="BPC184" s="26"/>
      <c r="BPD184" s="26"/>
      <c r="BPE184" s="26"/>
      <c r="BPF184" s="26"/>
      <c r="BPG184" s="26"/>
      <c r="BPH184" s="26"/>
      <c r="BPI184" s="26"/>
      <c r="BPJ184" s="26"/>
      <c r="BPK184" s="26"/>
      <c r="BPL184" s="26"/>
      <c r="BPM184" s="26"/>
      <c r="BPN184" s="26"/>
      <c r="BPO184" s="26"/>
      <c r="BPP184" s="26"/>
      <c r="BPQ184" s="26"/>
      <c r="BPR184" s="26"/>
      <c r="BPS184" s="26"/>
      <c r="BPT184" s="26"/>
      <c r="BPU184" s="26"/>
      <c r="BPV184" s="26"/>
      <c r="BPW184" s="26"/>
      <c r="BPX184" s="26"/>
      <c r="BPY184" s="26"/>
      <c r="BPZ184" s="26"/>
      <c r="BQA184" s="26"/>
      <c r="BQB184" s="26"/>
      <c r="BQC184" s="26"/>
      <c r="BQD184" s="26"/>
      <c r="BQE184" s="26"/>
      <c r="BQF184" s="26"/>
      <c r="BQG184" s="26"/>
      <c r="BQH184" s="26"/>
      <c r="BQI184" s="26"/>
      <c r="BQJ184" s="26"/>
      <c r="BQK184" s="26"/>
      <c r="BQL184" s="26"/>
      <c r="BQM184" s="26"/>
      <c r="BQN184" s="26"/>
      <c r="BQO184" s="26"/>
      <c r="BQP184" s="26"/>
      <c r="BQQ184" s="26"/>
      <c r="BQR184" s="26"/>
      <c r="BQS184" s="26"/>
      <c r="BQT184" s="26"/>
      <c r="BQU184" s="26"/>
      <c r="BQV184" s="26"/>
      <c r="BQW184" s="26"/>
      <c r="BQX184" s="26"/>
      <c r="BQY184" s="26"/>
      <c r="BQZ184" s="26"/>
      <c r="BRA184" s="26"/>
      <c r="BRB184" s="26"/>
      <c r="BRC184" s="26"/>
      <c r="BRD184" s="26"/>
      <c r="BRE184" s="26"/>
      <c r="BRF184" s="26"/>
      <c r="BRG184" s="26"/>
      <c r="BRH184" s="26"/>
      <c r="BRI184" s="26"/>
      <c r="BRJ184" s="26"/>
      <c r="BRK184" s="26"/>
      <c r="BRL184" s="26"/>
      <c r="BRM184" s="26"/>
      <c r="BRN184" s="26"/>
      <c r="BRO184" s="26"/>
      <c r="BRP184" s="26"/>
      <c r="BRQ184" s="26"/>
      <c r="BRR184" s="26"/>
      <c r="BRS184" s="26"/>
      <c r="BRT184" s="26"/>
      <c r="BRU184" s="26"/>
      <c r="BRV184" s="26"/>
      <c r="BRW184" s="26"/>
      <c r="BRX184" s="26"/>
      <c r="BRY184" s="26"/>
      <c r="BRZ184" s="26"/>
      <c r="BSA184" s="26"/>
      <c r="BSB184" s="26"/>
      <c r="BSC184" s="26"/>
      <c r="BSD184" s="26"/>
      <c r="BSE184" s="26"/>
      <c r="BSF184" s="26"/>
      <c r="BSG184" s="26"/>
      <c r="BSH184" s="26"/>
      <c r="BSI184" s="26"/>
      <c r="BSJ184" s="26"/>
      <c r="BSK184" s="26"/>
      <c r="BSL184" s="26"/>
      <c r="BSM184" s="26"/>
      <c r="BSN184" s="26"/>
      <c r="BSO184" s="26"/>
      <c r="BSP184" s="26"/>
      <c r="BSQ184" s="26"/>
      <c r="BSR184" s="26"/>
      <c r="BSS184" s="26"/>
      <c r="BST184" s="26"/>
      <c r="BSU184" s="26"/>
      <c r="BSV184" s="26"/>
      <c r="BSW184" s="26"/>
      <c r="BSX184" s="26"/>
      <c r="BSY184" s="26"/>
      <c r="BSZ184" s="26"/>
      <c r="BTA184" s="26"/>
      <c r="BTB184" s="26"/>
      <c r="BTC184" s="26"/>
      <c r="BTD184" s="26"/>
      <c r="BTE184" s="26"/>
      <c r="BTF184" s="26"/>
      <c r="BTG184" s="26"/>
      <c r="BTH184" s="26"/>
      <c r="BTI184" s="26"/>
      <c r="BTJ184" s="26"/>
      <c r="BTK184" s="26"/>
      <c r="BTL184" s="26"/>
      <c r="BTM184" s="26"/>
      <c r="BTN184" s="26"/>
      <c r="BTO184" s="26"/>
      <c r="BTP184" s="26"/>
      <c r="BTQ184" s="26"/>
      <c r="BTR184" s="26"/>
      <c r="BTS184" s="26"/>
      <c r="BTT184" s="26"/>
      <c r="BTU184" s="26"/>
      <c r="BTV184" s="26"/>
      <c r="BTW184" s="26"/>
      <c r="BTX184" s="26"/>
      <c r="BTY184" s="26"/>
      <c r="BTZ184" s="26"/>
      <c r="BUA184" s="26"/>
      <c r="BUB184" s="26"/>
      <c r="BUC184" s="26"/>
      <c r="BUD184" s="26"/>
      <c r="BUE184" s="26"/>
      <c r="BUF184" s="26"/>
      <c r="BUG184" s="26"/>
      <c r="BUH184" s="26"/>
      <c r="BUI184" s="26"/>
      <c r="BUJ184" s="26"/>
      <c r="BUK184" s="26"/>
      <c r="BUL184" s="26"/>
      <c r="BUM184" s="26"/>
      <c r="BUN184" s="26"/>
      <c r="BUO184" s="26"/>
      <c r="BUP184" s="26"/>
      <c r="BUQ184" s="26"/>
    </row>
    <row r="185" spans="1:1915" s="46" customFormat="1" ht="12.75">
      <c r="A185" s="23"/>
      <c r="B185" s="52"/>
      <c r="C185" s="52"/>
      <c r="D185" s="52"/>
      <c r="E185" s="52"/>
      <c r="F185" s="52"/>
      <c r="G185" s="54"/>
      <c r="H185" s="199"/>
      <c r="I185" s="199"/>
      <c r="J185" s="199"/>
      <c r="K185" s="199"/>
      <c r="L185" s="199"/>
      <c r="M185" s="200"/>
      <c r="N185" s="200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SQ185" s="26"/>
      <c r="SR185" s="26"/>
      <c r="SS185" s="26"/>
      <c r="ST185" s="26"/>
      <c r="SU185" s="26"/>
      <c r="SV185" s="26"/>
      <c r="SW185" s="26"/>
      <c r="SX185" s="26"/>
      <c r="SY185" s="26"/>
      <c r="SZ185" s="26"/>
      <c r="TA185" s="26"/>
      <c r="TB185" s="26"/>
      <c r="TC185" s="26"/>
      <c r="TD185" s="26"/>
      <c r="TE185" s="26"/>
      <c r="TF185" s="26"/>
      <c r="TG185" s="26"/>
      <c r="TH185" s="26"/>
      <c r="TI185" s="26"/>
      <c r="TJ185" s="26"/>
      <c r="TK185" s="26"/>
      <c r="TL185" s="26"/>
      <c r="TM185" s="26"/>
      <c r="TN185" s="26"/>
      <c r="TO185" s="26"/>
      <c r="TP185" s="26"/>
      <c r="TQ185" s="26"/>
      <c r="TR185" s="26"/>
      <c r="TS185" s="26"/>
      <c r="TT185" s="26"/>
      <c r="TU185" s="26"/>
      <c r="TV185" s="26"/>
      <c r="TW185" s="26"/>
      <c r="TX185" s="26"/>
      <c r="TY185" s="26"/>
      <c r="TZ185" s="26"/>
      <c r="UA185" s="26"/>
      <c r="UB185" s="26"/>
      <c r="UC185" s="26"/>
      <c r="UD185" s="26"/>
      <c r="UE185" s="26"/>
      <c r="UF185" s="26"/>
      <c r="UG185" s="26"/>
      <c r="UH185" s="26"/>
      <c r="UI185" s="26"/>
      <c r="UJ185" s="26"/>
      <c r="UK185" s="26"/>
      <c r="UL185" s="26"/>
      <c r="UM185" s="26"/>
      <c r="UN185" s="26"/>
      <c r="UO185" s="26"/>
      <c r="UP185" s="26"/>
      <c r="UQ185" s="26"/>
      <c r="UR185" s="26"/>
      <c r="US185" s="26"/>
      <c r="UT185" s="26"/>
      <c r="UU185" s="26"/>
      <c r="UV185" s="26"/>
      <c r="UW185" s="26"/>
      <c r="UX185" s="26"/>
      <c r="UY185" s="26"/>
      <c r="UZ185" s="26"/>
      <c r="VA185" s="26"/>
      <c r="VB185" s="26"/>
      <c r="VC185" s="26"/>
      <c r="VD185" s="26"/>
      <c r="VE185" s="26"/>
      <c r="VF185" s="26"/>
      <c r="VG185" s="26"/>
      <c r="VH185" s="26"/>
      <c r="VI185" s="26"/>
      <c r="VJ185" s="26"/>
      <c r="VK185" s="26"/>
      <c r="VL185" s="26"/>
      <c r="VM185" s="26"/>
      <c r="VN185" s="26"/>
      <c r="VO185" s="26"/>
      <c r="VP185" s="26"/>
      <c r="VQ185" s="26"/>
      <c r="VR185" s="26"/>
      <c r="VS185" s="26"/>
      <c r="VT185" s="26"/>
      <c r="VU185" s="26"/>
      <c r="VV185" s="26"/>
      <c r="VW185" s="26"/>
      <c r="VX185" s="26"/>
      <c r="VY185" s="26"/>
      <c r="VZ185" s="26"/>
      <c r="WA185" s="26"/>
      <c r="WB185" s="26"/>
      <c r="WC185" s="26"/>
      <c r="WD185" s="26"/>
      <c r="WE185" s="26"/>
      <c r="WF185" s="26"/>
      <c r="WG185" s="26"/>
      <c r="WH185" s="26"/>
      <c r="WI185" s="26"/>
      <c r="WJ185" s="26"/>
      <c r="WK185" s="26"/>
      <c r="WL185" s="26"/>
      <c r="WM185" s="26"/>
      <c r="WN185" s="26"/>
      <c r="WO185" s="26"/>
      <c r="WP185" s="26"/>
      <c r="WQ185" s="26"/>
      <c r="WR185" s="26"/>
      <c r="WS185" s="26"/>
      <c r="WT185" s="26"/>
      <c r="WU185" s="26"/>
      <c r="WV185" s="26"/>
      <c r="WW185" s="26"/>
      <c r="WX185" s="26"/>
      <c r="WY185" s="26"/>
      <c r="WZ185" s="26"/>
      <c r="XA185" s="26"/>
      <c r="XB185" s="26"/>
      <c r="XC185" s="26"/>
      <c r="XD185" s="26"/>
      <c r="XE185" s="26"/>
      <c r="XF185" s="26"/>
      <c r="XG185" s="26"/>
      <c r="XH185" s="26"/>
      <c r="XI185" s="26"/>
      <c r="XJ185" s="26"/>
      <c r="XK185" s="26"/>
      <c r="XL185" s="26"/>
      <c r="XM185" s="26"/>
      <c r="XN185" s="26"/>
      <c r="XO185" s="26"/>
      <c r="XP185" s="26"/>
      <c r="XQ185" s="26"/>
      <c r="XR185" s="26"/>
      <c r="XS185" s="26"/>
      <c r="XT185" s="26"/>
      <c r="XU185" s="26"/>
      <c r="XV185" s="26"/>
      <c r="XW185" s="26"/>
      <c r="XX185" s="26"/>
      <c r="XY185" s="26"/>
      <c r="XZ185" s="26"/>
      <c r="YA185" s="26"/>
      <c r="YB185" s="26"/>
      <c r="YC185" s="26"/>
      <c r="YD185" s="26"/>
      <c r="YE185" s="26"/>
      <c r="YF185" s="26"/>
      <c r="YG185" s="26"/>
      <c r="YH185" s="26"/>
      <c r="YI185" s="26"/>
      <c r="YJ185" s="26"/>
      <c r="YK185" s="26"/>
      <c r="YL185" s="26"/>
      <c r="YM185" s="26"/>
      <c r="YN185" s="26"/>
      <c r="YO185" s="26"/>
      <c r="YP185" s="26"/>
      <c r="YQ185" s="26"/>
      <c r="YR185" s="26"/>
      <c r="YS185" s="26"/>
      <c r="YT185" s="26"/>
      <c r="YU185" s="26"/>
      <c r="YV185" s="26"/>
      <c r="YW185" s="26"/>
      <c r="YX185" s="26"/>
      <c r="YY185" s="26"/>
      <c r="YZ185" s="26"/>
      <c r="ZA185" s="26"/>
      <c r="ZB185" s="26"/>
      <c r="ZC185" s="26"/>
      <c r="ZD185" s="26"/>
      <c r="ZE185" s="26"/>
      <c r="ZF185" s="26"/>
      <c r="ZG185" s="26"/>
      <c r="ZH185" s="26"/>
      <c r="ZI185" s="26"/>
      <c r="ZJ185" s="26"/>
      <c r="ZK185" s="26"/>
      <c r="ZL185" s="26"/>
      <c r="ZM185" s="26"/>
      <c r="ZN185" s="26"/>
      <c r="ZO185" s="26"/>
      <c r="ZP185" s="26"/>
      <c r="ZQ185" s="26"/>
      <c r="ZR185" s="26"/>
      <c r="ZS185" s="26"/>
      <c r="ZT185" s="26"/>
      <c r="ZU185" s="26"/>
      <c r="ZV185" s="26"/>
      <c r="ZW185" s="26"/>
      <c r="ZX185" s="26"/>
      <c r="ZY185" s="26"/>
      <c r="ZZ185" s="26"/>
      <c r="AAA185" s="26"/>
      <c r="AAB185" s="26"/>
      <c r="AAC185" s="26"/>
      <c r="AAD185" s="26"/>
      <c r="AAE185" s="26"/>
      <c r="AAF185" s="26"/>
      <c r="AAG185" s="26"/>
      <c r="AAH185" s="26"/>
      <c r="AAI185" s="26"/>
      <c r="AAJ185" s="26"/>
      <c r="AAK185" s="26"/>
      <c r="AAL185" s="26"/>
      <c r="AAM185" s="26"/>
      <c r="AAN185" s="26"/>
      <c r="AAO185" s="26"/>
      <c r="AAP185" s="26"/>
      <c r="AAQ185" s="26"/>
      <c r="AAR185" s="26"/>
      <c r="AAS185" s="26"/>
      <c r="AAT185" s="26"/>
      <c r="AAU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  <c r="AGP185" s="26"/>
      <c r="AGQ185" s="26"/>
      <c r="AGR185" s="26"/>
      <c r="AGS185" s="26"/>
      <c r="AGT185" s="26"/>
      <c r="AGU185" s="26"/>
      <c r="AGV185" s="26"/>
      <c r="AGW185" s="26"/>
      <c r="AGX185" s="26"/>
      <c r="AGY185" s="26"/>
      <c r="AGZ185" s="26"/>
      <c r="AHA185" s="26"/>
      <c r="AHB185" s="26"/>
      <c r="AHC185" s="26"/>
      <c r="AHD185" s="26"/>
      <c r="AHE185" s="26"/>
      <c r="AHF185" s="26"/>
      <c r="AHG185" s="26"/>
      <c r="AHH185" s="26"/>
      <c r="AHI185" s="26"/>
      <c r="AHJ185" s="26"/>
      <c r="AHK185" s="26"/>
      <c r="AHL185" s="26"/>
      <c r="AHM185" s="26"/>
      <c r="AHN185" s="26"/>
      <c r="AHO185" s="26"/>
      <c r="AHP185" s="26"/>
      <c r="AHQ185" s="26"/>
      <c r="AHR185" s="26"/>
      <c r="AHS185" s="26"/>
      <c r="AHT185" s="26"/>
      <c r="AHU185" s="26"/>
      <c r="AHV185" s="26"/>
      <c r="AHW185" s="26"/>
      <c r="AHX185" s="26"/>
      <c r="AHY185" s="26"/>
      <c r="AHZ185" s="26"/>
      <c r="AIA185" s="26"/>
      <c r="AIB185" s="26"/>
      <c r="AIC185" s="26"/>
      <c r="AID185" s="26"/>
      <c r="AIE185" s="26"/>
      <c r="AIF185" s="26"/>
      <c r="AIG185" s="26"/>
      <c r="AIH185" s="26"/>
      <c r="AII185" s="26"/>
      <c r="AIJ185" s="26"/>
      <c r="AIK185" s="26"/>
      <c r="AIL185" s="26"/>
      <c r="AIM185" s="26"/>
      <c r="AIN185" s="26"/>
      <c r="AIO185" s="26"/>
      <c r="AIP185" s="26"/>
      <c r="AIQ185" s="26"/>
      <c r="AIR185" s="26"/>
      <c r="AIS185" s="26"/>
      <c r="AIT185" s="26"/>
      <c r="AIU185" s="26"/>
      <c r="AIV185" s="26"/>
      <c r="AIW185" s="26"/>
      <c r="AIX185" s="26"/>
      <c r="AIY185" s="26"/>
      <c r="AIZ185" s="26"/>
      <c r="AJA185" s="26"/>
      <c r="AJB185" s="26"/>
      <c r="AJC185" s="26"/>
      <c r="AJD185" s="26"/>
      <c r="AJE185" s="26"/>
      <c r="AJF185" s="26"/>
      <c r="AJG185" s="26"/>
      <c r="AJH185" s="26"/>
      <c r="AJI185" s="26"/>
      <c r="AJJ185" s="26"/>
      <c r="AJK185" s="26"/>
      <c r="AJL185" s="26"/>
      <c r="AJM185" s="26"/>
      <c r="AJN185" s="26"/>
      <c r="AJO185" s="26"/>
      <c r="AJP185" s="26"/>
      <c r="AJQ185" s="26"/>
      <c r="AJR185" s="26"/>
      <c r="AJS185" s="26"/>
      <c r="AJT185" s="26"/>
      <c r="AJU185" s="26"/>
      <c r="AJV185" s="26"/>
      <c r="AJW185" s="26"/>
      <c r="AJX185" s="26"/>
      <c r="AJY185" s="26"/>
      <c r="AJZ185" s="26"/>
      <c r="AKA185" s="26"/>
      <c r="AKB185" s="26"/>
      <c r="AKC185" s="26"/>
      <c r="AKD185" s="26"/>
      <c r="AKE185" s="26"/>
      <c r="AKF185" s="26"/>
      <c r="AKG185" s="26"/>
      <c r="AKH185" s="26"/>
      <c r="AKI185" s="26"/>
      <c r="AKJ185" s="26"/>
      <c r="AKK185" s="26"/>
      <c r="AKL185" s="26"/>
      <c r="AKM185" s="26"/>
      <c r="AKN185" s="26"/>
      <c r="AKO185" s="26"/>
      <c r="AKP185" s="26"/>
      <c r="AKQ185" s="26"/>
      <c r="AKR185" s="26"/>
      <c r="AKS185" s="26"/>
      <c r="AKT185" s="26"/>
      <c r="AKU185" s="26"/>
      <c r="AKV185" s="26"/>
      <c r="AKW185" s="26"/>
      <c r="AKX185" s="26"/>
      <c r="AKY185" s="26"/>
      <c r="AKZ185" s="26"/>
      <c r="ALA185" s="26"/>
      <c r="ALB185" s="26"/>
      <c r="ALC185" s="26"/>
      <c r="ALD185" s="26"/>
      <c r="ALE185" s="26"/>
      <c r="ALF185" s="26"/>
      <c r="ALG185" s="26"/>
      <c r="ALH185" s="26"/>
      <c r="ALI185" s="26"/>
      <c r="ALJ185" s="26"/>
      <c r="ALK185" s="26"/>
      <c r="ALL185" s="26"/>
      <c r="ALM185" s="26"/>
      <c r="ALN185" s="26"/>
      <c r="ALO185" s="26"/>
      <c r="ALP185" s="26"/>
      <c r="ALQ185" s="26"/>
      <c r="ALR185" s="26"/>
      <c r="ALS185" s="26"/>
      <c r="ALT185" s="26"/>
      <c r="ALU185" s="26"/>
      <c r="ALV185" s="26"/>
      <c r="ALW185" s="26"/>
      <c r="ALX185" s="26"/>
      <c r="ALY185" s="26"/>
      <c r="ALZ185" s="26"/>
      <c r="AMA185" s="26"/>
      <c r="AMB185" s="26"/>
      <c r="AMC185" s="26"/>
      <c r="AMD185" s="26"/>
      <c r="AME185" s="26"/>
      <c r="AMF185" s="26"/>
      <c r="AMG185" s="26"/>
      <c r="AMH185" s="26"/>
      <c r="AMI185" s="26"/>
      <c r="AMJ185" s="26"/>
      <c r="AMK185" s="26"/>
      <c r="AML185" s="26"/>
      <c r="AMM185" s="26"/>
      <c r="AMN185" s="26"/>
      <c r="AMO185" s="26"/>
      <c r="AMP185" s="26"/>
      <c r="AMQ185" s="26"/>
      <c r="AMR185" s="26"/>
      <c r="AMS185" s="26"/>
      <c r="AMT185" s="26"/>
      <c r="AMU185" s="26"/>
      <c r="AMV185" s="26"/>
      <c r="AMW185" s="26"/>
      <c r="AMX185" s="26"/>
      <c r="AMY185" s="26"/>
      <c r="AMZ185" s="26"/>
      <c r="ANA185" s="26"/>
      <c r="ANB185" s="26"/>
      <c r="ANC185" s="26"/>
      <c r="AND185" s="26"/>
      <c r="ANE185" s="26"/>
      <c r="ANF185" s="26"/>
      <c r="ANG185" s="26"/>
      <c r="ANH185" s="26"/>
      <c r="ANI185" s="26"/>
      <c r="ANJ185" s="26"/>
      <c r="ANK185" s="26"/>
      <c r="ANL185" s="26"/>
      <c r="ANM185" s="26"/>
      <c r="ANN185" s="26"/>
      <c r="ANO185" s="26"/>
      <c r="ANP185" s="26"/>
      <c r="ANQ185" s="26"/>
      <c r="ANR185" s="26"/>
      <c r="ANS185" s="26"/>
      <c r="ANT185" s="26"/>
      <c r="ANU185" s="26"/>
      <c r="ANV185" s="26"/>
      <c r="ANW185" s="26"/>
      <c r="ANX185" s="26"/>
      <c r="ANY185" s="26"/>
      <c r="ANZ185" s="26"/>
      <c r="AOA185" s="26"/>
      <c r="AOB185" s="26"/>
      <c r="AOC185" s="26"/>
      <c r="AOD185" s="26"/>
      <c r="AOE185" s="26"/>
      <c r="AOF185" s="26"/>
      <c r="AOG185" s="26"/>
      <c r="AOH185" s="26"/>
      <c r="AOI185" s="26"/>
      <c r="AOJ185" s="26"/>
      <c r="AOK185" s="26"/>
      <c r="AOL185" s="26"/>
      <c r="AOM185" s="26"/>
      <c r="AON185" s="26"/>
      <c r="AOO185" s="26"/>
      <c r="AOP185" s="26"/>
      <c r="AOQ185" s="26"/>
      <c r="AOR185" s="26"/>
      <c r="AOS185" s="26"/>
      <c r="AOT185" s="26"/>
      <c r="AOU185" s="26"/>
      <c r="AOV185" s="26"/>
      <c r="AOW185" s="26"/>
      <c r="AOX185" s="26"/>
      <c r="AOY185" s="26"/>
      <c r="AOZ185" s="26"/>
      <c r="APA185" s="26"/>
      <c r="APB185" s="26"/>
      <c r="APC185" s="26"/>
      <c r="APD185" s="26"/>
      <c r="APE185" s="26"/>
      <c r="APF185" s="26"/>
      <c r="APG185" s="26"/>
      <c r="APH185" s="26"/>
      <c r="API185" s="26"/>
      <c r="APJ185" s="26"/>
      <c r="APK185" s="26"/>
      <c r="APL185" s="26"/>
      <c r="APM185" s="26"/>
      <c r="APN185" s="26"/>
      <c r="APO185" s="26"/>
      <c r="APP185" s="26"/>
      <c r="APQ185" s="26"/>
      <c r="APR185" s="26"/>
      <c r="APS185" s="26"/>
      <c r="APT185" s="26"/>
      <c r="APU185" s="26"/>
      <c r="APV185" s="26"/>
      <c r="APW185" s="26"/>
      <c r="APX185" s="26"/>
      <c r="APY185" s="26"/>
      <c r="APZ185" s="26"/>
      <c r="AQA185" s="26"/>
      <c r="AQB185" s="26"/>
      <c r="AQC185" s="26"/>
      <c r="AQD185" s="26"/>
      <c r="AQE185" s="26"/>
      <c r="AQF185" s="26"/>
      <c r="AQG185" s="26"/>
      <c r="AQH185" s="26"/>
      <c r="AQI185" s="26"/>
      <c r="AQJ185" s="26"/>
      <c r="AQK185" s="26"/>
      <c r="AQL185" s="26"/>
      <c r="AQM185" s="26"/>
      <c r="AQN185" s="26"/>
      <c r="AQO185" s="26"/>
      <c r="AQP185" s="26"/>
      <c r="AQQ185" s="26"/>
      <c r="AQR185" s="26"/>
      <c r="AQS185" s="26"/>
      <c r="AQT185" s="26"/>
      <c r="AQU185" s="26"/>
      <c r="AQV185" s="26"/>
      <c r="AQW185" s="26"/>
      <c r="AQX185" s="26"/>
      <c r="AQY185" s="26"/>
      <c r="AQZ185" s="26"/>
      <c r="ARA185" s="26"/>
      <c r="ARB185" s="26"/>
      <c r="ARC185" s="26"/>
      <c r="ARD185" s="26"/>
      <c r="ARE185" s="26"/>
      <c r="ARF185" s="26"/>
      <c r="ARG185" s="26"/>
      <c r="ARH185" s="26"/>
      <c r="ARI185" s="26"/>
      <c r="ARJ185" s="26"/>
      <c r="ARK185" s="26"/>
      <c r="ARL185" s="26"/>
      <c r="ARM185" s="26"/>
      <c r="ARN185" s="26"/>
      <c r="ARO185" s="26"/>
      <c r="ARP185" s="26"/>
      <c r="ARQ185" s="26"/>
      <c r="ARR185" s="26"/>
      <c r="ARS185" s="26"/>
      <c r="ART185" s="26"/>
      <c r="ARU185" s="26"/>
      <c r="ARV185" s="26"/>
      <c r="ARW185" s="26"/>
      <c r="ARX185" s="26"/>
      <c r="ARY185" s="26"/>
      <c r="ARZ185" s="26"/>
      <c r="ASA185" s="26"/>
      <c r="ASB185" s="26"/>
      <c r="ASC185" s="26"/>
      <c r="ASD185" s="26"/>
      <c r="ASE185" s="26"/>
      <c r="ASF185" s="26"/>
      <c r="ASG185" s="26"/>
      <c r="ASH185" s="26"/>
      <c r="ASI185" s="26"/>
      <c r="ASJ185" s="26"/>
      <c r="ASK185" s="26"/>
      <c r="ASL185" s="26"/>
      <c r="ASM185" s="26"/>
      <c r="ASN185" s="26"/>
      <c r="ASO185" s="26"/>
      <c r="ASP185" s="26"/>
      <c r="ASQ185" s="26"/>
      <c r="ASR185" s="26"/>
      <c r="ASS185" s="26"/>
      <c r="AST185" s="26"/>
      <c r="ASU185" s="26"/>
      <c r="ASV185" s="26"/>
      <c r="ASW185" s="26"/>
      <c r="ASX185" s="26"/>
      <c r="ASY185" s="26"/>
      <c r="ASZ185" s="26"/>
      <c r="ATA185" s="26"/>
      <c r="ATB185" s="26"/>
      <c r="ATC185" s="26"/>
      <c r="ATD185" s="26"/>
      <c r="ATE185" s="26"/>
      <c r="ATF185" s="26"/>
      <c r="ATG185" s="26"/>
      <c r="ATH185" s="26"/>
      <c r="ATI185" s="26"/>
      <c r="ATJ185" s="26"/>
      <c r="ATK185" s="26"/>
      <c r="ATL185" s="26"/>
      <c r="ATM185" s="26"/>
      <c r="ATN185" s="26"/>
      <c r="ATO185" s="26"/>
      <c r="ATP185" s="26"/>
      <c r="ATQ185" s="26"/>
      <c r="ATR185" s="26"/>
      <c r="ATS185" s="26"/>
      <c r="ATT185" s="26"/>
      <c r="ATU185" s="26"/>
      <c r="ATV185" s="26"/>
      <c r="ATW185" s="26"/>
      <c r="ATX185" s="26"/>
      <c r="ATY185" s="26"/>
      <c r="ATZ185" s="26"/>
      <c r="AUA185" s="26"/>
      <c r="AUB185" s="26"/>
      <c r="AUC185" s="26"/>
      <c r="AUD185" s="26"/>
      <c r="AUE185" s="26"/>
      <c r="AUF185" s="26"/>
      <c r="AUG185" s="26"/>
      <c r="AUH185" s="26"/>
      <c r="AUI185" s="26"/>
      <c r="AUJ185" s="26"/>
      <c r="AUK185" s="26"/>
      <c r="AUL185" s="26"/>
      <c r="AUM185" s="26"/>
      <c r="AUN185" s="26"/>
      <c r="AUO185" s="26"/>
      <c r="AUP185" s="26"/>
      <c r="AUQ185" s="26"/>
      <c r="AUR185" s="26"/>
      <c r="AUS185" s="26"/>
      <c r="AUT185" s="26"/>
      <c r="AUU185" s="26"/>
      <c r="AUV185" s="26"/>
      <c r="AUW185" s="26"/>
      <c r="AUX185" s="26"/>
      <c r="AUY185" s="26"/>
      <c r="AUZ185" s="26"/>
      <c r="AVA185" s="26"/>
      <c r="AVB185" s="26"/>
      <c r="AVC185" s="26"/>
      <c r="AVD185" s="26"/>
      <c r="AVE185" s="26"/>
      <c r="AVF185" s="26"/>
      <c r="AVG185" s="26"/>
      <c r="AVH185" s="26"/>
      <c r="AVI185" s="26"/>
      <c r="AVJ185" s="26"/>
      <c r="AVK185" s="26"/>
      <c r="AVL185" s="26"/>
      <c r="AVM185" s="26"/>
      <c r="AVN185" s="26"/>
      <c r="AVO185" s="26"/>
      <c r="AVP185" s="26"/>
      <c r="AVQ185" s="26"/>
      <c r="AVR185" s="26"/>
      <c r="AVS185" s="26"/>
      <c r="AVT185" s="26"/>
      <c r="AVU185" s="26"/>
      <c r="AVV185" s="26"/>
      <c r="AVW185" s="26"/>
      <c r="AVX185" s="26"/>
      <c r="AVY185" s="26"/>
      <c r="AVZ185" s="26"/>
      <c r="AWA185" s="26"/>
      <c r="AWB185" s="26"/>
      <c r="AWC185" s="26"/>
      <c r="AWD185" s="26"/>
      <c r="AWE185" s="26"/>
      <c r="AWF185" s="26"/>
      <c r="AWG185" s="26"/>
      <c r="AWH185" s="26"/>
      <c r="AWI185" s="26"/>
      <c r="AWJ185" s="26"/>
      <c r="AWK185" s="26"/>
      <c r="AWL185" s="26"/>
      <c r="AWM185" s="26"/>
      <c r="AWN185" s="26"/>
      <c r="AWO185" s="26"/>
      <c r="AWP185" s="26"/>
      <c r="AWQ185" s="26"/>
      <c r="AWR185" s="26"/>
      <c r="AWS185" s="26"/>
      <c r="AWT185" s="26"/>
      <c r="AWU185" s="26"/>
      <c r="AWV185" s="26"/>
      <c r="AWW185" s="26"/>
      <c r="AWX185" s="26"/>
      <c r="AWY185" s="26"/>
      <c r="AWZ185" s="26"/>
      <c r="AXA185" s="26"/>
      <c r="AXB185" s="26"/>
      <c r="AXC185" s="26"/>
      <c r="AXD185" s="26"/>
      <c r="AXE185" s="26"/>
      <c r="AXF185" s="26"/>
      <c r="AXG185" s="26"/>
      <c r="AXH185" s="26"/>
      <c r="AXI185" s="26"/>
      <c r="AXJ185" s="26"/>
      <c r="AXK185" s="26"/>
      <c r="AXL185" s="26"/>
      <c r="AXM185" s="26"/>
      <c r="AXN185" s="26"/>
      <c r="AXO185" s="26"/>
      <c r="AXP185" s="26"/>
      <c r="AXQ185" s="26"/>
      <c r="AXR185" s="26"/>
      <c r="AXS185" s="26"/>
      <c r="AXT185" s="26"/>
      <c r="AXU185" s="26"/>
      <c r="AXV185" s="26"/>
      <c r="AXW185" s="26"/>
      <c r="AXX185" s="26"/>
      <c r="AXY185" s="26"/>
      <c r="AXZ185" s="26"/>
      <c r="AYA185" s="26"/>
      <c r="AYB185" s="26"/>
      <c r="AYC185" s="26"/>
      <c r="AYD185" s="26"/>
      <c r="AYE185" s="26"/>
      <c r="AYF185" s="26"/>
      <c r="AYG185" s="26"/>
      <c r="AYH185" s="26"/>
      <c r="AYI185" s="26"/>
      <c r="AYJ185" s="26"/>
      <c r="AYK185" s="26"/>
      <c r="AYL185" s="26"/>
      <c r="AYM185" s="26"/>
      <c r="AYN185" s="26"/>
      <c r="AYO185" s="26"/>
      <c r="AYP185" s="26"/>
      <c r="AYQ185" s="26"/>
      <c r="AYR185" s="26"/>
      <c r="AYS185" s="26"/>
      <c r="AYT185" s="26"/>
      <c r="AYU185" s="26"/>
      <c r="AYV185" s="26"/>
      <c r="AYW185" s="26"/>
      <c r="AYX185" s="26"/>
      <c r="AYY185" s="26"/>
      <c r="AYZ185" s="26"/>
      <c r="AZA185" s="26"/>
      <c r="AZB185" s="26"/>
      <c r="AZC185" s="26"/>
      <c r="AZD185" s="26"/>
      <c r="AZE185" s="26"/>
      <c r="AZF185" s="26"/>
      <c r="AZG185" s="26"/>
      <c r="AZH185" s="26"/>
      <c r="AZI185" s="26"/>
      <c r="AZJ185" s="26"/>
      <c r="AZK185" s="26"/>
      <c r="AZL185" s="26"/>
      <c r="AZM185" s="26"/>
      <c r="AZN185" s="26"/>
      <c r="AZO185" s="26"/>
      <c r="AZP185" s="26"/>
      <c r="AZQ185" s="26"/>
      <c r="AZR185" s="26"/>
      <c r="AZS185" s="26"/>
      <c r="AZT185" s="26"/>
      <c r="AZU185" s="26"/>
      <c r="AZV185" s="26"/>
      <c r="AZW185" s="26"/>
      <c r="AZX185" s="26"/>
      <c r="AZY185" s="26"/>
      <c r="AZZ185" s="26"/>
      <c r="BAA185" s="26"/>
      <c r="BAB185" s="26"/>
      <c r="BAC185" s="26"/>
      <c r="BAD185" s="26"/>
      <c r="BAE185" s="26"/>
      <c r="BAF185" s="26"/>
      <c r="BAG185" s="26"/>
      <c r="BAH185" s="26"/>
      <c r="BAI185" s="26"/>
      <c r="BAJ185" s="26"/>
      <c r="BAK185" s="26"/>
      <c r="BAL185" s="26"/>
      <c r="BAM185" s="26"/>
      <c r="BAN185" s="26"/>
      <c r="BAO185" s="26"/>
      <c r="BAP185" s="26"/>
      <c r="BAQ185" s="26"/>
      <c r="BAR185" s="26"/>
      <c r="BAS185" s="26"/>
      <c r="BAT185" s="26"/>
      <c r="BAU185" s="26"/>
      <c r="BAV185" s="26"/>
      <c r="BAW185" s="26"/>
      <c r="BAX185" s="26"/>
      <c r="BAY185" s="26"/>
      <c r="BAZ185" s="26"/>
      <c r="BBA185" s="26"/>
      <c r="BBB185" s="26"/>
      <c r="BBC185" s="26"/>
      <c r="BBD185" s="26"/>
      <c r="BBE185" s="26"/>
      <c r="BBF185" s="26"/>
      <c r="BBG185" s="26"/>
      <c r="BBH185" s="26"/>
      <c r="BBI185" s="26"/>
      <c r="BBJ185" s="26"/>
      <c r="BBK185" s="26"/>
      <c r="BBL185" s="26"/>
      <c r="BBM185" s="26"/>
      <c r="BBN185" s="26"/>
      <c r="BBO185" s="26"/>
      <c r="BBP185" s="26"/>
      <c r="BBQ185" s="26"/>
      <c r="BBR185" s="26"/>
      <c r="BBS185" s="26"/>
      <c r="BBT185" s="26"/>
      <c r="BBU185" s="26"/>
      <c r="BBV185" s="26"/>
      <c r="BBW185" s="26"/>
      <c r="BBX185" s="26"/>
      <c r="BBY185" s="26"/>
      <c r="BBZ185" s="26"/>
      <c r="BCA185" s="26"/>
      <c r="BCB185" s="26"/>
      <c r="BCC185" s="26"/>
      <c r="BCD185" s="26"/>
      <c r="BCE185" s="26"/>
      <c r="BCF185" s="26"/>
      <c r="BCG185" s="26"/>
      <c r="BCH185" s="26"/>
      <c r="BCI185" s="26"/>
      <c r="BCJ185" s="26"/>
      <c r="BCK185" s="26"/>
      <c r="BCL185" s="26"/>
      <c r="BCM185" s="26"/>
      <c r="BCN185" s="26"/>
      <c r="BCO185" s="26"/>
      <c r="BCP185" s="26"/>
      <c r="BCQ185" s="26"/>
      <c r="BCR185" s="26"/>
      <c r="BCS185" s="26"/>
      <c r="BCT185" s="26"/>
      <c r="BCU185" s="26"/>
      <c r="BCV185" s="26"/>
      <c r="BCW185" s="26"/>
      <c r="BCX185" s="26"/>
      <c r="BCY185" s="26"/>
      <c r="BCZ185" s="26"/>
      <c r="BDA185" s="26"/>
      <c r="BDB185" s="26"/>
      <c r="BDC185" s="26"/>
      <c r="BDD185" s="26"/>
      <c r="BDE185" s="26"/>
      <c r="BDF185" s="26"/>
      <c r="BDG185" s="26"/>
      <c r="BDH185" s="26"/>
      <c r="BDI185" s="26"/>
      <c r="BDJ185" s="26"/>
      <c r="BDK185" s="26"/>
      <c r="BDL185" s="26"/>
      <c r="BDM185" s="26"/>
      <c r="BDN185" s="26"/>
      <c r="BDO185" s="26"/>
      <c r="BDP185" s="26"/>
      <c r="BDQ185" s="26"/>
      <c r="BDR185" s="26"/>
      <c r="BDS185" s="26"/>
      <c r="BDT185" s="26"/>
      <c r="BDU185" s="26"/>
      <c r="BDV185" s="26"/>
      <c r="BDW185" s="26"/>
      <c r="BDX185" s="26"/>
      <c r="BDY185" s="26"/>
      <c r="BDZ185" s="26"/>
      <c r="BEA185" s="26"/>
      <c r="BEB185" s="26"/>
      <c r="BEC185" s="26"/>
      <c r="BED185" s="26"/>
      <c r="BEE185" s="26"/>
      <c r="BEF185" s="26"/>
      <c r="BEG185" s="26"/>
      <c r="BEH185" s="26"/>
      <c r="BEI185" s="26"/>
      <c r="BEJ185" s="26"/>
      <c r="BEK185" s="26"/>
      <c r="BEL185" s="26"/>
      <c r="BEM185" s="26"/>
      <c r="BEN185" s="26"/>
      <c r="BEO185" s="26"/>
      <c r="BEP185" s="26"/>
      <c r="BEQ185" s="26"/>
      <c r="BER185" s="26"/>
      <c r="BES185" s="26"/>
      <c r="BET185" s="26"/>
      <c r="BEU185" s="26"/>
      <c r="BEV185" s="26"/>
      <c r="BEW185" s="26"/>
      <c r="BEX185" s="26"/>
      <c r="BEY185" s="26"/>
      <c r="BEZ185" s="26"/>
      <c r="BFA185" s="26"/>
      <c r="BFB185" s="26"/>
      <c r="BFC185" s="26"/>
      <c r="BFD185" s="26"/>
      <c r="BFE185" s="26"/>
      <c r="BFF185" s="26"/>
      <c r="BFG185" s="26"/>
      <c r="BFH185" s="26"/>
      <c r="BFI185" s="26"/>
      <c r="BFJ185" s="26"/>
      <c r="BFK185" s="26"/>
      <c r="BFL185" s="26"/>
      <c r="BFM185" s="26"/>
      <c r="BFN185" s="26"/>
      <c r="BFO185" s="26"/>
      <c r="BFP185" s="26"/>
      <c r="BFQ185" s="26"/>
      <c r="BFR185" s="26"/>
      <c r="BFS185" s="26"/>
      <c r="BFT185" s="26"/>
      <c r="BFU185" s="26"/>
      <c r="BFV185" s="26"/>
      <c r="BFW185" s="26"/>
      <c r="BFX185" s="26"/>
      <c r="BFY185" s="26"/>
      <c r="BFZ185" s="26"/>
      <c r="BGA185" s="26"/>
      <c r="BGB185" s="26"/>
      <c r="BGC185" s="26"/>
      <c r="BGD185" s="26"/>
      <c r="BGE185" s="26"/>
      <c r="BGF185" s="26"/>
      <c r="BGG185" s="26"/>
      <c r="BGH185" s="26"/>
      <c r="BGI185" s="26"/>
      <c r="BGJ185" s="26"/>
      <c r="BGK185" s="26"/>
      <c r="BGL185" s="26"/>
      <c r="BGM185" s="26"/>
      <c r="BGN185" s="26"/>
      <c r="BGO185" s="26"/>
      <c r="BGP185" s="26"/>
      <c r="BGQ185" s="26"/>
      <c r="BGR185" s="26"/>
      <c r="BGS185" s="26"/>
      <c r="BGT185" s="26"/>
      <c r="BGU185" s="26"/>
      <c r="BGV185" s="26"/>
      <c r="BGW185" s="26"/>
      <c r="BGX185" s="26"/>
      <c r="BGY185" s="26"/>
      <c r="BGZ185" s="26"/>
      <c r="BHA185" s="26"/>
      <c r="BHB185" s="26"/>
      <c r="BHC185" s="26"/>
      <c r="BHD185" s="26"/>
      <c r="BHE185" s="26"/>
      <c r="BHF185" s="26"/>
      <c r="BHG185" s="26"/>
      <c r="BHH185" s="26"/>
      <c r="BHI185" s="26"/>
      <c r="BHJ185" s="26"/>
      <c r="BHK185" s="26"/>
      <c r="BHL185" s="26"/>
      <c r="BHM185" s="26"/>
      <c r="BHN185" s="26"/>
      <c r="BHO185" s="26"/>
      <c r="BHP185" s="26"/>
      <c r="BHQ185" s="26"/>
      <c r="BHR185" s="26"/>
      <c r="BHS185" s="26"/>
      <c r="BHT185" s="26"/>
      <c r="BHU185" s="26"/>
      <c r="BHV185" s="26"/>
      <c r="BHW185" s="26"/>
      <c r="BHX185" s="26"/>
      <c r="BHY185" s="26"/>
      <c r="BHZ185" s="26"/>
      <c r="BIA185" s="26"/>
      <c r="BIB185" s="26"/>
      <c r="BIC185" s="26"/>
      <c r="BID185" s="26"/>
      <c r="BIE185" s="26"/>
      <c r="BIF185" s="26"/>
      <c r="BIG185" s="26"/>
      <c r="BIH185" s="26"/>
      <c r="BII185" s="26"/>
      <c r="BIJ185" s="26"/>
      <c r="BIK185" s="26"/>
      <c r="BIL185" s="26"/>
      <c r="BIM185" s="26"/>
      <c r="BIN185" s="26"/>
      <c r="BIO185" s="26"/>
      <c r="BIP185" s="26"/>
      <c r="BIQ185" s="26"/>
      <c r="BIR185" s="26"/>
      <c r="BIS185" s="26"/>
      <c r="BIT185" s="26"/>
      <c r="BIU185" s="26"/>
      <c r="BIV185" s="26"/>
      <c r="BIW185" s="26"/>
      <c r="BIX185" s="26"/>
      <c r="BIY185" s="26"/>
      <c r="BIZ185" s="26"/>
      <c r="BJA185" s="26"/>
      <c r="BJB185" s="26"/>
      <c r="BJC185" s="26"/>
      <c r="BJD185" s="26"/>
      <c r="BJE185" s="26"/>
      <c r="BJF185" s="26"/>
      <c r="BJG185" s="26"/>
      <c r="BJH185" s="26"/>
      <c r="BJI185" s="26"/>
      <c r="BJJ185" s="26"/>
      <c r="BJK185" s="26"/>
      <c r="BJL185" s="26"/>
      <c r="BJM185" s="26"/>
      <c r="BJN185" s="26"/>
      <c r="BJO185" s="26"/>
      <c r="BJP185" s="26"/>
      <c r="BJQ185" s="26"/>
      <c r="BJR185" s="26"/>
      <c r="BJS185" s="26"/>
      <c r="BJT185" s="26"/>
      <c r="BJU185" s="26"/>
      <c r="BJV185" s="26"/>
      <c r="BJW185" s="26"/>
      <c r="BJX185" s="26"/>
      <c r="BJY185" s="26"/>
      <c r="BJZ185" s="26"/>
      <c r="BKA185" s="26"/>
      <c r="BKB185" s="26"/>
      <c r="BKC185" s="26"/>
      <c r="BKD185" s="26"/>
      <c r="BKE185" s="26"/>
      <c r="BKF185" s="26"/>
      <c r="BKG185" s="26"/>
      <c r="BKH185" s="26"/>
      <c r="BKI185" s="26"/>
      <c r="BKJ185" s="26"/>
      <c r="BKK185" s="26"/>
      <c r="BKL185" s="26"/>
      <c r="BKM185" s="26"/>
      <c r="BKN185" s="26"/>
      <c r="BKO185" s="26"/>
      <c r="BKP185" s="26"/>
      <c r="BKQ185" s="26"/>
      <c r="BKR185" s="26"/>
      <c r="BKS185" s="26"/>
      <c r="BKT185" s="26"/>
      <c r="BKU185" s="26"/>
      <c r="BKV185" s="26"/>
      <c r="BKW185" s="26"/>
      <c r="BKX185" s="26"/>
      <c r="BKY185" s="26"/>
      <c r="BKZ185" s="26"/>
      <c r="BLA185" s="26"/>
      <c r="BLB185" s="26"/>
      <c r="BLC185" s="26"/>
      <c r="BLD185" s="26"/>
      <c r="BLE185" s="26"/>
      <c r="BLF185" s="26"/>
      <c r="BLG185" s="26"/>
      <c r="BLH185" s="26"/>
      <c r="BLI185" s="26"/>
      <c r="BLJ185" s="26"/>
      <c r="BLK185" s="26"/>
      <c r="BLL185" s="26"/>
      <c r="BLM185" s="26"/>
      <c r="BLN185" s="26"/>
      <c r="BLO185" s="26"/>
      <c r="BLP185" s="26"/>
      <c r="BLQ185" s="26"/>
      <c r="BLR185" s="26"/>
      <c r="BLS185" s="26"/>
      <c r="BLT185" s="26"/>
      <c r="BLU185" s="26"/>
      <c r="BLV185" s="26"/>
      <c r="BLW185" s="26"/>
      <c r="BLX185" s="26"/>
      <c r="BLY185" s="26"/>
      <c r="BLZ185" s="26"/>
      <c r="BMA185" s="26"/>
      <c r="BMB185" s="26"/>
      <c r="BMC185" s="26"/>
      <c r="BMD185" s="26"/>
      <c r="BME185" s="26"/>
      <c r="BMF185" s="26"/>
      <c r="BMG185" s="26"/>
      <c r="BMH185" s="26"/>
      <c r="BMI185" s="26"/>
      <c r="BMJ185" s="26"/>
      <c r="BMK185" s="26"/>
      <c r="BML185" s="26"/>
      <c r="BMM185" s="26"/>
      <c r="BMN185" s="26"/>
      <c r="BMO185" s="26"/>
      <c r="BMP185" s="26"/>
      <c r="BMQ185" s="26"/>
      <c r="BMR185" s="26"/>
      <c r="BMS185" s="26"/>
      <c r="BMT185" s="26"/>
      <c r="BMU185" s="26"/>
      <c r="BMV185" s="26"/>
      <c r="BMW185" s="26"/>
      <c r="BMX185" s="26"/>
      <c r="BMY185" s="26"/>
      <c r="BMZ185" s="26"/>
      <c r="BNA185" s="26"/>
      <c r="BNB185" s="26"/>
      <c r="BNC185" s="26"/>
      <c r="BND185" s="26"/>
      <c r="BNE185" s="26"/>
      <c r="BNF185" s="26"/>
      <c r="BNG185" s="26"/>
      <c r="BNH185" s="26"/>
      <c r="BNI185" s="26"/>
      <c r="BNJ185" s="26"/>
      <c r="BNK185" s="26"/>
      <c r="BNL185" s="26"/>
      <c r="BNM185" s="26"/>
      <c r="BNN185" s="26"/>
      <c r="BNO185" s="26"/>
      <c r="BNP185" s="26"/>
      <c r="BNQ185" s="26"/>
      <c r="BNR185" s="26"/>
      <c r="BNS185" s="26"/>
      <c r="BNT185" s="26"/>
      <c r="BNU185" s="26"/>
      <c r="BNV185" s="26"/>
      <c r="BNW185" s="26"/>
      <c r="BNX185" s="26"/>
      <c r="BNY185" s="26"/>
      <c r="BNZ185" s="26"/>
      <c r="BOA185" s="26"/>
      <c r="BOB185" s="26"/>
      <c r="BOC185" s="26"/>
      <c r="BOD185" s="26"/>
      <c r="BOE185" s="26"/>
      <c r="BOF185" s="26"/>
      <c r="BOG185" s="26"/>
      <c r="BOH185" s="26"/>
      <c r="BOI185" s="26"/>
      <c r="BOJ185" s="26"/>
      <c r="BOK185" s="26"/>
      <c r="BOL185" s="26"/>
      <c r="BOM185" s="26"/>
      <c r="BON185" s="26"/>
      <c r="BOO185" s="26"/>
      <c r="BOP185" s="26"/>
      <c r="BOQ185" s="26"/>
      <c r="BOR185" s="26"/>
      <c r="BOS185" s="26"/>
      <c r="BOT185" s="26"/>
      <c r="BOU185" s="26"/>
      <c r="BOV185" s="26"/>
      <c r="BOW185" s="26"/>
      <c r="BOX185" s="26"/>
      <c r="BOY185" s="26"/>
      <c r="BOZ185" s="26"/>
      <c r="BPA185" s="26"/>
      <c r="BPB185" s="26"/>
      <c r="BPC185" s="26"/>
      <c r="BPD185" s="26"/>
      <c r="BPE185" s="26"/>
      <c r="BPF185" s="26"/>
      <c r="BPG185" s="26"/>
      <c r="BPH185" s="26"/>
      <c r="BPI185" s="26"/>
      <c r="BPJ185" s="26"/>
      <c r="BPK185" s="26"/>
      <c r="BPL185" s="26"/>
      <c r="BPM185" s="26"/>
      <c r="BPN185" s="26"/>
      <c r="BPO185" s="26"/>
      <c r="BPP185" s="26"/>
      <c r="BPQ185" s="26"/>
      <c r="BPR185" s="26"/>
      <c r="BPS185" s="26"/>
      <c r="BPT185" s="26"/>
      <c r="BPU185" s="26"/>
      <c r="BPV185" s="26"/>
      <c r="BPW185" s="26"/>
      <c r="BPX185" s="26"/>
      <c r="BPY185" s="26"/>
      <c r="BPZ185" s="26"/>
      <c r="BQA185" s="26"/>
      <c r="BQB185" s="26"/>
      <c r="BQC185" s="26"/>
      <c r="BQD185" s="26"/>
      <c r="BQE185" s="26"/>
      <c r="BQF185" s="26"/>
      <c r="BQG185" s="26"/>
      <c r="BQH185" s="26"/>
      <c r="BQI185" s="26"/>
      <c r="BQJ185" s="26"/>
      <c r="BQK185" s="26"/>
      <c r="BQL185" s="26"/>
      <c r="BQM185" s="26"/>
      <c r="BQN185" s="26"/>
      <c r="BQO185" s="26"/>
      <c r="BQP185" s="26"/>
      <c r="BQQ185" s="26"/>
      <c r="BQR185" s="26"/>
      <c r="BQS185" s="26"/>
      <c r="BQT185" s="26"/>
      <c r="BQU185" s="26"/>
      <c r="BQV185" s="26"/>
      <c r="BQW185" s="26"/>
      <c r="BQX185" s="26"/>
      <c r="BQY185" s="26"/>
      <c r="BQZ185" s="26"/>
      <c r="BRA185" s="26"/>
      <c r="BRB185" s="26"/>
      <c r="BRC185" s="26"/>
      <c r="BRD185" s="26"/>
      <c r="BRE185" s="26"/>
      <c r="BRF185" s="26"/>
      <c r="BRG185" s="26"/>
      <c r="BRH185" s="26"/>
      <c r="BRI185" s="26"/>
      <c r="BRJ185" s="26"/>
      <c r="BRK185" s="26"/>
      <c r="BRL185" s="26"/>
      <c r="BRM185" s="26"/>
      <c r="BRN185" s="26"/>
      <c r="BRO185" s="26"/>
      <c r="BRP185" s="26"/>
      <c r="BRQ185" s="26"/>
      <c r="BRR185" s="26"/>
      <c r="BRS185" s="26"/>
      <c r="BRT185" s="26"/>
      <c r="BRU185" s="26"/>
      <c r="BRV185" s="26"/>
      <c r="BRW185" s="26"/>
      <c r="BRX185" s="26"/>
      <c r="BRY185" s="26"/>
      <c r="BRZ185" s="26"/>
      <c r="BSA185" s="26"/>
      <c r="BSB185" s="26"/>
      <c r="BSC185" s="26"/>
      <c r="BSD185" s="26"/>
      <c r="BSE185" s="26"/>
      <c r="BSF185" s="26"/>
      <c r="BSG185" s="26"/>
      <c r="BSH185" s="26"/>
      <c r="BSI185" s="26"/>
      <c r="BSJ185" s="26"/>
      <c r="BSK185" s="26"/>
      <c r="BSL185" s="26"/>
      <c r="BSM185" s="26"/>
      <c r="BSN185" s="26"/>
      <c r="BSO185" s="26"/>
      <c r="BSP185" s="26"/>
      <c r="BSQ185" s="26"/>
      <c r="BSR185" s="26"/>
      <c r="BSS185" s="26"/>
      <c r="BST185" s="26"/>
      <c r="BSU185" s="26"/>
      <c r="BSV185" s="26"/>
      <c r="BSW185" s="26"/>
      <c r="BSX185" s="26"/>
      <c r="BSY185" s="26"/>
      <c r="BSZ185" s="26"/>
      <c r="BTA185" s="26"/>
      <c r="BTB185" s="26"/>
      <c r="BTC185" s="26"/>
      <c r="BTD185" s="26"/>
      <c r="BTE185" s="26"/>
      <c r="BTF185" s="26"/>
      <c r="BTG185" s="26"/>
      <c r="BTH185" s="26"/>
      <c r="BTI185" s="26"/>
      <c r="BTJ185" s="26"/>
      <c r="BTK185" s="26"/>
      <c r="BTL185" s="26"/>
      <c r="BTM185" s="26"/>
      <c r="BTN185" s="26"/>
      <c r="BTO185" s="26"/>
      <c r="BTP185" s="26"/>
      <c r="BTQ185" s="26"/>
      <c r="BTR185" s="26"/>
      <c r="BTS185" s="26"/>
      <c r="BTT185" s="26"/>
      <c r="BTU185" s="26"/>
      <c r="BTV185" s="26"/>
      <c r="BTW185" s="26"/>
      <c r="BTX185" s="26"/>
      <c r="BTY185" s="26"/>
      <c r="BTZ185" s="26"/>
      <c r="BUA185" s="26"/>
      <c r="BUB185" s="26"/>
      <c r="BUC185" s="26"/>
      <c r="BUD185" s="26"/>
      <c r="BUE185" s="26"/>
      <c r="BUF185" s="26"/>
      <c r="BUG185" s="26"/>
      <c r="BUH185" s="26"/>
      <c r="BUI185" s="26"/>
      <c r="BUJ185" s="26"/>
      <c r="BUK185" s="26"/>
      <c r="BUL185" s="26"/>
      <c r="BUM185" s="26"/>
      <c r="BUN185" s="26"/>
      <c r="BUO185" s="26"/>
      <c r="BUP185" s="26"/>
      <c r="BUQ185" s="26"/>
    </row>
    <row r="186" spans="1:1915" s="46" customFormat="1" ht="12.75">
      <c r="A186" s="23"/>
      <c r="B186" s="52"/>
      <c r="C186" s="52"/>
      <c r="D186" s="52"/>
      <c r="E186" s="52"/>
      <c r="F186" s="52"/>
      <c r="G186" s="54"/>
      <c r="H186" s="199"/>
      <c r="I186" s="199"/>
      <c r="J186" s="199"/>
      <c r="K186" s="199"/>
      <c r="L186" s="199"/>
      <c r="M186" s="200"/>
      <c r="N186" s="200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SQ186" s="26"/>
      <c r="SR186" s="26"/>
      <c r="SS186" s="26"/>
      <c r="ST186" s="26"/>
      <c r="SU186" s="26"/>
      <c r="SV186" s="26"/>
      <c r="SW186" s="26"/>
      <c r="SX186" s="26"/>
      <c r="SY186" s="26"/>
      <c r="SZ186" s="26"/>
      <c r="TA186" s="26"/>
      <c r="TB186" s="26"/>
      <c r="TC186" s="26"/>
      <c r="TD186" s="26"/>
      <c r="TE186" s="26"/>
      <c r="TF186" s="26"/>
      <c r="TG186" s="26"/>
      <c r="TH186" s="26"/>
      <c r="TI186" s="26"/>
      <c r="TJ186" s="26"/>
      <c r="TK186" s="26"/>
      <c r="TL186" s="26"/>
      <c r="TM186" s="26"/>
      <c r="TN186" s="26"/>
      <c r="TO186" s="26"/>
      <c r="TP186" s="26"/>
      <c r="TQ186" s="26"/>
      <c r="TR186" s="26"/>
      <c r="TS186" s="26"/>
      <c r="TT186" s="26"/>
      <c r="TU186" s="26"/>
      <c r="TV186" s="26"/>
      <c r="TW186" s="26"/>
      <c r="TX186" s="26"/>
      <c r="TY186" s="26"/>
      <c r="TZ186" s="26"/>
      <c r="UA186" s="26"/>
      <c r="UB186" s="26"/>
      <c r="UC186" s="26"/>
      <c r="UD186" s="26"/>
      <c r="UE186" s="26"/>
      <c r="UF186" s="26"/>
      <c r="UG186" s="26"/>
      <c r="UH186" s="26"/>
      <c r="UI186" s="26"/>
      <c r="UJ186" s="26"/>
      <c r="UK186" s="26"/>
      <c r="UL186" s="26"/>
      <c r="UM186" s="26"/>
      <c r="UN186" s="26"/>
      <c r="UO186" s="26"/>
      <c r="UP186" s="26"/>
      <c r="UQ186" s="26"/>
      <c r="UR186" s="26"/>
      <c r="US186" s="26"/>
      <c r="UT186" s="26"/>
      <c r="UU186" s="26"/>
      <c r="UV186" s="26"/>
      <c r="UW186" s="26"/>
      <c r="UX186" s="26"/>
      <c r="UY186" s="26"/>
      <c r="UZ186" s="26"/>
      <c r="VA186" s="26"/>
      <c r="VB186" s="26"/>
      <c r="VC186" s="26"/>
      <c r="VD186" s="26"/>
      <c r="VE186" s="26"/>
      <c r="VF186" s="26"/>
      <c r="VG186" s="26"/>
      <c r="VH186" s="26"/>
      <c r="VI186" s="26"/>
      <c r="VJ186" s="26"/>
      <c r="VK186" s="26"/>
      <c r="VL186" s="26"/>
      <c r="VM186" s="26"/>
      <c r="VN186" s="26"/>
      <c r="VO186" s="26"/>
      <c r="VP186" s="26"/>
      <c r="VQ186" s="26"/>
      <c r="VR186" s="26"/>
      <c r="VS186" s="26"/>
      <c r="VT186" s="26"/>
      <c r="VU186" s="26"/>
      <c r="VV186" s="26"/>
      <c r="VW186" s="26"/>
      <c r="VX186" s="26"/>
      <c r="VY186" s="26"/>
      <c r="VZ186" s="26"/>
      <c r="WA186" s="26"/>
      <c r="WB186" s="26"/>
      <c r="WC186" s="26"/>
      <c r="WD186" s="26"/>
      <c r="WE186" s="26"/>
      <c r="WF186" s="26"/>
      <c r="WG186" s="26"/>
      <c r="WH186" s="26"/>
      <c r="WI186" s="26"/>
      <c r="WJ186" s="26"/>
      <c r="WK186" s="26"/>
      <c r="WL186" s="26"/>
      <c r="WM186" s="26"/>
      <c r="WN186" s="26"/>
      <c r="WO186" s="26"/>
      <c r="WP186" s="26"/>
      <c r="WQ186" s="26"/>
      <c r="WR186" s="26"/>
      <c r="WS186" s="26"/>
      <c r="WT186" s="26"/>
      <c r="WU186" s="26"/>
      <c r="WV186" s="26"/>
      <c r="WW186" s="26"/>
      <c r="WX186" s="26"/>
      <c r="WY186" s="26"/>
      <c r="WZ186" s="26"/>
      <c r="XA186" s="26"/>
      <c r="XB186" s="26"/>
      <c r="XC186" s="26"/>
      <c r="XD186" s="26"/>
      <c r="XE186" s="26"/>
      <c r="XF186" s="26"/>
      <c r="XG186" s="26"/>
      <c r="XH186" s="26"/>
      <c r="XI186" s="26"/>
      <c r="XJ186" s="26"/>
      <c r="XK186" s="26"/>
      <c r="XL186" s="26"/>
      <c r="XM186" s="26"/>
      <c r="XN186" s="26"/>
      <c r="XO186" s="26"/>
      <c r="XP186" s="26"/>
      <c r="XQ186" s="26"/>
      <c r="XR186" s="26"/>
      <c r="XS186" s="26"/>
      <c r="XT186" s="26"/>
      <c r="XU186" s="26"/>
      <c r="XV186" s="26"/>
      <c r="XW186" s="26"/>
      <c r="XX186" s="26"/>
      <c r="XY186" s="26"/>
      <c r="XZ186" s="26"/>
      <c r="YA186" s="26"/>
      <c r="YB186" s="26"/>
      <c r="YC186" s="26"/>
      <c r="YD186" s="26"/>
      <c r="YE186" s="26"/>
      <c r="YF186" s="26"/>
      <c r="YG186" s="26"/>
      <c r="YH186" s="26"/>
      <c r="YI186" s="26"/>
      <c r="YJ186" s="26"/>
      <c r="YK186" s="26"/>
      <c r="YL186" s="26"/>
      <c r="YM186" s="26"/>
      <c r="YN186" s="26"/>
      <c r="YO186" s="26"/>
      <c r="YP186" s="26"/>
      <c r="YQ186" s="26"/>
      <c r="YR186" s="26"/>
      <c r="YS186" s="26"/>
      <c r="YT186" s="26"/>
      <c r="YU186" s="26"/>
      <c r="YV186" s="26"/>
      <c r="YW186" s="26"/>
      <c r="YX186" s="26"/>
      <c r="YY186" s="26"/>
      <c r="YZ186" s="26"/>
      <c r="ZA186" s="26"/>
      <c r="ZB186" s="26"/>
      <c r="ZC186" s="26"/>
      <c r="ZD186" s="26"/>
      <c r="ZE186" s="26"/>
      <c r="ZF186" s="26"/>
      <c r="ZG186" s="26"/>
      <c r="ZH186" s="26"/>
      <c r="ZI186" s="26"/>
      <c r="ZJ186" s="26"/>
      <c r="ZK186" s="26"/>
      <c r="ZL186" s="26"/>
      <c r="ZM186" s="26"/>
      <c r="ZN186" s="26"/>
      <c r="ZO186" s="26"/>
      <c r="ZP186" s="26"/>
      <c r="ZQ186" s="26"/>
      <c r="ZR186" s="26"/>
      <c r="ZS186" s="26"/>
      <c r="ZT186" s="26"/>
      <c r="ZU186" s="26"/>
      <c r="ZV186" s="26"/>
      <c r="ZW186" s="26"/>
      <c r="ZX186" s="26"/>
      <c r="ZY186" s="26"/>
      <c r="ZZ186" s="26"/>
      <c r="AAA186" s="26"/>
      <c r="AAB186" s="26"/>
      <c r="AAC186" s="26"/>
      <c r="AAD186" s="26"/>
      <c r="AAE186" s="26"/>
      <c r="AAF186" s="26"/>
      <c r="AAG186" s="26"/>
      <c r="AAH186" s="26"/>
      <c r="AAI186" s="26"/>
      <c r="AAJ186" s="26"/>
      <c r="AAK186" s="26"/>
      <c r="AAL186" s="26"/>
      <c r="AAM186" s="26"/>
      <c r="AAN186" s="26"/>
      <c r="AAO186" s="26"/>
      <c r="AAP186" s="26"/>
      <c r="AAQ186" s="26"/>
      <c r="AAR186" s="26"/>
      <c r="AAS186" s="26"/>
      <c r="AAT186" s="26"/>
      <c r="AAU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  <c r="AGP186" s="26"/>
      <c r="AGQ186" s="26"/>
      <c r="AGR186" s="26"/>
      <c r="AGS186" s="26"/>
      <c r="AGT186" s="26"/>
      <c r="AGU186" s="26"/>
      <c r="AGV186" s="26"/>
      <c r="AGW186" s="26"/>
      <c r="AGX186" s="26"/>
      <c r="AGY186" s="26"/>
      <c r="AGZ186" s="26"/>
      <c r="AHA186" s="26"/>
      <c r="AHB186" s="26"/>
      <c r="AHC186" s="26"/>
      <c r="AHD186" s="26"/>
      <c r="AHE186" s="26"/>
      <c r="AHF186" s="26"/>
      <c r="AHG186" s="26"/>
      <c r="AHH186" s="26"/>
      <c r="AHI186" s="26"/>
      <c r="AHJ186" s="26"/>
      <c r="AHK186" s="26"/>
      <c r="AHL186" s="26"/>
      <c r="AHM186" s="26"/>
      <c r="AHN186" s="26"/>
      <c r="AHO186" s="26"/>
      <c r="AHP186" s="26"/>
      <c r="AHQ186" s="26"/>
      <c r="AHR186" s="26"/>
      <c r="AHS186" s="26"/>
      <c r="AHT186" s="26"/>
      <c r="AHU186" s="26"/>
      <c r="AHV186" s="26"/>
      <c r="AHW186" s="26"/>
      <c r="AHX186" s="26"/>
      <c r="AHY186" s="26"/>
      <c r="AHZ186" s="26"/>
      <c r="AIA186" s="26"/>
      <c r="AIB186" s="26"/>
      <c r="AIC186" s="26"/>
      <c r="AID186" s="26"/>
      <c r="AIE186" s="26"/>
      <c r="AIF186" s="26"/>
      <c r="AIG186" s="26"/>
      <c r="AIH186" s="26"/>
      <c r="AII186" s="26"/>
      <c r="AIJ186" s="26"/>
      <c r="AIK186" s="26"/>
      <c r="AIL186" s="26"/>
      <c r="AIM186" s="26"/>
      <c r="AIN186" s="26"/>
      <c r="AIO186" s="26"/>
      <c r="AIP186" s="26"/>
      <c r="AIQ186" s="26"/>
      <c r="AIR186" s="26"/>
      <c r="AIS186" s="26"/>
      <c r="AIT186" s="26"/>
      <c r="AIU186" s="26"/>
      <c r="AIV186" s="26"/>
      <c r="AIW186" s="26"/>
      <c r="AIX186" s="26"/>
      <c r="AIY186" s="26"/>
      <c r="AIZ186" s="26"/>
      <c r="AJA186" s="26"/>
      <c r="AJB186" s="26"/>
      <c r="AJC186" s="26"/>
      <c r="AJD186" s="26"/>
      <c r="AJE186" s="26"/>
      <c r="AJF186" s="26"/>
      <c r="AJG186" s="26"/>
      <c r="AJH186" s="26"/>
      <c r="AJI186" s="26"/>
      <c r="AJJ186" s="26"/>
      <c r="AJK186" s="26"/>
      <c r="AJL186" s="26"/>
      <c r="AJM186" s="26"/>
      <c r="AJN186" s="26"/>
      <c r="AJO186" s="26"/>
      <c r="AJP186" s="26"/>
      <c r="AJQ186" s="26"/>
      <c r="AJR186" s="26"/>
      <c r="AJS186" s="26"/>
      <c r="AJT186" s="26"/>
      <c r="AJU186" s="26"/>
      <c r="AJV186" s="26"/>
      <c r="AJW186" s="26"/>
      <c r="AJX186" s="26"/>
      <c r="AJY186" s="26"/>
      <c r="AJZ186" s="26"/>
      <c r="AKA186" s="26"/>
      <c r="AKB186" s="26"/>
      <c r="AKC186" s="26"/>
      <c r="AKD186" s="26"/>
      <c r="AKE186" s="26"/>
      <c r="AKF186" s="26"/>
      <c r="AKG186" s="26"/>
      <c r="AKH186" s="26"/>
      <c r="AKI186" s="26"/>
      <c r="AKJ186" s="26"/>
      <c r="AKK186" s="26"/>
      <c r="AKL186" s="26"/>
      <c r="AKM186" s="26"/>
      <c r="AKN186" s="26"/>
      <c r="AKO186" s="26"/>
      <c r="AKP186" s="26"/>
      <c r="AKQ186" s="26"/>
      <c r="AKR186" s="26"/>
      <c r="AKS186" s="26"/>
      <c r="AKT186" s="26"/>
      <c r="AKU186" s="26"/>
      <c r="AKV186" s="26"/>
      <c r="AKW186" s="26"/>
      <c r="AKX186" s="26"/>
      <c r="AKY186" s="26"/>
      <c r="AKZ186" s="26"/>
      <c r="ALA186" s="26"/>
      <c r="ALB186" s="26"/>
      <c r="ALC186" s="26"/>
      <c r="ALD186" s="26"/>
      <c r="ALE186" s="26"/>
      <c r="ALF186" s="26"/>
      <c r="ALG186" s="26"/>
      <c r="ALH186" s="26"/>
      <c r="ALI186" s="26"/>
      <c r="ALJ186" s="26"/>
      <c r="ALK186" s="26"/>
      <c r="ALL186" s="26"/>
      <c r="ALM186" s="26"/>
      <c r="ALN186" s="26"/>
      <c r="ALO186" s="26"/>
      <c r="ALP186" s="26"/>
      <c r="ALQ186" s="26"/>
      <c r="ALR186" s="26"/>
      <c r="ALS186" s="26"/>
      <c r="ALT186" s="26"/>
      <c r="ALU186" s="26"/>
      <c r="ALV186" s="26"/>
      <c r="ALW186" s="26"/>
      <c r="ALX186" s="26"/>
      <c r="ALY186" s="26"/>
      <c r="ALZ186" s="26"/>
      <c r="AMA186" s="26"/>
      <c r="AMB186" s="26"/>
      <c r="AMC186" s="26"/>
      <c r="AMD186" s="26"/>
      <c r="AME186" s="26"/>
      <c r="AMF186" s="26"/>
      <c r="AMG186" s="26"/>
      <c r="AMH186" s="26"/>
      <c r="AMI186" s="26"/>
      <c r="AMJ186" s="26"/>
      <c r="AMK186" s="26"/>
      <c r="AML186" s="26"/>
      <c r="AMM186" s="26"/>
      <c r="AMN186" s="26"/>
      <c r="AMO186" s="26"/>
      <c r="AMP186" s="26"/>
      <c r="AMQ186" s="26"/>
      <c r="AMR186" s="26"/>
      <c r="AMS186" s="26"/>
      <c r="AMT186" s="26"/>
      <c r="AMU186" s="26"/>
      <c r="AMV186" s="26"/>
      <c r="AMW186" s="26"/>
      <c r="AMX186" s="26"/>
      <c r="AMY186" s="26"/>
      <c r="AMZ186" s="26"/>
      <c r="ANA186" s="26"/>
      <c r="ANB186" s="26"/>
      <c r="ANC186" s="26"/>
      <c r="AND186" s="26"/>
      <c r="ANE186" s="26"/>
      <c r="ANF186" s="26"/>
      <c r="ANG186" s="26"/>
      <c r="ANH186" s="26"/>
      <c r="ANI186" s="26"/>
      <c r="ANJ186" s="26"/>
      <c r="ANK186" s="26"/>
      <c r="ANL186" s="26"/>
      <c r="ANM186" s="26"/>
      <c r="ANN186" s="26"/>
      <c r="ANO186" s="26"/>
      <c r="ANP186" s="26"/>
      <c r="ANQ186" s="26"/>
      <c r="ANR186" s="26"/>
      <c r="ANS186" s="26"/>
      <c r="ANT186" s="26"/>
      <c r="ANU186" s="26"/>
      <c r="ANV186" s="26"/>
      <c r="ANW186" s="26"/>
      <c r="ANX186" s="26"/>
      <c r="ANY186" s="26"/>
      <c r="ANZ186" s="26"/>
      <c r="AOA186" s="26"/>
      <c r="AOB186" s="26"/>
      <c r="AOC186" s="26"/>
      <c r="AOD186" s="26"/>
      <c r="AOE186" s="26"/>
      <c r="AOF186" s="26"/>
      <c r="AOG186" s="26"/>
      <c r="AOH186" s="26"/>
      <c r="AOI186" s="26"/>
      <c r="AOJ186" s="26"/>
      <c r="AOK186" s="26"/>
      <c r="AOL186" s="26"/>
      <c r="AOM186" s="26"/>
      <c r="AON186" s="26"/>
      <c r="AOO186" s="26"/>
      <c r="AOP186" s="26"/>
      <c r="AOQ186" s="26"/>
      <c r="AOR186" s="26"/>
      <c r="AOS186" s="26"/>
      <c r="AOT186" s="26"/>
      <c r="AOU186" s="26"/>
      <c r="AOV186" s="26"/>
      <c r="AOW186" s="26"/>
      <c r="AOX186" s="26"/>
      <c r="AOY186" s="26"/>
      <c r="AOZ186" s="26"/>
      <c r="APA186" s="26"/>
      <c r="APB186" s="26"/>
      <c r="APC186" s="26"/>
      <c r="APD186" s="26"/>
      <c r="APE186" s="26"/>
      <c r="APF186" s="26"/>
      <c r="APG186" s="26"/>
      <c r="APH186" s="26"/>
      <c r="API186" s="26"/>
      <c r="APJ186" s="26"/>
      <c r="APK186" s="26"/>
      <c r="APL186" s="26"/>
      <c r="APM186" s="26"/>
      <c r="APN186" s="26"/>
      <c r="APO186" s="26"/>
      <c r="APP186" s="26"/>
      <c r="APQ186" s="26"/>
      <c r="APR186" s="26"/>
      <c r="APS186" s="26"/>
      <c r="APT186" s="26"/>
      <c r="APU186" s="26"/>
      <c r="APV186" s="26"/>
      <c r="APW186" s="26"/>
      <c r="APX186" s="26"/>
      <c r="APY186" s="26"/>
      <c r="APZ186" s="26"/>
      <c r="AQA186" s="26"/>
      <c r="AQB186" s="26"/>
      <c r="AQC186" s="26"/>
      <c r="AQD186" s="26"/>
      <c r="AQE186" s="26"/>
      <c r="AQF186" s="26"/>
      <c r="AQG186" s="26"/>
      <c r="AQH186" s="26"/>
      <c r="AQI186" s="26"/>
      <c r="AQJ186" s="26"/>
      <c r="AQK186" s="26"/>
      <c r="AQL186" s="26"/>
      <c r="AQM186" s="26"/>
      <c r="AQN186" s="26"/>
      <c r="AQO186" s="26"/>
      <c r="AQP186" s="26"/>
      <c r="AQQ186" s="26"/>
      <c r="AQR186" s="26"/>
      <c r="AQS186" s="26"/>
      <c r="AQT186" s="26"/>
      <c r="AQU186" s="26"/>
      <c r="AQV186" s="26"/>
      <c r="AQW186" s="26"/>
      <c r="AQX186" s="26"/>
      <c r="AQY186" s="26"/>
      <c r="AQZ186" s="26"/>
      <c r="ARA186" s="26"/>
      <c r="ARB186" s="26"/>
      <c r="ARC186" s="26"/>
      <c r="ARD186" s="26"/>
      <c r="ARE186" s="26"/>
      <c r="ARF186" s="26"/>
      <c r="ARG186" s="26"/>
      <c r="ARH186" s="26"/>
      <c r="ARI186" s="26"/>
      <c r="ARJ186" s="26"/>
      <c r="ARK186" s="26"/>
      <c r="ARL186" s="26"/>
      <c r="ARM186" s="26"/>
      <c r="ARN186" s="26"/>
      <c r="ARO186" s="26"/>
      <c r="ARP186" s="26"/>
      <c r="ARQ186" s="26"/>
      <c r="ARR186" s="26"/>
      <c r="ARS186" s="26"/>
      <c r="ART186" s="26"/>
      <c r="ARU186" s="26"/>
      <c r="ARV186" s="26"/>
      <c r="ARW186" s="26"/>
      <c r="ARX186" s="26"/>
      <c r="ARY186" s="26"/>
      <c r="ARZ186" s="26"/>
      <c r="ASA186" s="26"/>
      <c r="ASB186" s="26"/>
      <c r="ASC186" s="26"/>
      <c r="ASD186" s="26"/>
      <c r="ASE186" s="26"/>
      <c r="ASF186" s="26"/>
      <c r="ASG186" s="26"/>
      <c r="ASH186" s="26"/>
      <c r="ASI186" s="26"/>
      <c r="ASJ186" s="26"/>
      <c r="ASK186" s="26"/>
      <c r="ASL186" s="26"/>
      <c r="ASM186" s="26"/>
      <c r="ASN186" s="26"/>
      <c r="ASO186" s="26"/>
      <c r="ASP186" s="26"/>
      <c r="ASQ186" s="26"/>
      <c r="ASR186" s="26"/>
      <c r="ASS186" s="26"/>
      <c r="AST186" s="26"/>
      <c r="ASU186" s="26"/>
      <c r="ASV186" s="26"/>
      <c r="ASW186" s="26"/>
      <c r="ASX186" s="26"/>
      <c r="ASY186" s="26"/>
      <c r="ASZ186" s="26"/>
      <c r="ATA186" s="26"/>
      <c r="ATB186" s="26"/>
      <c r="ATC186" s="26"/>
      <c r="ATD186" s="26"/>
      <c r="ATE186" s="26"/>
      <c r="ATF186" s="26"/>
      <c r="ATG186" s="26"/>
      <c r="ATH186" s="26"/>
      <c r="ATI186" s="26"/>
      <c r="ATJ186" s="26"/>
      <c r="ATK186" s="26"/>
      <c r="ATL186" s="26"/>
      <c r="ATM186" s="26"/>
      <c r="ATN186" s="26"/>
      <c r="ATO186" s="26"/>
      <c r="ATP186" s="26"/>
      <c r="ATQ186" s="26"/>
      <c r="ATR186" s="26"/>
      <c r="ATS186" s="26"/>
      <c r="ATT186" s="26"/>
      <c r="ATU186" s="26"/>
      <c r="ATV186" s="26"/>
      <c r="ATW186" s="26"/>
      <c r="ATX186" s="26"/>
      <c r="ATY186" s="26"/>
      <c r="ATZ186" s="26"/>
      <c r="AUA186" s="26"/>
      <c r="AUB186" s="26"/>
      <c r="AUC186" s="26"/>
      <c r="AUD186" s="26"/>
      <c r="AUE186" s="26"/>
      <c r="AUF186" s="26"/>
      <c r="AUG186" s="26"/>
      <c r="AUH186" s="26"/>
      <c r="AUI186" s="26"/>
      <c r="AUJ186" s="26"/>
      <c r="AUK186" s="26"/>
      <c r="AUL186" s="26"/>
      <c r="AUM186" s="26"/>
      <c r="AUN186" s="26"/>
      <c r="AUO186" s="26"/>
      <c r="AUP186" s="26"/>
      <c r="AUQ186" s="26"/>
      <c r="AUR186" s="26"/>
      <c r="AUS186" s="26"/>
      <c r="AUT186" s="26"/>
      <c r="AUU186" s="26"/>
      <c r="AUV186" s="26"/>
      <c r="AUW186" s="26"/>
      <c r="AUX186" s="26"/>
      <c r="AUY186" s="26"/>
      <c r="AUZ186" s="26"/>
      <c r="AVA186" s="26"/>
      <c r="AVB186" s="26"/>
      <c r="AVC186" s="26"/>
      <c r="AVD186" s="26"/>
      <c r="AVE186" s="26"/>
      <c r="AVF186" s="26"/>
      <c r="AVG186" s="26"/>
      <c r="AVH186" s="26"/>
      <c r="AVI186" s="26"/>
      <c r="AVJ186" s="26"/>
      <c r="AVK186" s="26"/>
      <c r="AVL186" s="26"/>
      <c r="AVM186" s="26"/>
      <c r="AVN186" s="26"/>
      <c r="AVO186" s="26"/>
      <c r="AVP186" s="26"/>
      <c r="AVQ186" s="26"/>
      <c r="AVR186" s="26"/>
      <c r="AVS186" s="26"/>
      <c r="AVT186" s="26"/>
      <c r="AVU186" s="26"/>
      <c r="AVV186" s="26"/>
      <c r="AVW186" s="26"/>
      <c r="AVX186" s="26"/>
      <c r="AVY186" s="26"/>
      <c r="AVZ186" s="26"/>
      <c r="AWA186" s="26"/>
      <c r="AWB186" s="26"/>
      <c r="AWC186" s="26"/>
      <c r="AWD186" s="26"/>
      <c r="AWE186" s="26"/>
      <c r="AWF186" s="26"/>
      <c r="AWG186" s="26"/>
      <c r="AWH186" s="26"/>
      <c r="AWI186" s="26"/>
      <c r="AWJ186" s="26"/>
      <c r="AWK186" s="26"/>
      <c r="AWL186" s="26"/>
      <c r="AWM186" s="26"/>
      <c r="AWN186" s="26"/>
      <c r="AWO186" s="26"/>
      <c r="AWP186" s="26"/>
      <c r="AWQ186" s="26"/>
      <c r="AWR186" s="26"/>
      <c r="AWS186" s="26"/>
      <c r="AWT186" s="26"/>
      <c r="AWU186" s="26"/>
      <c r="AWV186" s="26"/>
      <c r="AWW186" s="26"/>
      <c r="AWX186" s="26"/>
      <c r="AWY186" s="26"/>
      <c r="AWZ186" s="26"/>
      <c r="AXA186" s="26"/>
      <c r="AXB186" s="26"/>
      <c r="AXC186" s="26"/>
      <c r="AXD186" s="26"/>
      <c r="AXE186" s="26"/>
      <c r="AXF186" s="26"/>
      <c r="AXG186" s="26"/>
      <c r="AXH186" s="26"/>
      <c r="AXI186" s="26"/>
      <c r="AXJ186" s="26"/>
      <c r="AXK186" s="26"/>
      <c r="AXL186" s="26"/>
      <c r="AXM186" s="26"/>
      <c r="AXN186" s="26"/>
      <c r="AXO186" s="26"/>
      <c r="AXP186" s="26"/>
      <c r="AXQ186" s="26"/>
      <c r="AXR186" s="26"/>
      <c r="AXS186" s="26"/>
      <c r="AXT186" s="26"/>
      <c r="AXU186" s="26"/>
      <c r="AXV186" s="26"/>
      <c r="AXW186" s="26"/>
      <c r="AXX186" s="26"/>
      <c r="AXY186" s="26"/>
      <c r="AXZ186" s="26"/>
      <c r="AYA186" s="26"/>
      <c r="AYB186" s="26"/>
      <c r="AYC186" s="26"/>
      <c r="AYD186" s="26"/>
      <c r="AYE186" s="26"/>
      <c r="AYF186" s="26"/>
      <c r="AYG186" s="26"/>
      <c r="AYH186" s="26"/>
      <c r="AYI186" s="26"/>
      <c r="AYJ186" s="26"/>
      <c r="AYK186" s="26"/>
      <c r="AYL186" s="26"/>
      <c r="AYM186" s="26"/>
      <c r="AYN186" s="26"/>
      <c r="AYO186" s="26"/>
      <c r="AYP186" s="26"/>
      <c r="AYQ186" s="26"/>
      <c r="AYR186" s="26"/>
      <c r="AYS186" s="26"/>
      <c r="AYT186" s="26"/>
      <c r="AYU186" s="26"/>
      <c r="AYV186" s="26"/>
      <c r="AYW186" s="26"/>
      <c r="AYX186" s="26"/>
      <c r="AYY186" s="26"/>
      <c r="AYZ186" s="26"/>
      <c r="AZA186" s="26"/>
      <c r="AZB186" s="26"/>
      <c r="AZC186" s="26"/>
      <c r="AZD186" s="26"/>
      <c r="AZE186" s="26"/>
      <c r="AZF186" s="26"/>
      <c r="AZG186" s="26"/>
      <c r="AZH186" s="26"/>
      <c r="AZI186" s="26"/>
      <c r="AZJ186" s="26"/>
      <c r="AZK186" s="26"/>
      <c r="AZL186" s="26"/>
      <c r="AZM186" s="26"/>
      <c r="AZN186" s="26"/>
      <c r="AZO186" s="26"/>
      <c r="AZP186" s="26"/>
      <c r="AZQ186" s="26"/>
      <c r="AZR186" s="26"/>
      <c r="AZS186" s="26"/>
      <c r="AZT186" s="26"/>
      <c r="AZU186" s="26"/>
      <c r="AZV186" s="26"/>
      <c r="AZW186" s="26"/>
      <c r="AZX186" s="26"/>
      <c r="AZY186" s="26"/>
      <c r="AZZ186" s="26"/>
      <c r="BAA186" s="26"/>
      <c r="BAB186" s="26"/>
      <c r="BAC186" s="26"/>
      <c r="BAD186" s="26"/>
      <c r="BAE186" s="26"/>
      <c r="BAF186" s="26"/>
      <c r="BAG186" s="26"/>
      <c r="BAH186" s="26"/>
      <c r="BAI186" s="26"/>
      <c r="BAJ186" s="26"/>
      <c r="BAK186" s="26"/>
      <c r="BAL186" s="26"/>
      <c r="BAM186" s="26"/>
      <c r="BAN186" s="26"/>
      <c r="BAO186" s="26"/>
      <c r="BAP186" s="26"/>
      <c r="BAQ186" s="26"/>
      <c r="BAR186" s="26"/>
      <c r="BAS186" s="26"/>
      <c r="BAT186" s="26"/>
      <c r="BAU186" s="26"/>
      <c r="BAV186" s="26"/>
      <c r="BAW186" s="26"/>
      <c r="BAX186" s="26"/>
      <c r="BAY186" s="26"/>
      <c r="BAZ186" s="26"/>
      <c r="BBA186" s="26"/>
      <c r="BBB186" s="26"/>
      <c r="BBC186" s="26"/>
      <c r="BBD186" s="26"/>
      <c r="BBE186" s="26"/>
      <c r="BBF186" s="26"/>
      <c r="BBG186" s="26"/>
      <c r="BBH186" s="26"/>
      <c r="BBI186" s="26"/>
      <c r="BBJ186" s="26"/>
      <c r="BBK186" s="26"/>
      <c r="BBL186" s="26"/>
      <c r="BBM186" s="26"/>
      <c r="BBN186" s="26"/>
      <c r="BBO186" s="26"/>
      <c r="BBP186" s="26"/>
      <c r="BBQ186" s="26"/>
      <c r="BBR186" s="26"/>
      <c r="BBS186" s="26"/>
      <c r="BBT186" s="26"/>
      <c r="BBU186" s="26"/>
      <c r="BBV186" s="26"/>
      <c r="BBW186" s="26"/>
      <c r="BBX186" s="26"/>
      <c r="BBY186" s="26"/>
      <c r="BBZ186" s="26"/>
      <c r="BCA186" s="26"/>
      <c r="BCB186" s="26"/>
      <c r="BCC186" s="26"/>
      <c r="BCD186" s="26"/>
      <c r="BCE186" s="26"/>
      <c r="BCF186" s="26"/>
      <c r="BCG186" s="26"/>
      <c r="BCH186" s="26"/>
      <c r="BCI186" s="26"/>
      <c r="BCJ186" s="26"/>
      <c r="BCK186" s="26"/>
      <c r="BCL186" s="26"/>
      <c r="BCM186" s="26"/>
      <c r="BCN186" s="26"/>
      <c r="BCO186" s="26"/>
      <c r="BCP186" s="26"/>
      <c r="BCQ186" s="26"/>
      <c r="BCR186" s="26"/>
      <c r="BCS186" s="26"/>
      <c r="BCT186" s="26"/>
      <c r="BCU186" s="26"/>
      <c r="BCV186" s="26"/>
      <c r="BCW186" s="26"/>
      <c r="BCX186" s="26"/>
      <c r="BCY186" s="26"/>
      <c r="BCZ186" s="26"/>
      <c r="BDA186" s="26"/>
      <c r="BDB186" s="26"/>
      <c r="BDC186" s="26"/>
      <c r="BDD186" s="26"/>
      <c r="BDE186" s="26"/>
      <c r="BDF186" s="26"/>
      <c r="BDG186" s="26"/>
      <c r="BDH186" s="26"/>
      <c r="BDI186" s="26"/>
      <c r="BDJ186" s="26"/>
      <c r="BDK186" s="26"/>
      <c r="BDL186" s="26"/>
      <c r="BDM186" s="26"/>
      <c r="BDN186" s="26"/>
      <c r="BDO186" s="26"/>
      <c r="BDP186" s="26"/>
      <c r="BDQ186" s="26"/>
      <c r="BDR186" s="26"/>
      <c r="BDS186" s="26"/>
      <c r="BDT186" s="26"/>
      <c r="BDU186" s="26"/>
      <c r="BDV186" s="26"/>
      <c r="BDW186" s="26"/>
      <c r="BDX186" s="26"/>
      <c r="BDY186" s="26"/>
      <c r="BDZ186" s="26"/>
      <c r="BEA186" s="26"/>
      <c r="BEB186" s="26"/>
      <c r="BEC186" s="26"/>
      <c r="BED186" s="26"/>
      <c r="BEE186" s="26"/>
      <c r="BEF186" s="26"/>
      <c r="BEG186" s="26"/>
      <c r="BEH186" s="26"/>
      <c r="BEI186" s="26"/>
      <c r="BEJ186" s="26"/>
      <c r="BEK186" s="26"/>
      <c r="BEL186" s="26"/>
      <c r="BEM186" s="26"/>
      <c r="BEN186" s="26"/>
      <c r="BEO186" s="26"/>
      <c r="BEP186" s="26"/>
      <c r="BEQ186" s="26"/>
      <c r="BER186" s="26"/>
      <c r="BES186" s="26"/>
      <c r="BET186" s="26"/>
      <c r="BEU186" s="26"/>
      <c r="BEV186" s="26"/>
      <c r="BEW186" s="26"/>
      <c r="BEX186" s="26"/>
      <c r="BEY186" s="26"/>
      <c r="BEZ186" s="26"/>
      <c r="BFA186" s="26"/>
      <c r="BFB186" s="26"/>
      <c r="BFC186" s="26"/>
      <c r="BFD186" s="26"/>
      <c r="BFE186" s="26"/>
      <c r="BFF186" s="26"/>
      <c r="BFG186" s="26"/>
      <c r="BFH186" s="26"/>
      <c r="BFI186" s="26"/>
      <c r="BFJ186" s="26"/>
      <c r="BFK186" s="26"/>
      <c r="BFL186" s="26"/>
      <c r="BFM186" s="26"/>
      <c r="BFN186" s="26"/>
      <c r="BFO186" s="26"/>
      <c r="BFP186" s="26"/>
      <c r="BFQ186" s="26"/>
      <c r="BFR186" s="26"/>
      <c r="BFS186" s="26"/>
      <c r="BFT186" s="26"/>
      <c r="BFU186" s="26"/>
      <c r="BFV186" s="26"/>
      <c r="BFW186" s="26"/>
      <c r="BFX186" s="26"/>
      <c r="BFY186" s="26"/>
      <c r="BFZ186" s="26"/>
      <c r="BGA186" s="26"/>
      <c r="BGB186" s="26"/>
      <c r="BGC186" s="26"/>
      <c r="BGD186" s="26"/>
      <c r="BGE186" s="26"/>
      <c r="BGF186" s="26"/>
      <c r="BGG186" s="26"/>
      <c r="BGH186" s="26"/>
      <c r="BGI186" s="26"/>
      <c r="BGJ186" s="26"/>
      <c r="BGK186" s="26"/>
      <c r="BGL186" s="26"/>
      <c r="BGM186" s="26"/>
      <c r="BGN186" s="26"/>
      <c r="BGO186" s="26"/>
      <c r="BGP186" s="26"/>
      <c r="BGQ186" s="26"/>
      <c r="BGR186" s="26"/>
      <c r="BGS186" s="26"/>
      <c r="BGT186" s="26"/>
      <c r="BGU186" s="26"/>
      <c r="BGV186" s="26"/>
      <c r="BGW186" s="26"/>
      <c r="BGX186" s="26"/>
      <c r="BGY186" s="26"/>
      <c r="BGZ186" s="26"/>
      <c r="BHA186" s="26"/>
      <c r="BHB186" s="26"/>
      <c r="BHC186" s="26"/>
      <c r="BHD186" s="26"/>
      <c r="BHE186" s="26"/>
      <c r="BHF186" s="26"/>
      <c r="BHG186" s="26"/>
      <c r="BHH186" s="26"/>
      <c r="BHI186" s="26"/>
      <c r="BHJ186" s="26"/>
      <c r="BHK186" s="26"/>
      <c r="BHL186" s="26"/>
      <c r="BHM186" s="26"/>
      <c r="BHN186" s="26"/>
      <c r="BHO186" s="26"/>
      <c r="BHP186" s="26"/>
      <c r="BHQ186" s="26"/>
      <c r="BHR186" s="26"/>
      <c r="BHS186" s="26"/>
      <c r="BHT186" s="26"/>
      <c r="BHU186" s="26"/>
      <c r="BHV186" s="26"/>
      <c r="BHW186" s="26"/>
      <c r="BHX186" s="26"/>
      <c r="BHY186" s="26"/>
      <c r="BHZ186" s="26"/>
      <c r="BIA186" s="26"/>
      <c r="BIB186" s="26"/>
      <c r="BIC186" s="26"/>
      <c r="BID186" s="26"/>
      <c r="BIE186" s="26"/>
      <c r="BIF186" s="26"/>
      <c r="BIG186" s="26"/>
      <c r="BIH186" s="26"/>
      <c r="BII186" s="26"/>
      <c r="BIJ186" s="26"/>
      <c r="BIK186" s="26"/>
      <c r="BIL186" s="26"/>
      <c r="BIM186" s="26"/>
      <c r="BIN186" s="26"/>
      <c r="BIO186" s="26"/>
      <c r="BIP186" s="26"/>
      <c r="BIQ186" s="26"/>
      <c r="BIR186" s="26"/>
      <c r="BIS186" s="26"/>
      <c r="BIT186" s="26"/>
      <c r="BIU186" s="26"/>
      <c r="BIV186" s="26"/>
      <c r="BIW186" s="26"/>
      <c r="BIX186" s="26"/>
      <c r="BIY186" s="26"/>
      <c r="BIZ186" s="26"/>
      <c r="BJA186" s="26"/>
      <c r="BJB186" s="26"/>
      <c r="BJC186" s="26"/>
      <c r="BJD186" s="26"/>
      <c r="BJE186" s="26"/>
      <c r="BJF186" s="26"/>
      <c r="BJG186" s="26"/>
      <c r="BJH186" s="26"/>
      <c r="BJI186" s="26"/>
      <c r="BJJ186" s="26"/>
      <c r="BJK186" s="26"/>
      <c r="BJL186" s="26"/>
      <c r="BJM186" s="26"/>
      <c r="BJN186" s="26"/>
      <c r="BJO186" s="26"/>
      <c r="BJP186" s="26"/>
      <c r="BJQ186" s="26"/>
      <c r="BJR186" s="26"/>
      <c r="BJS186" s="26"/>
      <c r="BJT186" s="26"/>
      <c r="BJU186" s="26"/>
      <c r="BJV186" s="26"/>
      <c r="BJW186" s="26"/>
      <c r="BJX186" s="26"/>
      <c r="BJY186" s="26"/>
      <c r="BJZ186" s="26"/>
      <c r="BKA186" s="26"/>
      <c r="BKB186" s="26"/>
      <c r="BKC186" s="26"/>
      <c r="BKD186" s="26"/>
      <c r="BKE186" s="26"/>
      <c r="BKF186" s="26"/>
      <c r="BKG186" s="26"/>
      <c r="BKH186" s="26"/>
      <c r="BKI186" s="26"/>
      <c r="BKJ186" s="26"/>
      <c r="BKK186" s="26"/>
      <c r="BKL186" s="26"/>
      <c r="BKM186" s="26"/>
      <c r="BKN186" s="26"/>
      <c r="BKO186" s="26"/>
      <c r="BKP186" s="26"/>
      <c r="BKQ186" s="26"/>
      <c r="BKR186" s="26"/>
      <c r="BKS186" s="26"/>
      <c r="BKT186" s="26"/>
      <c r="BKU186" s="26"/>
      <c r="BKV186" s="26"/>
      <c r="BKW186" s="26"/>
      <c r="BKX186" s="26"/>
      <c r="BKY186" s="26"/>
      <c r="BKZ186" s="26"/>
      <c r="BLA186" s="26"/>
      <c r="BLB186" s="26"/>
      <c r="BLC186" s="26"/>
      <c r="BLD186" s="26"/>
      <c r="BLE186" s="26"/>
      <c r="BLF186" s="26"/>
      <c r="BLG186" s="26"/>
      <c r="BLH186" s="26"/>
      <c r="BLI186" s="26"/>
      <c r="BLJ186" s="26"/>
      <c r="BLK186" s="26"/>
      <c r="BLL186" s="26"/>
      <c r="BLM186" s="26"/>
      <c r="BLN186" s="26"/>
      <c r="BLO186" s="26"/>
      <c r="BLP186" s="26"/>
      <c r="BLQ186" s="26"/>
      <c r="BLR186" s="26"/>
      <c r="BLS186" s="26"/>
      <c r="BLT186" s="26"/>
      <c r="BLU186" s="26"/>
      <c r="BLV186" s="26"/>
      <c r="BLW186" s="26"/>
      <c r="BLX186" s="26"/>
      <c r="BLY186" s="26"/>
      <c r="BLZ186" s="26"/>
      <c r="BMA186" s="26"/>
      <c r="BMB186" s="26"/>
      <c r="BMC186" s="26"/>
      <c r="BMD186" s="26"/>
      <c r="BME186" s="26"/>
      <c r="BMF186" s="26"/>
      <c r="BMG186" s="26"/>
      <c r="BMH186" s="26"/>
      <c r="BMI186" s="26"/>
      <c r="BMJ186" s="26"/>
      <c r="BMK186" s="26"/>
      <c r="BML186" s="26"/>
      <c r="BMM186" s="26"/>
      <c r="BMN186" s="26"/>
      <c r="BMO186" s="26"/>
      <c r="BMP186" s="26"/>
      <c r="BMQ186" s="26"/>
      <c r="BMR186" s="26"/>
      <c r="BMS186" s="26"/>
      <c r="BMT186" s="26"/>
      <c r="BMU186" s="26"/>
      <c r="BMV186" s="26"/>
      <c r="BMW186" s="26"/>
      <c r="BMX186" s="26"/>
      <c r="BMY186" s="26"/>
      <c r="BMZ186" s="26"/>
      <c r="BNA186" s="26"/>
      <c r="BNB186" s="26"/>
      <c r="BNC186" s="26"/>
      <c r="BND186" s="26"/>
      <c r="BNE186" s="26"/>
      <c r="BNF186" s="26"/>
      <c r="BNG186" s="26"/>
      <c r="BNH186" s="26"/>
      <c r="BNI186" s="26"/>
      <c r="BNJ186" s="26"/>
      <c r="BNK186" s="26"/>
      <c r="BNL186" s="26"/>
      <c r="BNM186" s="26"/>
      <c r="BNN186" s="26"/>
      <c r="BNO186" s="26"/>
      <c r="BNP186" s="26"/>
      <c r="BNQ186" s="26"/>
      <c r="BNR186" s="26"/>
      <c r="BNS186" s="26"/>
      <c r="BNT186" s="26"/>
      <c r="BNU186" s="26"/>
      <c r="BNV186" s="26"/>
      <c r="BNW186" s="26"/>
      <c r="BNX186" s="26"/>
      <c r="BNY186" s="26"/>
      <c r="BNZ186" s="26"/>
      <c r="BOA186" s="26"/>
      <c r="BOB186" s="26"/>
      <c r="BOC186" s="26"/>
      <c r="BOD186" s="26"/>
      <c r="BOE186" s="26"/>
      <c r="BOF186" s="26"/>
      <c r="BOG186" s="26"/>
      <c r="BOH186" s="26"/>
      <c r="BOI186" s="26"/>
      <c r="BOJ186" s="26"/>
      <c r="BOK186" s="26"/>
      <c r="BOL186" s="26"/>
      <c r="BOM186" s="26"/>
      <c r="BON186" s="26"/>
      <c r="BOO186" s="26"/>
      <c r="BOP186" s="26"/>
      <c r="BOQ186" s="26"/>
      <c r="BOR186" s="26"/>
      <c r="BOS186" s="26"/>
      <c r="BOT186" s="26"/>
      <c r="BOU186" s="26"/>
      <c r="BOV186" s="26"/>
      <c r="BOW186" s="26"/>
      <c r="BOX186" s="26"/>
      <c r="BOY186" s="26"/>
      <c r="BOZ186" s="26"/>
      <c r="BPA186" s="26"/>
      <c r="BPB186" s="26"/>
      <c r="BPC186" s="26"/>
      <c r="BPD186" s="26"/>
      <c r="BPE186" s="26"/>
      <c r="BPF186" s="26"/>
      <c r="BPG186" s="26"/>
      <c r="BPH186" s="26"/>
      <c r="BPI186" s="26"/>
      <c r="BPJ186" s="26"/>
      <c r="BPK186" s="26"/>
      <c r="BPL186" s="26"/>
      <c r="BPM186" s="26"/>
      <c r="BPN186" s="26"/>
      <c r="BPO186" s="26"/>
      <c r="BPP186" s="26"/>
      <c r="BPQ186" s="26"/>
      <c r="BPR186" s="26"/>
      <c r="BPS186" s="26"/>
      <c r="BPT186" s="26"/>
      <c r="BPU186" s="26"/>
      <c r="BPV186" s="26"/>
      <c r="BPW186" s="26"/>
      <c r="BPX186" s="26"/>
      <c r="BPY186" s="26"/>
      <c r="BPZ186" s="26"/>
      <c r="BQA186" s="26"/>
      <c r="BQB186" s="26"/>
      <c r="BQC186" s="26"/>
      <c r="BQD186" s="26"/>
      <c r="BQE186" s="26"/>
      <c r="BQF186" s="26"/>
      <c r="BQG186" s="26"/>
      <c r="BQH186" s="26"/>
      <c r="BQI186" s="26"/>
      <c r="BQJ186" s="26"/>
      <c r="BQK186" s="26"/>
      <c r="BQL186" s="26"/>
      <c r="BQM186" s="26"/>
      <c r="BQN186" s="26"/>
      <c r="BQO186" s="26"/>
      <c r="BQP186" s="26"/>
      <c r="BQQ186" s="26"/>
      <c r="BQR186" s="26"/>
      <c r="BQS186" s="26"/>
      <c r="BQT186" s="26"/>
      <c r="BQU186" s="26"/>
      <c r="BQV186" s="26"/>
      <c r="BQW186" s="26"/>
      <c r="BQX186" s="26"/>
      <c r="BQY186" s="26"/>
      <c r="BQZ186" s="26"/>
      <c r="BRA186" s="26"/>
      <c r="BRB186" s="26"/>
      <c r="BRC186" s="26"/>
      <c r="BRD186" s="26"/>
      <c r="BRE186" s="26"/>
      <c r="BRF186" s="26"/>
      <c r="BRG186" s="26"/>
      <c r="BRH186" s="26"/>
      <c r="BRI186" s="26"/>
      <c r="BRJ186" s="26"/>
      <c r="BRK186" s="26"/>
      <c r="BRL186" s="26"/>
      <c r="BRM186" s="26"/>
      <c r="BRN186" s="26"/>
      <c r="BRO186" s="26"/>
      <c r="BRP186" s="26"/>
      <c r="BRQ186" s="26"/>
      <c r="BRR186" s="26"/>
      <c r="BRS186" s="26"/>
      <c r="BRT186" s="26"/>
      <c r="BRU186" s="26"/>
      <c r="BRV186" s="26"/>
      <c r="BRW186" s="26"/>
      <c r="BRX186" s="26"/>
      <c r="BRY186" s="26"/>
      <c r="BRZ186" s="26"/>
      <c r="BSA186" s="26"/>
      <c r="BSB186" s="26"/>
      <c r="BSC186" s="26"/>
      <c r="BSD186" s="26"/>
      <c r="BSE186" s="26"/>
      <c r="BSF186" s="26"/>
      <c r="BSG186" s="26"/>
      <c r="BSH186" s="26"/>
      <c r="BSI186" s="26"/>
      <c r="BSJ186" s="26"/>
      <c r="BSK186" s="26"/>
      <c r="BSL186" s="26"/>
      <c r="BSM186" s="26"/>
      <c r="BSN186" s="26"/>
      <c r="BSO186" s="26"/>
      <c r="BSP186" s="26"/>
      <c r="BSQ186" s="26"/>
      <c r="BSR186" s="26"/>
      <c r="BSS186" s="26"/>
      <c r="BST186" s="26"/>
      <c r="BSU186" s="26"/>
      <c r="BSV186" s="26"/>
      <c r="BSW186" s="26"/>
      <c r="BSX186" s="26"/>
      <c r="BSY186" s="26"/>
      <c r="BSZ186" s="26"/>
      <c r="BTA186" s="26"/>
      <c r="BTB186" s="26"/>
      <c r="BTC186" s="26"/>
      <c r="BTD186" s="26"/>
      <c r="BTE186" s="26"/>
      <c r="BTF186" s="26"/>
      <c r="BTG186" s="26"/>
      <c r="BTH186" s="26"/>
      <c r="BTI186" s="26"/>
      <c r="BTJ186" s="26"/>
      <c r="BTK186" s="26"/>
      <c r="BTL186" s="26"/>
      <c r="BTM186" s="26"/>
      <c r="BTN186" s="26"/>
      <c r="BTO186" s="26"/>
      <c r="BTP186" s="26"/>
      <c r="BTQ186" s="26"/>
      <c r="BTR186" s="26"/>
      <c r="BTS186" s="26"/>
      <c r="BTT186" s="26"/>
      <c r="BTU186" s="26"/>
      <c r="BTV186" s="26"/>
      <c r="BTW186" s="26"/>
      <c r="BTX186" s="26"/>
      <c r="BTY186" s="26"/>
      <c r="BTZ186" s="26"/>
      <c r="BUA186" s="26"/>
      <c r="BUB186" s="26"/>
      <c r="BUC186" s="26"/>
      <c r="BUD186" s="26"/>
      <c r="BUE186" s="26"/>
      <c r="BUF186" s="26"/>
      <c r="BUG186" s="26"/>
      <c r="BUH186" s="26"/>
      <c r="BUI186" s="26"/>
      <c r="BUJ186" s="26"/>
      <c r="BUK186" s="26"/>
      <c r="BUL186" s="26"/>
      <c r="BUM186" s="26"/>
      <c r="BUN186" s="26"/>
      <c r="BUO186" s="26"/>
      <c r="BUP186" s="26"/>
      <c r="BUQ186" s="26"/>
    </row>
    <row r="187" spans="1:1915" s="46" customFormat="1" ht="12.75">
      <c r="A187" s="23"/>
      <c r="B187" s="52"/>
      <c r="C187" s="52"/>
      <c r="D187" s="52"/>
      <c r="E187" s="52"/>
      <c r="F187" s="52"/>
      <c r="G187" s="54"/>
      <c r="H187" s="199"/>
      <c r="I187" s="199"/>
      <c r="J187" s="199"/>
      <c r="K187" s="199"/>
      <c r="L187" s="199"/>
      <c r="M187" s="200"/>
      <c r="N187" s="200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SQ187" s="26"/>
      <c r="SR187" s="26"/>
      <c r="SS187" s="26"/>
      <c r="ST187" s="26"/>
      <c r="SU187" s="26"/>
      <c r="SV187" s="26"/>
      <c r="SW187" s="26"/>
      <c r="SX187" s="26"/>
      <c r="SY187" s="26"/>
      <c r="SZ187" s="26"/>
      <c r="TA187" s="26"/>
      <c r="TB187" s="26"/>
      <c r="TC187" s="26"/>
      <c r="TD187" s="26"/>
      <c r="TE187" s="26"/>
      <c r="TF187" s="26"/>
      <c r="TG187" s="26"/>
      <c r="TH187" s="26"/>
      <c r="TI187" s="26"/>
      <c r="TJ187" s="26"/>
      <c r="TK187" s="26"/>
      <c r="TL187" s="26"/>
      <c r="TM187" s="26"/>
      <c r="TN187" s="26"/>
      <c r="TO187" s="26"/>
      <c r="TP187" s="26"/>
      <c r="TQ187" s="26"/>
      <c r="TR187" s="26"/>
      <c r="TS187" s="26"/>
      <c r="TT187" s="26"/>
      <c r="TU187" s="26"/>
      <c r="TV187" s="26"/>
      <c r="TW187" s="26"/>
      <c r="TX187" s="26"/>
      <c r="TY187" s="26"/>
      <c r="TZ187" s="26"/>
      <c r="UA187" s="26"/>
      <c r="UB187" s="26"/>
      <c r="UC187" s="26"/>
      <c r="UD187" s="26"/>
      <c r="UE187" s="26"/>
      <c r="UF187" s="26"/>
      <c r="UG187" s="26"/>
      <c r="UH187" s="26"/>
      <c r="UI187" s="26"/>
      <c r="UJ187" s="26"/>
      <c r="UK187" s="26"/>
      <c r="UL187" s="26"/>
      <c r="UM187" s="26"/>
      <c r="UN187" s="26"/>
      <c r="UO187" s="26"/>
      <c r="UP187" s="26"/>
      <c r="UQ187" s="26"/>
      <c r="UR187" s="26"/>
      <c r="US187" s="26"/>
      <c r="UT187" s="26"/>
      <c r="UU187" s="26"/>
      <c r="UV187" s="26"/>
      <c r="UW187" s="26"/>
      <c r="UX187" s="26"/>
      <c r="UY187" s="26"/>
      <c r="UZ187" s="26"/>
      <c r="VA187" s="26"/>
      <c r="VB187" s="26"/>
      <c r="VC187" s="26"/>
      <c r="VD187" s="26"/>
      <c r="VE187" s="26"/>
      <c r="VF187" s="26"/>
      <c r="VG187" s="26"/>
      <c r="VH187" s="26"/>
      <c r="VI187" s="26"/>
      <c r="VJ187" s="26"/>
      <c r="VK187" s="26"/>
      <c r="VL187" s="26"/>
      <c r="VM187" s="26"/>
      <c r="VN187" s="26"/>
      <c r="VO187" s="26"/>
      <c r="VP187" s="26"/>
      <c r="VQ187" s="26"/>
      <c r="VR187" s="26"/>
      <c r="VS187" s="26"/>
      <c r="VT187" s="26"/>
      <c r="VU187" s="26"/>
      <c r="VV187" s="26"/>
      <c r="VW187" s="26"/>
      <c r="VX187" s="26"/>
      <c r="VY187" s="26"/>
      <c r="VZ187" s="26"/>
      <c r="WA187" s="26"/>
      <c r="WB187" s="26"/>
      <c r="WC187" s="26"/>
      <c r="WD187" s="26"/>
      <c r="WE187" s="26"/>
      <c r="WF187" s="26"/>
      <c r="WG187" s="26"/>
      <c r="WH187" s="26"/>
      <c r="WI187" s="26"/>
      <c r="WJ187" s="26"/>
      <c r="WK187" s="26"/>
      <c r="WL187" s="26"/>
      <c r="WM187" s="26"/>
      <c r="WN187" s="26"/>
      <c r="WO187" s="26"/>
      <c r="WP187" s="26"/>
      <c r="WQ187" s="26"/>
      <c r="WR187" s="26"/>
      <c r="WS187" s="26"/>
      <c r="WT187" s="26"/>
      <c r="WU187" s="26"/>
      <c r="WV187" s="26"/>
      <c r="WW187" s="26"/>
      <c r="WX187" s="26"/>
      <c r="WY187" s="26"/>
      <c r="WZ187" s="26"/>
      <c r="XA187" s="26"/>
      <c r="XB187" s="26"/>
      <c r="XC187" s="26"/>
      <c r="XD187" s="26"/>
      <c r="XE187" s="26"/>
      <c r="XF187" s="26"/>
      <c r="XG187" s="26"/>
      <c r="XH187" s="26"/>
      <c r="XI187" s="26"/>
      <c r="XJ187" s="26"/>
      <c r="XK187" s="26"/>
      <c r="XL187" s="26"/>
      <c r="XM187" s="26"/>
      <c r="XN187" s="26"/>
      <c r="XO187" s="26"/>
      <c r="XP187" s="26"/>
      <c r="XQ187" s="26"/>
      <c r="XR187" s="26"/>
      <c r="XS187" s="26"/>
      <c r="XT187" s="26"/>
      <c r="XU187" s="26"/>
      <c r="XV187" s="26"/>
      <c r="XW187" s="26"/>
      <c r="XX187" s="26"/>
      <c r="XY187" s="26"/>
      <c r="XZ187" s="26"/>
      <c r="YA187" s="26"/>
      <c r="YB187" s="26"/>
      <c r="YC187" s="26"/>
      <c r="YD187" s="26"/>
      <c r="YE187" s="26"/>
      <c r="YF187" s="26"/>
      <c r="YG187" s="26"/>
      <c r="YH187" s="26"/>
      <c r="YI187" s="26"/>
      <c r="YJ187" s="26"/>
      <c r="YK187" s="26"/>
      <c r="YL187" s="26"/>
      <c r="YM187" s="26"/>
      <c r="YN187" s="26"/>
      <c r="YO187" s="26"/>
      <c r="YP187" s="26"/>
      <c r="YQ187" s="26"/>
      <c r="YR187" s="26"/>
      <c r="YS187" s="26"/>
      <c r="YT187" s="26"/>
      <c r="YU187" s="26"/>
      <c r="YV187" s="26"/>
      <c r="YW187" s="26"/>
      <c r="YX187" s="26"/>
      <c r="YY187" s="26"/>
      <c r="YZ187" s="26"/>
      <c r="ZA187" s="26"/>
      <c r="ZB187" s="26"/>
      <c r="ZC187" s="26"/>
      <c r="ZD187" s="26"/>
      <c r="ZE187" s="26"/>
      <c r="ZF187" s="26"/>
      <c r="ZG187" s="26"/>
      <c r="ZH187" s="26"/>
      <c r="ZI187" s="26"/>
      <c r="ZJ187" s="26"/>
      <c r="ZK187" s="26"/>
      <c r="ZL187" s="26"/>
      <c r="ZM187" s="26"/>
      <c r="ZN187" s="26"/>
      <c r="ZO187" s="26"/>
      <c r="ZP187" s="26"/>
      <c r="ZQ187" s="26"/>
      <c r="ZR187" s="26"/>
      <c r="ZS187" s="26"/>
      <c r="ZT187" s="26"/>
      <c r="ZU187" s="26"/>
      <c r="ZV187" s="26"/>
      <c r="ZW187" s="26"/>
      <c r="ZX187" s="26"/>
      <c r="ZY187" s="26"/>
      <c r="ZZ187" s="26"/>
      <c r="AAA187" s="26"/>
      <c r="AAB187" s="26"/>
      <c r="AAC187" s="26"/>
      <c r="AAD187" s="26"/>
      <c r="AAE187" s="26"/>
      <c r="AAF187" s="26"/>
      <c r="AAG187" s="26"/>
      <c r="AAH187" s="26"/>
      <c r="AAI187" s="26"/>
      <c r="AAJ187" s="26"/>
      <c r="AAK187" s="26"/>
      <c r="AAL187" s="26"/>
      <c r="AAM187" s="26"/>
      <c r="AAN187" s="26"/>
      <c r="AAO187" s="26"/>
      <c r="AAP187" s="26"/>
      <c r="AAQ187" s="26"/>
      <c r="AAR187" s="26"/>
      <c r="AAS187" s="26"/>
      <c r="AAT187" s="26"/>
      <c r="AAU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  <c r="AGP187" s="26"/>
      <c r="AGQ187" s="26"/>
      <c r="AGR187" s="26"/>
      <c r="AGS187" s="26"/>
      <c r="AGT187" s="26"/>
      <c r="AGU187" s="26"/>
      <c r="AGV187" s="26"/>
      <c r="AGW187" s="26"/>
      <c r="AGX187" s="26"/>
      <c r="AGY187" s="26"/>
      <c r="AGZ187" s="26"/>
      <c r="AHA187" s="26"/>
      <c r="AHB187" s="26"/>
      <c r="AHC187" s="26"/>
      <c r="AHD187" s="26"/>
      <c r="AHE187" s="26"/>
      <c r="AHF187" s="26"/>
      <c r="AHG187" s="26"/>
      <c r="AHH187" s="26"/>
      <c r="AHI187" s="26"/>
      <c r="AHJ187" s="26"/>
      <c r="AHK187" s="26"/>
      <c r="AHL187" s="26"/>
      <c r="AHM187" s="26"/>
      <c r="AHN187" s="26"/>
      <c r="AHO187" s="26"/>
      <c r="AHP187" s="26"/>
      <c r="AHQ187" s="26"/>
      <c r="AHR187" s="26"/>
      <c r="AHS187" s="26"/>
      <c r="AHT187" s="26"/>
      <c r="AHU187" s="26"/>
      <c r="AHV187" s="26"/>
      <c r="AHW187" s="26"/>
      <c r="AHX187" s="26"/>
      <c r="AHY187" s="26"/>
      <c r="AHZ187" s="26"/>
      <c r="AIA187" s="26"/>
      <c r="AIB187" s="26"/>
      <c r="AIC187" s="26"/>
      <c r="AID187" s="26"/>
      <c r="AIE187" s="26"/>
      <c r="AIF187" s="26"/>
      <c r="AIG187" s="26"/>
      <c r="AIH187" s="26"/>
      <c r="AII187" s="26"/>
      <c r="AIJ187" s="26"/>
      <c r="AIK187" s="26"/>
      <c r="AIL187" s="26"/>
      <c r="AIM187" s="26"/>
      <c r="AIN187" s="26"/>
      <c r="AIO187" s="26"/>
      <c r="AIP187" s="26"/>
      <c r="AIQ187" s="26"/>
      <c r="AIR187" s="26"/>
      <c r="AIS187" s="26"/>
      <c r="AIT187" s="26"/>
      <c r="AIU187" s="26"/>
      <c r="AIV187" s="26"/>
      <c r="AIW187" s="26"/>
      <c r="AIX187" s="26"/>
      <c r="AIY187" s="26"/>
      <c r="AIZ187" s="26"/>
      <c r="AJA187" s="26"/>
      <c r="AJB187" s="26"/>
      <c r="AJC187" s="26"/>
      <c r="AJD187" s="26"/>
      <c r="AJE187" s="26"/>
      <c r="AJF187" s="26"/>
      <c r="AJG187" s="26"/>
      <c r="AJH187" s="26"/>
      <c r="AJI187" s="26"/>
      <c r="AJJ187" s="26"/>
      <c r="AJK187" s="26"/>
      <c r="AJL187" s="26"/>
      <c r="AJM187" s="26"/>
      <c r="AJN187" s="26"/>
      <c r="AJO187" s="26"/>
      <c r="AJP187" s="26"/>
      <c r="AJQ187" s="26"/>
      <c r="AJR187" s="26"/>
      <c r="AJS187" s="26"/>
      <c r="AJT187" s="26"/>
      <c r="AJU187" s="26"/>
      <c r="AJV187" s="26"/>
      <c r="AJW187" s="26"/>
      <c r="AJX187" s="26"/>
      <c r="AJY187" s="26"/>
      <c r="AJZ187" s="26"/>
      <c r="AKA187" s="26"/>
      <c r="AKB187" s="26"/>
      <c r="AKC187" s="26"/>
      <c r="AKD187" s="26"/>
      <c r="AKE187" s="26"/>
      <c r="AKF187" s="26"/>
      <c r="AKG187" s="26"/>
      <c r="AKH187" s="26"/>
      <c r="AKI187" s="26"/>
      <c r="AKJ187" s="26"/>
      <c r="AKK187" s="26"/>
      <c r="AKL187" s="26"/>
      <c r="AKM187" s="26"/>
      <c r="AKN187" s="26"/>
      <c r="AKO187" s="26"/>
      <c r="AKP187" s="26"/>
      <c r="AKQ187" s="26"/>
      <c r="AKR187" s="26"/>
      <c r="AKS187" s="26"/>
      <c r="AKT187" s="26"/>
      <c r="AKU187" s="26"/>
      <c r="AKV187" s="26"/>
      <c r="AKW187" s="26"/>
      <c r="AKX187" s="26"/>
      <c r="AKY187" s="26"/>
      <c r="AKZ187" s="26"/>
      <c r="ALA187" s="26"/>
      <c r="ALB187" s="26"/>
      <c r="ALC187" s="26"/>
      <c r="ALD187" s="26"/>
      <c r="ALE187" s="26"/>
      <c r="ALF187" s="26"/>
      <c r="ALG187" s="26"/>
      <c r="ALH187" s="26"/>
      <c r="ALI187" s="26"/>
      <c r="ALJ187" s="26"/>
      <c r="ALK187" s="26"/>
      <c r="ALL187" s="26"/>
      <c r="ALM187" s="26"/>
      <c r="ALN187" s="26"/>
      <c r="ALO187" s="26"/>
      <c r="ALP187" s="26"/>
      <c r="ALQ187" s="26"/>
      <c r="ALR187" s="26"/>
      <c r="ALS187" s="26"/>
      <c r="ALT187" s="26"/>
      <c r="ALU187" s="26"/>
      <c r="ALV187" s="26"/>
      <c r="ALW187" s="26"/>
      <c r="ALX187" s="26"/>
      <c r="ALY187" s="26"/>
      <c r="ALZ187" s="26"/>
      <c r="AMA187" s="26"/>
      <c r="AMB187" s="26"/>
      <c r="AMC187" s="26"/>
      <c r="AMD187" s="26"/>
      <c r="AME187" s="26"/>
      <c r="AMF187" s="26"/>
      <c r="AMG187" s="26"/>
      <c r="AMH187" s="26"/>
      <c r="AMI187" s="26"/>
      <c r="AMJ187" s="26"/>
      <c r="AMK187" s="26"/>
      <c r="AML187" s="26"/>
      <c r="AMM187" s="26"/>
      <c r="AMN187" s="26"/>
      <c r="AMO187" s="26"/>
      <c r="AMP187" s="26"/>
      <c r="AMQ187" s="26"/>
      <c r="AMR187" s="26"/>
      <c r="AMS187" s="26"/>
      <c r="AMT187" s="26"/>
      <c r="AMU187" s="26"/>
      <c r="AMV187" s="26"/>
      <c r="AMW187" s="26"/>
      <c r="AMX187" s="26"/>
      <c r="AMY187" s="26"/>
      <c r="AMZ187" s="26"/>
      <c r="ANA187" s="26"/>
      <c r="ANB187" s="26"/>
      <c r="ANC187" s="26"/>
      <c r="AND187" s="26"/>
      <c r="ANE187" s="26"/>
      <c r="ANF187" s="26"/>
      <c r="ANG187" s="26"/>
      <c r="ANH187" s="26"/>
      <c r="ANI187" s="26"/>
      <c r="ANJ187" s="26"/>
      <c r="ANK187" s="26"/>
      <c r="ANL187" s="26"/>
      <c r="ANM187" s="26"/>
      <c r="ANN187" s="26"/>
      <c r="ANO187" s="26"/>
      <c r="ANP187" s="26"/>
      <c r="ANQ187" s="26"/>
      <c r="ANR187" s="26"/>
      <c r="ANS187" s="26"/>
      <c r="ANT187" s="26"/>
      <c r="ANU187" s="26"/>
      <c r="ANV187" s="26"/>
      <c r="ANW187" s="26"/>
      <c r="ANX187" s="26"/>
      <c r="ANY187" s="26"/>
      <c r="ANZ187" s="26"/>
      <c r="AOA187" s="26"/>
      <c r="AOB187" s="26"/>
      <c r="AOC187" s="26"/>
      <c r="AOD187" s="26"/>
      <c r="AOE187" s="26"/>
      <c r="AOF187" s="26"/>
      <c r="AOG187" s="26"/>
      <c r="AOH187" s="26"/>
      <c r="AOI187" s="26"/>
      <c r="AOJ187" s="26"/>
      <c r="AOK187" s="26"/>
      <c r="AOL187" s="26"/>
      <c r="AOM187" s="26"/>
      <c r="AON187" s="26"/>
      <c r="AOO187" s="26"/>
      <c r="AOP187" s="26"/>
      <c r="AOQ187" s="26"/>
      <c r="AOR187" s="26"/>
      <c r="AOS187" s="26"/>
      <c r="AOT187" s="26"/>
      <c r="AOU187" s="26"/>
      <c r="AOV187" s="26"/>
      <c r="AOW187" s="26"/>
      <c r="AOX187" s="26"/>
      <c r="AOY187" s="26"/>
      <c r="AOZ187" s="26"/>
      <c r="APA187" s="26"/>
      <c r="APB187" s="26"/>
      <c r="APC187" s="26"/>
      <c r="APD187" s="26"/>
      <c r="APE187" s="26"/>
      <c r="APF187" s="26"/>
      <c r="APG187" s="26"/>
      <c r="APH187" s="26"/>
      <c r="API187" s="26"/>
      <c r="APJ187" s="26"/>
      <c r="APK187" s="26"/>
      <c r="APL187" s="26"/>
      <c r="APM187" s="26"/>
      <c r="APN187" s="26"/>
      <c r="APO187" s="26"/>
      <c r="APP187" s="26"/>
      <c r="APQ187" s="26"/>
      <c r="APR187" s="26"/>
      <c r="APS187" s="26"/>
      <c r="APT187" s="26"/>
      <c r="APU187" s="26"/>
      <c r="APV187" s="26"/>
      <c r="APW187" s="26"/>
      <c r="APX187" s="26"/>
      <c r="APY187" s="26"/>
      <c r="APZ187" s="26"/>
      <c r="AQA187" s="26"/>
      <c r="AQB187" s="26"/>
      <c r="AQC187" s="26"/>
      <c r="AQD187" s="26"/>
      <c r="AQE187" s="26"/>
      <c r="AQF187" s="26"/>
      <c r="AQG187" s="26"/>
      <c r="AQH187" s="26"/>
      <c r="AQI187" s="26"/>
      <c r="AQJ187" s="26"/>
      <c r="AQK187" s="26"/>
      <c r="AQL187" s="26"/>
      <c r="AQM187" s="26"/>
      <c r="AQN187" s="26"/>
      <c r="AQO187" s="26"/>
      <c r="AQP187" s="26"/>
      <c r="AQQ187" s="26"/>
      <c r="AQR187" s="26"/>
      <c r="AQS187" s="26"/>
      <c r="AQT187" s="26"/>
      <c r="AQU187" s="26"/>
      <c r="AQV187" s="26"/>
      <c r="AQW187" s="26"/>
      <c r="AQX187" s="26"/>
      <c r="AQY187" s="26"/>
      <c r="AQZ187" s="26"/>
      <c r="ARA187" s="26"/>
      <c r="ARB187" s="26"/>
      <c r="ARC187" s="26"/>
      <c r="ARD187" s="26"/>
      <c r="ARE187" s="26"/>
      <c r="ARF187" s="26"/>
      <c r="ARG187" s="26"/>
      <c r="ARH187" s="26"/>
      <c r="ARI187" s="26"/>
      <c r="ARJ187" s="26"/>
      <c r="ARK187" s="26"/>
      <c r="ARL187" s="26"/>
      <c r="ARM187" s="26"/>
      <c r="ARN187" s="26"/>
      <c r="ARO187" s="26"/>
      <c r="ARP187" s="26"/>
      <c r="ARQ187" s="26"/>
      <c r="ARR187" s="26"/>
      <c r="ARS187" s="26"/>
      <c r="ART187" s="26"/>
      <c r="ARU187" s="26"/>
      <c r="ARV187" s="26"/>
      <c r="ARW187" s="26"/>
      <c r="ARX187" s="26"/>
      <c r="ARY187" s="26"/>
      <c r="ARZ187" s="26"/>
      <c r="ASA187" s="26"/>
      <c r="ASB187" s="26"/>
      <c r="ASC187" s="26"/>
      <c r="ASD187" s="26"/>
      <c r="ASE187" s="26"/>
      <c r="ASF187" s="26"/>
      <c r="ASG187" s="26"/>
      <c r="ASH187" s="26"/>
      <c r="ASI187" s="26"/>
      <c r="ASJ187" s="26"/>
      <c r="ASK187" s="26"/>
      <c r="ASL187" s="26"/>
      <c r="ASM187" s="26"/>
      <c r="ASN187" s="26"/>
      <c r="ASO187" s="26"/>
      <c r="ASP187" s="26"/>
      <c r="ASQ187" s="26"/>
      <c r="ASR187" s="26"/>
      <c r="ASS187" s="26"/>
      <c r="AST187" s="26"/>
      <c r="ASU187" s="26"/>
      <c r="ASV187" s="26"/>
      <c r="ASW187" s="26"/>
      <c r="ASX187" s="26"/>
      <c r="ASY187" s="26"/>
      <c r="ASZ187" s="26"/>
      <c r="ATA187" s="26"/>
      <c r="ATB187" s="26"/>
      <c r="ATC187" s="26"/>
      <c r="ATD187" s="26"/>
      <c r="ATE187" s="26"/>
      <c r="ATF187" s="26"/>
      <c r="ATG187" s="26"/>
      <c r="ATH187" s="26"/>
      <c r="ATI187" s="26"/>
      <c r="ATJ187" s="26"/>
      <c r="ATK187" s="26"/>
      <c r="ATL187" s="26"/>
      <c r="ATM187" s="26"/>
      <c r="ATN187" s="26"/>
      <c r="ATO187" s="26"/>
      <c r="ATP187" s="26"/>
      <c r="ATQ187" s="26"/>
      <c r="ATR187" s="26"/>
      <c r="ATS187" s="26"/>
      <c r="ATT187" s="26"/>
      <c r="ATU187" s="26"/>
      <c r="ATV187" s="26"/>
      <c r="ATW187" s="26"/>
      <c r="ATX187" s="26"/>
      <c r="ATY187" s="26"/>
      <c r="ATZ187" s="26"/>
      <c r="AUA187" s="26"/>
      <c r="AUB187" s="26"/>
      <c r="AUC187" s="26"/>
      <c r="AUD187" s="26"/>
      <c r="AUE187" s="26"/>
      <c r="AUF187" s="26"/>
      <c r="AUG187" s="26"/>
      <c r="AUH187" s="26"/>
      <c r="AUI187" s="26"/>
      <c r="AUJ187" s="26"/>
      <c r="AUK187" s="26"/>
      <c r="AUL187" s="26"/>
      <c r="AUM187" s="26"/>
      <c r="AUN187" s="26"/>
      <c r="AUO187" s="26"/>
      <c r="AUP187" s="26"/>
      <c r="AUQ187" s="26"/>
      <c r="AUR187" s="26"/>
      <c r="AUS187" s="26"/>
      <c r="AUT187" s="26"/>
      <c r="AUU187" s="26"/>
      <c r="AUV187" s="26"/>
      <c r="AUW187" s="26"/>
      <c r="AUX187" s="26"/>
      <c r="AUY187" s="26"/>
      <c r="AUZ187" s="26"/>
      <c r="AVA187" s="26"/>
      <c r="AVB187" s="26"/>
      <c r="AVC187" s="26"/>
      <c r="AVD187" s="26"/>
      <c r="AVE187" s="26"/>
      <c r="AVF187" s="26"/>
      <c r="AVG187" s="26"/>
      <c r="AVH187" s="26"/>
      <c r="AVI187" s="26"/>
      <c r="AVJ187" s="26"/>
      <c r="AVK187" s="26"/>
      <c r="AVL187" s="26"/>
      <c r="AVM187" s="26"/>
      <c r="AVN187" s="26"/>
      <c r="AVO187" s="26"/>
      <c r="AVP187" s="26"/>
      <c r="AVQ187" s="26"/>
      <c r="AVR187" s="26"/>
      <c r="AVS187" s="26"/>
      <c r="AVT187" s="26"/>
      <c r="AVU187" s="26"/>
      <c r="AVV187" s="26"/>
      <c r="AVW187" s="26"/>
      <c r="AVX187" s="26"/>
      <c r="AVY187" s="26"/>
      <c r="AVZ187" s="26"/>
      <c r="AWA187" s="26"/>
      <c r="AWB187" s="26"/>
      <c r="AWC187" s="26"/>
      <c r="AWD187" s="26"/>
      <c r="AWE187" s="26"/>
      <c r="AWF187" s="26"/>
      <c r="AWG187" s="26"/>
      <c r="AWH187" s="26"/>
      <c r="AWI187" s="26"/>
      <c r="AWJ187" s="26"/>
      <c r="AWK187" s="26"/>
      <c r="AWL187" s="26"/>
      <c r="AWM187" s="26"/>
      <c r="AWN187" s="26"/>
      <c r="AWO187" s="26"/>
      <c r="AWP187" s="26"/>
      <c r="AWQ187" s="26"/>
      <c r="AWR187" s="26"/>
      <c r="AWS187" s="26"/>
      <c r="AWT187" s="26"/>
      <c r="AWU187" s="26"/>
      <c r="AWV187" s="26"/>
      <c r="AWW187" s="26"/>
      <c r="AWX187" s="26"/>
      <c r="AWY187" s="26"/>
      <c r="AWZ187" s="26"/>
      <c r="AXA187" s="26"/>
      <c r="AXB187" s="26"/>
      <c r="AXC187" s="26"/>
      <c r="AXD187" s="26"/>
      <c r="AXE187" s="26"/>
      <c r="AXF187" s="26"/>
      <c r="AXG187" s="26"/>
      <c r="AXH187" s="26"/>
      <c r="AXI187" s="26"/>
      <c r="AXJ187" s="26"/>
      <c r="AXK187" s="26"/>
      <c r="AXL187" s="26"/>
      <c r="AXM187" s="26"/>
      <c r="AXN187" s="26"/>
      <c r="AXO187" s="26"/>
      <c r="AXP187" s="26"/>
      <c r="AXQ187" s="26"/>
      <c r="AXR187" s="26"/>
      <c r="AXS187" s="26"/>
      <c r="AXT187" s="26"/>
      <c r="AXU187" s="26"/>
      <c r="AXV187" s="26"/>
      <c r="AXW187" s="26"/>
      <c r="AXX187" s="26"/>
      <c r="AXY187" s="26"/>
      <c r="AXZ187" s="26"/>
      <c r="AYA187" s="26"/>
      <c r="AYB187" s="26"/>
      <c r="AYC187" s="26"/>
      <c r="AYD187" s="26"/>
      <c r="AYE187" s="26"/>
      <c r="AYF187" s="26"/>
      <c r="AYG187" s="26"/>
      <c r="AYH187" s="26"/>
      <c r="AYI187" s="26"/>
      <c r="AYJ187" s="26"/>
      <c r="AYK187" s="26"/>
      <c r="AYL187" s="26"/>
      <c r="AYM187" s="26"/>
      <c r="AYN187" s="26"/>
      <c r="AYO187" s="26"/>
      <c r="AYP187" s="26"/>
      <c r="AYQ187" s="26"/>
      <c r="AYR187" s="26"/>
      <c r="AYS187" s="26"/>
      <c r="AYT187" s="26"/>
      <c r="AYU187" s="26"/>
      <c r="AYV187" s="26"/>
      <c r="AYW187" s="26"/>
      <c r="AYX187" s="26"/>
      <c r="AYY187" s="26"/>
      <c r="AYZ187" s="26"/>
      <c r="AZA187" s="26"/>
      <c r="AZB187" s="26"/>
      <c r="AZC187" s="26"/>
      <c r="AZD187" s="26"/>
      <c r="AZE187" s="26"/>
      <c r="AZF187" s="26"/>
      <c r="AZG187" s="26"/>
      <c r="AZH187" s="26"/>
      <c r="AZI187" s="26"/>
      <c r="AZJ187" s="26"/>
      <c r="AZK187" s="26"/>
      <c r="AZL187" s="26"/>
      <c r="AZM187" s="26"/>
      <c r="AZN187" s="26"/>
      <c r="AZO187" s="26"/>
      <c r="AZP187" s="26"/>
      <c r="AZQ187" s="26"/>
      <c r="AZR187" s="26"/>
      <c r="AZS187" s="26"/>
      <c r="AZT187" s="26"/>
      <c r="AZU187" s="26"/>
      <c r="AZV187" s="26"/>
      <c r="AZW187" s="26"/>
      <c r="AZX187" s="26"/>
      <c r="AZY187" s="26"/>
      <c r="AZZ187" s="26"/>
      <c r="BAA187" s="26"/>
      <c r="BAB187" s="26"/>
      <c r="BAC187" s="26"/>
      <c r="BAD187" s="26"/>
      <c r="BAE187" s="26"/>
      <c r="BAF187" s="26"/>
      <c r="BAG187" s="26"/>
      <c r="BAH187" s="26"/>
      <c r="BAI187" s="26"/>
      <c r="BAJ187" s="26"/>
      <c r="BAK187" s="26"/>
      <c r="BAL187" s="26"/>
      <c r="BAM187" s="26"/>
      <c r="BAN187" s="26"/>
      <c r="BAO187" s="26"/>
      <c r="BAP187" s="26"/>
      <c r="BAQ187" s="26"/>
      <c r="BAR187" s="26"/>
      <c r="BAS187" s="26"/>
      <c r="BAT187" s="26"/>
      <c r="BAU187" s="26"/>
      <c r="BAV187" s="26"/>
      <c r="BAW187" s="26"/>
      <c r="BAX187" s="26"/>
      <c r="BAY187" s="26"/>
      <c r="BAZ187" s="26"/>
      <c r="BBA187" s="26"/>
      <c r="BBB187" s="26"/>
      <c r="BBC187" s="26"/>
      <c r="BBD187" s="26"/>
      <c r="BBE187" s="26"/>
      <c r="BBF187" s="26"/>
      <c r="BBG187" s="26"/>
      <c r="BBH187" s="26"/>
      <c r="BBI187" s="26"/>
      <c r="BBJ187" s="26"/>
      <c r="BBK187" s="26"/>
      <c r="BBL187" s="26"/>
      <c r="BBM187" s="26"/>
      <c r="BBN187" s="26"/>
      <c r="BBO187" s="26"/>
      <c r="BBP187" s="26"/>
      <c r="BBQ187" s="26"/>
      <c r="BBR187" s="26"/>
      <c r="BBS187" s="26"/>
      <c r="BBT187" s="26"/>
      <c r="BBU187" s="26"/>
      <c r="BBV187" s="26"/>
      <c r="BBW187" s="26"/>
      <c r="BBX187" s="26"/>
      <c r="BBY187" s="26"/>
      <c r="BBZ187" s="26"/>
      <c r="BCA187" s="26"/>
      <c r="BCB187" s="26"/>
      <c r="BCC187" s="26"/>
      <c r="BCD187" s="26"/>
      <c r="BCE187" s="26"/>
      <c r="BCF187" s="26"/>
      <c r="BCG187" s="26"/>
      <c r="BCH187" s="26"/>
      <c r="BCI187" s="26"/>
      <c r="BCJ187" s="26"/>
      <c r="BCK187" s="26"/>
      <c r="BCL187" s="26"/>
      <c r="BCM187" s="26"/>
      <c r="BCN187" s="26"/>
      <c r="BCO187" s="26"/>
      <c r="BCP187" s="26"/>
      <c r="BCQ187" s="26"/>
      <c r="BCR187" s="26"/>
      <c r="BCS187" s="26"/>
      <c r="BCT187" s="26"/>
      <c r="BCU187" s="26"/>
      <c r="BCV187" s="26"/>
      <c r="BCW187" s="26"/>
      <c r="BCX187" s="26"/>
      <c r="BCY187" s="26"/>
      <c r="BCZ187" s="26"/>
      <c r="BDA187" s="26"/>
      <c r="BDB187" s="26"/>
      <c r="BDC187" s="26"/>
      <c r="BDD187" s="26"/>
      <c r="BDE187" s="26"/>
      <c r="BDF187" s="26"/>
      <c r="BDG187" s="26"/>
      <c r="BDH187" s="26"/>
      <c r="BDI187" s="26"/>
      <c r="BDJ187" s="26"/>
      <c r="BDK187" s="26"/>
      <c r="BDL187" s="26"/>
      <c r="BDM187" s="26"/>
      <c r="BDN187" s="26"/>
      <c r="BDO187" s="26"/>
      <c r="BDP187" s="26"/>
      <c r="BDQ187" s="26"/>
      <c r="BDR187" s="26"/>
      <c r="BDS187" s="26"/>
      <c r="BDT187" s="26"/>
      <c r="BDU187" s="26"/>
      <c r="BDV187" s="26"/>
      <c r="BDW187" s="26"/>
      <c r="BDX187" s="26"/>
      <c r="BDY187" s="26"/>
      <c r="BDZ187" s="26"/>
      <c r="BEA187" s="26"/>
      <c r="BEB187" s="26"/>
      <c r="BEC187" s="26"/>
      <c r="BED187" s="26"/>
      <c r="BEE187" s="26"/>
      <c r="BEF187" s="26"/>
      <c r="BEG187" s="26"/>
      <c r="BEH187" s="26"/>
      <c r="BEI187" s="26"/>
      <c r="BEJ187" s="26"/>
      <c r="BEK187" s="26"/>
      <c r="BEL187" s="26"/>
      <c r="BEM187" s="26"/>
      <c r="BEN187" s="26"/>
      <c r="BEO187" s="26"/>
      <c r="BEP187" s="26"/>
      <c r="BEQ187" s="26"/>
      <c r="BER187" s="26"/>
      <c r="BES187" s="26"/>
      <c r="BET187" s="26"/>
      <c r="BEU187" s="26"/>
      <c r="BEV187" s="26"/>
      <c r="BEW187" s="26"/>
      <c r="BEX187" s="26"/>
      <c r="BEY187" s="26"/>
      <c r="BEZ187" s="26"/>
      <c r="BFA187" s="26"/>
      <c r="BFB187" s="26"/>
      <c r="BFC187" s="26"/>
      <c r="BFD187" s="26"/>
      <c r="BFE187" s="26"/>
      <c r="BFF187" s="26"/>
      <c r="BFG187" s="26"/>
      <c r="BFH187" s="26"/>
      <c r="BFI187" s="26"/>
      <c r="BFJ187" s="26"/>
      <c r="BFK187" s="26"/>
      <c r="BFL187" s="26"/>
      <c r="BFM187" s="26"/>
      <c r="BFN187" s="26"/>
      <c r="BFO187" s="26"/>
      <c r="BFP187" s="26"/>
      <c r="BFQ187" s="26"/>
      <c r="BFR187" s="26"/>
      <c r="BFS187" s="26"/>
      <c r="BFT187" s="26"/>
      <c r="BFU187" s="26"/>
      <c r="BFV187" s="26"/>
      <c r="BFW187" s="26"/>
      <c r="BFX187" s="26"/>
      <c r="BFY187" s="26"/>
      <c r="BFZ187" s="26"/>
      <c r="BGA187" s="26"/>
      <c r="BGB187" s="26"/>
      <c r="BGC187" s="26"/>
      <c r="BGD187" s="26"/>
      <c r="BGE187" s="26"/>
      <c r="BGF187" s="26"/>
      <c r="BGG187" s="26"/>
      <c r="BGH187" s="26"/>
      <c r="BGI187" s="26"/>
      <c r="BGJ187" s="26"/>
      <c r="BGK187" s="26"/>
      <c r="BGL187" s="26"/>
      <c r="BGM187" s="26"/>
      <c r="BGN187" s="26"/>
      <c r="BGO187" s="26"/>
      <c r="BGP187" s="26"/>
      <c r="BGQ187" s="26"/>
      <c r="BGR187" s="26"/>
      <c r="BGS187" s="26"/>
      <c r="BGT187" s="26"/>
      <c r="BGU187" s="26"/>
      <c r="BGV187" s="26"/>
      <c r="BGW187" s="26"/>
      <c r="BGX187" s="26"/>
      <c r="BGY187" s="26"/>
      <c r="BGZ187" s="26"/>
      <c r="BHA187" s="26"/>
      <c r="BHB187" s="26"/>
      <c r="BHC187" s="26"/>
      <c r="BHD187" s="26"/>
      <c r="BHE187" s="26"/>
      <c r="BHF187" s="26"/>
      <c r="BHG187" s="26"/>
      <c r="BHH187" s="26"/>
      <c r="BHI187" s="26"/>
      <c r="BHJ187" s="26"/>
      <c r="BHK187" s="26"/>
      <c r="BHL187" s="26"/>
      <c r="BHM187" s="26"/>
      <c r="BHN187" s="26"/>
      <c r="BHO187" s="26"/>
      <c r="BHP187" s="26"/>
      <c r="BHQ187" s="26"/>
      <c r="BHR187" s="26"/>
      <c r="BHS187" s="26"/>
      <c r="BHT187" s="26"/>
      <c r="BHU187" s="26"/>
      <c r="BHV187" s="26"/>
      <c r="BHW187" s="26"/>
      <c r="BHX187" s="26"/>
      <c r="BHY187" s="26"/>
      <c r="BHZ187" s="26"/>
      <c r="BIA187" s="26"/>
      <c r="BIB187" s="26"/>
      <c r="BIC187" s="26"/>
      <c r="BID187" s="26"/>
      <c r="BIE187" s="26"/>
      <c r="BIF187" s="26"/>
      <c r="BIG187" s="26"/>
      <c r="BIH187" s="26"/>
      <c r="BII187" s="26"/>
      <c r="BIJ187" s="26"/>
      <c r="BIK187" s="26"/>
      <c r="BIL187" s="26"/>
      <c r="BIM187" s="26"/>
      <c r="BIN187" s="26"/>
      <c r="BIO187" s="26"/>
      <c r="BIP187" s="26"/>
      <c r="BIQ187" s="26"/>
      <c r="BIR187" s="26"/>
      <c r="BIS187" s="26"/>
      <c r="BIT187" s="26"/>
      <c r="BIU187" s="26"/>
      <c r="BIV187" s="26"/>
      <c r="BIW187" s="26"/>
      <c r="BIX187" s="26"/>
      <c r="BIY187" s="26"/>
      <c r="BIZ187" s="26"/>
      <c r="BJA187" s="26"/>
      <c r="BJB187" s="26"/>
      <c r="BJC187" s="26"/>
      <c r="BJD187" s="26"/>
      <c r="BJE187" s="26"/>
      <c r="BJF187" s="26"/>
      <c r="BJG187" s="26"/>
      <c r="BJH187" s="26"/>
      <c r="BJI187" s="26"/>
      <c r="BJJ187" s="26"/>
      <c r="BJK187" s="26"/>
      <c r="BJL187" s="26"/>
      <c r="BJM187" s="26"/>
      <c r="BJN187" s="26"/>
      <c r="BJO187" s="26"/>
      <c r="BJP187" s="26"/>
      <c r="BJQ187" s="26"/>
      <c r="BJR187" s="26"/>
      <c r="BJS187" s="26"/>
      <c r="BJT187" s="26"/>
      <c r="BJU187" s="26"/>
      <c r="BJV187" s="26"/>
      <c r="BJW187" s="26"/>
      <c r="BJX187" s="26"/>
      <c r="BJY187" s="26"/>
      <c r="BJZ187" s="26"/>
      <c r="BKA187" s="26"/>
      <c r="BKB187" s="26"/>
      <c r="BKC187" s="26"/>
      <c r="BKD187" s="26"/>
      <c r="BKE187" s="26"/>
      <c r="BKF187" s="26"/>
      <c r="BKG187" s="26"/>
      <c r="BKH187" s="26"/>
      <c r="BKI187" s="26"/>
      <c r="BKJ187" s="26"/>
      <c r="BKK187" s="26"/>
      <c r="BKL187" s="26"/>
      <c r="BKM187" s="26"/>
      <c r="BKN187" s="26"/>
      <c r="BKO187" s="26"/>
      <c r="BKP187" s="26"/>
      <c r="BKQ187" s="26"/>
      <c r="BKR187" s="26"/>
      <c r="BKS187" s="26"/>
      <c r="BKT187" s="26"/>
      <c r="BKU187" s="26"/>
      <c r="BKV187" s="26"/>
      <c r="BKW187" s="26"/>
      <c r="BKX187" s="26"/>
      <c r="BKY187" s="26"/>
      <c r="BKZ187" s="26"/>
      <c r="BLA187" s="26"/>
      <c r="BLB187" s="26"/>
      <c r="BLC187" s="26"/>
      <c r="BLD187" s="26"/>
      <c r="BLE187" s="26"/>
      <c r="BLF187" s="26"/>
      <c r="BLG187" s="26"/>
      <c r="BLH187" s="26"/>
      <c r="BLI187" s="26"/>
      <c r="BLJ187" s="26"/>
      <c r="BLK187" s="26"/>
      <c r="BLL187" s="26"/>
      <c r="BLM187" s="26"/>
      <c r="BLN187" s="26"/>
      <c r="BLO187" s="26"/>
      <c r="BLP187" s="26"/>
      <c r="BLQ187" s="26"/>
      <c r="BLR187" s="26"/>
      <c r="BLS187" s="26"/>
      <c r="BLT187" s="26"/>
      <c r="BLU187" s="26"/>
      <c r="BLV187" s="26"/>
      <c r="BLW187" s="26"/>
      <c r="BLX187" s="26"/>
      <c r="BLY187" s="26"/>
      <c r="BLZ187" s="26"/>
      <c r="BMA187" s="26"/>
      <c r="BMB187" s="26"/>
      <c r="BMC187" s="26"/>
      <c r="BMD187" s="26"/>
      <c r="BME187" s="26"/>
      <c r="BMF187" s="26"/>
      <c r="BMG187" s="26"/>
      <c r="BMH187" s="26"/>
      <c r="BMI187" s="26"/>
      <c r="BMJ187" s="26"/>
      <c r="BMK187" s="26"/>
      <c r="BML187" s="26"/>
      <c r="BMM187" s="26"/>
      <c r="BMN187" s="26"/>
      <c r="BMO187" s="26"/>
      <c r="BMP187" s="26"/>
      <c r="BMQ187" s="26"/>
      <c r="BMR187" s="26"/>
      <c r="BMS187" s="26"/>
      <c r="BMT187" s="26"/>
      <c r="BMU187" s="26"/>
      <c r="BMV187" s="26"/>
      <c r="BMW187" s="26"/>
      <c r="BMX187" s="26"/>
      <c r="BMY187" s="26"/>
      <c r="BMZ187" s="26"/>
      <c r="BNA187" s="26"/>
      <c r="BNB187" s="26"/>
      <c r="BNC187" s="26"/>
      <c r="BND187" s="26"/>
      <c r="BNE187" s="26"/>
      <c r="BNF187" s="26"/>
      <c r="BNG187" s="26"/>
      <c r="BNH187" s="26"/>
      <c r="BNI187" s="26"/>
      <c r="BNJ187" s="26"/>
      <c r="BNK187" s="26"/>
      <c r="BNL187" s="26"/>
      <c r="BNM187" s="26"/>
      <c r="BNN187" s="26"/>
      <c r="BNO187" s="26"/>
      <c r="BNP187" s="26"/>
      <c r="BNQ187" s="26"/>
      <c r="BNR187" s="26"/>
      <c r="BNS187" s="26"/>
      <c r="BNT187" s="26"/>
      <c r="BNU187" s="26"/>
      <c r="BNV187" s="26"/>
      <c r="BNW187" s="26"/>
      <c r="BNX187" s="26"/>
      <c r="BNY187" s="26"/>
      <c r="BNZ187" s="26"/>
      <c r="BOA187" s="26"/>
      <c r="BOB187" s="26"/>
      <c r="BOC187" s="26"/>
      <c r="BOD187" s="26"/>
      <c r="BOE187" s="26"/>
      <c r="BOF187" s="26"/>
      <c r="BOG187" s="26"/>
      <c r="BOH187" s="26"/>
      <c r="BOI187" s="26"/>
      <c r="BOJ187" s="26"/>
      <c r="BOK187" s="26"/>
      <c r="BOL187" s="26"/>
      <c r="BOM187" s="26"/>
      <c r="BON187" s="26"/>
      <c r="BOO187" s="26"/>
      <c r="BOP187" s="26"/>
      <c r="BOQ187" s="26"/>
      <c r="BOR187" s="26"/>
      <c r="BOS187" s="26"/>
      <c r="BOT187" s="26"/>
      <c r="BOU187" s="26"/>
      <c r="BOV187" s="26"/>
      <c r="BOW187" s="26"/>
      <c r="BOX187" s="26"/>
      <c r="BOY187" s="26"/>
      <c r="BOZ187" s="26"/>
      <c r="BPA187" s="26"/>
      <c r="BPB187" s="26"/>
      <c r="BPC187" s="26"/>
      <c r="BPD187" s="26"/>
      <c r="BPE187" s="26"/>
      <c r="BPF187" s="26"/>
      <c r="BPG187" s="26"/>
      <c r="BPH187" s="26"/>
      <c r="BPI187" s="26"/>
      <c r="BPJ187" s="26"/>
      <c r="BPK187" s="26"/>
      <c r="BPL187" s="26"/>
      <c r="BPM187" s="26"/>
      <c r="BPN187" s="26"/>
      <c r="BPO187" s="26"/>
      <c r="BPP187" s="26"/>
      <c r="BPQ187" s="26"/>
      <c r="BPR187" s="26"/>
      <c r="BPS187" s="26"/>
      <c r="BPT187" s="26"/>
      <c r="BPU187" s="26"/>
      <c r="BPV187" s="26"/>
      <c r="BPW187" s="26"/>
      <c r="BPX187" s="26"/>
      <c r="BPY187" s="26"/>
      <c r="BPZ187" s="26"/>
      <c r="BQA187" s="26"/>
      <c r="BQB187" s="26"/>
      <c r="BQC187" s="26"/>
      <c r="BQD187" s="26"/>
      <c r="BQE187" s="26"/>
      <c r="BQF187" s="26"/>
      <c r="BQG187" s="26"/>
      <c r="BQH187" s="26"/>
      <c r="BQI187" s="26"/>
      <c r="BQJ187" s="26"/>
      <c r="BQK187" s="26"/>
      <c r="BQL187" s="26"/>
      <c r="BQM187" s="26"/>
      <c r="BQN187" s="26"/>
      <c r="BQO187" s="26"/>
      <c r="BQP187" s="26"/>
      <c r="BQQ187" s="26"/>
      <c r="BQR187" s="26"/>
      <c r="BQS187" s="26"/>
      <c r="BQT187" s="26"/>
      <c r="BQU187" s="26"/>
      <c r="BQV187" s="26"/>
      <c r="BQW187" s="26"/>
      <c r="BQX187" s="26"/>
      <c r="BQY187" s="26"/>
      <c r="BQZ187" s="26"/>
      <c r="BRA187" s="26"/>
      <c r="BRB187" s="26"/>
      <c r="BRC187" s="26"/>
      <c r="BRD187" s="26"/>
      <c r="BRE187" s="26"/>
      <c r="BRF187" s="26"/>
      <c r="BRG187" s="26"/>
      <c r="BRH187" s="26"/>
      <c r="BRI187" s="26"/>
      <c r="BRJ187" s="26"/>
      <c r="BRK187" s="26"/>
      <c r="BRL187" s="26"/>
      <c r="BRM187" s="26"/>
      <c r="BRN187" s="26"/>
      <c r="BRO187" s="26"/>
      <c r="BRP187" s="26"/>
      <c r="BRQ187" s="26"/>
      <c r="BRR187" s="26"/>
      <c r="BRS187" s="26"/>
      <c r="BRT187" s="26"/>
      <c r="BRU187" s="26"/>
      <c r="BRV187" s="26"/>
      <c r="BRW187" s="26"/>
      <c r="BRX187" s="26"/>
      <c r="BRY187" s="26"/>
      <c r="BRZ187" s="26"/>
      <c r="BSA187" s="26"/>
      <c r="BSB187" s="26"/>
      <c r="BSC187" s="26"/>
      <c r="BSD187" s="26"/>
      <c r="BSE187" s="26"/>
      <c r="BSF187" s="26"/>
      <c r="BSG187" s="26"/>
      <c r="BSH187" s="26"/>
      <c r="BSI187" s="26"/>
      <c r="BSJ187" s="26"/>
      <c r="BSK187" s="26"/>
      <c r="BSL187" s="26"/>
      <c r="BSM187" s="26"/>
      <c r="BSN187" s="26"/>
      <c r="BSO187" s="26"/>
      <c r="BSP187" s="26"/>
      <c r="BSQ187" s="26"/>
      <c r="BSR187" s="26"/>
      <c r="BSS187" s="26"/>
      <c r="BST187" s="26"/>
      <c r="BSU187" s="26"/>
      <c r="BSV187" s="26"/>
      <c r="BSW187" s="26"/>
      <c r="BSX187" s="26"/>
      <c r="BSY187" s="26"/>
      <c r="BSZ187" s="26"/>
      <c r="BTA187" s="26"/>
      <c r="BTB187" s="26"/>
      <c r="BTC187" s="26"/>
      <c r="BTD187" s="26"/>
      <c r="BTE187" s="26"/>
      <c r="BTF187" s="26"/>
      <c r="BTG187" s="26"/>
      <c r="BTH187" s="26"/>
      <c r="BTI187" s="26"/>
      <c r="BTJ187" s="26"/>
      <c r="BTK187" s="26"/>
      <c r="BTL187" s="26"/>
      <c r="BTM187" s="26"/>
      <c r="BTN187" s="26"/>
      <c r="BTO187" s="26"/>
      <c r="BTP187" s="26"/>
      <c r="BTQ187" s="26"/>
      <c r="BTR187" s="26"/>
      <c r="BTS187" s="26"/>
      <c r="BTT187" s="26"/>
      <c r="BTU187" s="26"/>
      <c r="BTV187" s="26"/>
      <c r="BTW187" s="26"/>
      <c r="BTX187" s="26"/>
      <c r="BTY187" s="26"/>
      <c r="BTZ187" s="26"/>
      <c r="BUA187" s="26"/>
      <c r="BUB187" s="26"/>
      <c r="BUC187" s="26"/>
      <c r="BUD187" s="26"/>
      <c r="BUE187" s="26"/>
      <c r="BUF187" s="26"/>
      <c r="BUG187" s="26"/>
      <c r="BUH187" s="26"/>
      <c r="BUI187" s="26"/>
      <c r="BUJ187" s="26"/>
      <c r="BUK187" s="26"/>
      <c r="BUL187" s="26"/>
      <c r="BUM187" s="26"/>
      <c r="BUN187" s="26"/>
      <c r="BUO187" s="26"/>
      <c r="BUP187" s="26"/>
      <c r="BUQ187" s="26"/>
    </row>
    <row r="188" spans="1:1915" s="46" customFormat="1" ht="12.75">
      <c r="A188" s="23"/>
      <c r="B188" s="52"/>
      <c r="C188" s="52"/>
      <c r="D188" s="52"/>
      <c r="E188" s="52"/>
      <c r="F188" s="52"/>
      <c r="G188" s="54"/>
      <c r="H188" s="199"/>
      <c r="I188" s="199"/>
      <c r="J188" s="199"/>
      <c r="K188" s="199"/>
      <c r="L188" s="199"/>
      <c r="M188" s="200"/>
      <c r="N188" s="200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SQ188" s="26"/>
      <c r="SR188" s="26"/>
      <c r="SS188" s="26"/>
      <c r="ST188" s="26"/>
      <c r="SU188" s="26"/>
      <c r="SV188" s="26"/>
      <c r="SW188" s="26"/>
      <c r="SX188" s="26"/>
      <c r="SY188" s="26"/>
      <c r="SZ188" s="26"/>
      <c r="TA188" s="26"/>
      <c r="TB188" s="26"/>
      <c r="TC188" s="26"/>
      <c r="TD188" s="26"/>
      <c r="TE188" s="26"/>
      <c r="TF188" s="26"/>
      <c r="TG188" s="26"/>
      <c r="TH188" s="26"/>
      <c r="TI188" s="26"/>
      <c r="TJ188" s="26"/>
      <c r="TK188" s="26"/>
      <c r="TL188" s="26"/>
      <c r="TM188" s="26"/>
      <c r="TN188" s="26"/>
      <c r="TO188" s="26"/>
      <c r="TP188" s="26"/>
      <c r="TQ188" s="26"/>
      <c r="TR188" s="26"/>
      <c r="TS188" s="26"/>
      <c r="TT188" s="26"/>
      <c r="TU188" s="26"/>
      <c r="TV188" s="26"/>
      <c r="TW188" s="26"/>
      <c r="TX188" s="26"/>
      <c r="TY188" s="26"/>
      <c r="TZ188" s="26"/>
      <c r="UA188" s="26"/>
      <c r="UB188" s="26"/>
      <c r="UC188" s="26"/>
      <c r="UD188" s="26"/>
      <c r="UE188" s="26"/>
      <c r="UF188" s="26"/>
      <c r="UG188" s="26"/>
      <c r="UH188" s="26"/>
      <c r="UI188" s="26"/>
      <c r="UJ188" s="26"/>
      <c r="UK188" s="26"/>
      <c r="UL188" s="26"/>
      <c r="UM188" s="26"/>
      <c r="UN188" s="26"/>
      <c r="UO188" s="26"/>
      <c r="UP188" s="26"/>
      <c r="UQ188" s="26"/>
      <c r="UR188" s="26"/>
      <c r="US188" s="26"/>
      <c r="UT188" s="26"/>
      <c r="UU188" s="26"/>
      <c r="UV188" s="26"/>
      <c r="UW188" s="26"/>
      <c r="UX188" s="26"/>
      <c r="UY188" s="26"/>
      <c r="UZ188" s="26"/>
      <c r="VA188" s="26"/>
      <c r="VB188" s="26"/>
      <c r="VC188" s="26"/>
      <c r="VD188" s="26"/>
      <c r="VE188" s="26"/>
      <c r="VF188" s="26"/>
      <c r="VG188" s="26"/>
      <c r="VH188" s="26"/>
      <c r="VI188" s="26"/>
      <c r="VJ188" s="26"/>
      <c r="VK188" s="26"/>
      <c r="VL188" s="26"/>
      <c r="VM188" s="26"/>
      <c r="VN188" s="26"/>
      <c r="VO188" s="26"/>
      <c r="VP188" s="26"/>
      <c r="VQ188" s="26"/>
      <c r="VR188" s="26"/>
      <c r="VS188" s="26"/>
      <c r="VT188" s="26"/>
      <c r="VU188" s="26"/>
      <c r="VV188" s="26"/>
      <c r="VW188" s="26"/>
      <c r="VX188" s="26"/>
      <c r="VY188" s="26"/>
      <c r="VZ188" s="26"/>
      <c r="WA188" s="26"/>
      <c r="WB188" s="26"/>
      <c r="WC188" s="26"/>
      <c r="WD188" s="26"/>
      <c r="WE188" s="26"/>
      <c r="WF188" s="26"/>
      <c r="WG188" s="26"/>
      <c r="WH188" s="26"/>
      <c r="WI188" s="26"/>
      <c r="WJ188" s="26"/>
      <c r="WK188" s="26"/>
      <c r="WL188" s="26"/>
      <c r="WM188" s="26"/>
      <c r="WN188" s="26"/>
      <c r="WO188" s="26"/>
      <c r="WP188" s="26"/>
      <c r="WQ188" s="26"/>
      <c r="WR188" s="26"/>
      <c r="WS188" s="26"/>
      <c r="WT188" s="26"/>
      <c r="WU188" s="26"/>
      <c r="WV188" s="26"/>
      <c r="WW188" s="26"/>
      <c r="WX188" s="26"/>
      <c r="WY188" s="26"/>
      <c r="WZ188" s="26"/>
      <c r="XA188" s="26"/>
      <c r="XB188" s="26"/>
      <c r="XC188" s="26"/>
      <c r="XD188" s="26"/>
      <c r="XE188" s="26"/>
      <c r="XF188" s="26"/>
      <c r="XG188" s="26"/>
      <c r="XH188" s="26"/>
      <c r="XI188" s="26"/>
      <c r="XJ188" s="26"/>
      <c r="XK188" s="26"/>
      <c r="XL188" s="26"/>
      <c r="XM188" s="26"/>
      <c r="XN188" s="26"/>
      <c r="XO188" s="26"/>
      <c r="XP188" s="26"/>
      <c r="XQ188" s="26"/>
      <c r="XR188" s="26"/>
      <c r="XS188" s="26"/>
      <c r="XT188" s="26"/>
      <c r="XU188" s="26"/>
      <c r="XV188" s="26"/>
      <c r="XW188" s="26"/>
      <c r="XX188" s="26"/>
      <c r="XY188" s="26"/>
      <c r="XZ188" s="26"/>
      <c r="YA188" s="26"/>
      <c r="YB188" s="26"/>
      <c r="YC188" s="26"/>
      <c r="YD188" s="26"/>
      <c r="YE188" s="26"/>
      <c r="YF188" s="26"/>
      <c r="YG188" s="26"/>
      <c r="YH188" s="26"/>
      <c r="YI188" s="26"/>
      <c r="YJ188" s="26"/>
      <c r="YK188" s="26"/>
      <c r="YL188" s="26"/>
      <c r="YM188" s="26"/>
      <c r="YN188" s="26"/>
      <c r="YO188" s="26"/>
      <c r="YP188" s="26"/>
      <c r="YQ188" s="26"/>
      <c r="YR188" s="26"/>
      <c r="YS188" s="26"/>
      <c r="YT188" s="26"/>
      <c r="YU188" s="26"/>
      <c r="YV188" s="26"/>
      <c r="YW188" s="26"/>
      <c r="YX188" s="26"/>
      <c r="YY188" s="26"/>
      <c r="YZ188" s="26"/>
      <c r="ZA188" s="26"/>
      <c r="ZB188" s="26"/>
      <c r="ZC188" s="26"/>
      <c r="ZD188" s="26"/>
      <c r="ZE188" s="26"/>
      <c r="ZF188" s="26"/>
      <c r="ZG188" s="26"/>
      <c r="ZH188" s="26"/>
      <c r="ZI188" s="26"/>
      <c r="ZJ188" s="26"/>
      <c r="ZK188" s="26"/>
      <c r="ZL188" s="26"/>
      <c r="ZM188" s="26"/>
      <c r="ZN188" s="26"/>
      <c r="ZO188" s="26"/>
      <c r="ZP188" s="26"/>
      <c r="ZQ188" s="26"/>
      <c r="ZR188" s="26"/>
      <c r="ZS188" s="26"/>
      <c r="ZT188" s="26"/>
      <c r="ZU188" s="26"/>
      <c r="ZV188" s="26"/>
      <c r="ZW188" s="26"/>
      <c r="ZX188" s="26"/>
      <c r="ZY188" s="26"/>
      <c r="ZZ188" s="26"/>
      <c r="AAA188" s="26"/>
      <c r="AAB188" s="26"/>
      <c r="AAC188" s="26"/>
      <c r="AAD188" s="26"/>
      <c r="AAE188" s="26"/>
      <c r="AAF188" s="26"/>
      <c r="AAG188" s="26"/>
      <c r="AAH188" s="26"/>
      <c r="AAI188" s="26"/>
      <c r="AAJ188" s="26"/>
      <c r="AAK188" s="26"/>
      <c r="AAL188" s="26"/>
      <c r="AAM188" s="26"/>
      <c r="AAN188" s="26"/>
      <c r="AAO188" s="26"/>
      <c r="AAP188" s="26"/>
      <c r="AAQ188" s="26"/>
      <c r="AAR188" s="26"/>
      <c r="AAS188" s="26"/>
      <c r="AAT188" s="26"/>
      <c r="AAU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  <c r="AGP188" s="26"/>
      <c r="AGQ188" s="26"/>
      <c r="AGR188" s="26"/>
      <c r="AGS188" s="26"/>
      <c r="AGT188" s="26"/>
      <c r="AGU188" s="26"/>
      <c r="AGV188" s="26"/>
      <c r="AGW188" s="26"/>
      <c r="AGX188" s="26"/>
      <c r="AGY188" s="26"/>
      <c r="AGZ188" s="26"/>
      <c r="AHA188" s="26"/>
      <c r="AHB188" s="26"/>
      <c r="AHC188" s="26"/>
      <c r="AHD188" s="26"/>
      <c r="AHE188" s="26"/>
      <c r="AHF188" s="26"/>
      <c r="AHG188" s="26"/>
      <c r="AHH188" s="26"/>
      <c r="AHI188" s="26"/>
      <c r="AHJ188" s="26"/>
      <c r="AHK188" s="26"/>
      <c r="AHL188" s="26"/>
      <c r="AHM188" s="26"/>
      <c r="AHN188" s="26"/>
      <c r="AHO188" s="26"/>
      <c r="AHP188" s="26"/>
      <c r="AHQ188" s="26"/>
      <c r="AHR188" s="26"/>
      <c r="AHS188" s="26"/>
      <c r="AHT188" s="26"/>
      <c r="AHU188" s="26"/>
      <c r="AHV188" s="26"/>
      <c r="AHW188" s="26"/>
      <c r="AHX188" s="26"/>
      <c r="AHY188" s="26"/>
      <c r="AHZ188" s="26"/>
      <c r="AIA188" s="26"/>
      <c r="AIB188" s="26"/>
      <c r="AIC188" s="26"/>
      <c r="AID188" s="26"/>
      <c r="AIE188" s="26"/>
      <c r="AIF188" s="26"/>
      <c r="AIG188" s="26"/>
      <c r="AIH188" s="26"/>
      <c r="AII188" s="26"/>
      <c r="AIJ188" s="26"/>
      <c r="AIK188" s="26"/>
      <c r="AIL188" s="26"/>
      <c r="AIM188" s="26"/>
      <c r="AIN188" s="26"/>
      <c r="AIO188" s="26"/>
      <c r="AIP188" s="26"/>
      <c r="AIQ188" s="26"/>
      <c r="AIR188" s="26"/>
      <c r="AIS188" s="26"/>
      <c r="AIT188" s="26"/>
      <c r="AIU188" s="26"/>
      <c r="AIV188" s="26"/>
      <c r="AIW188" s="26"/>
      <c r="AIX188" s="26"/>
      <c r="AIY188" s="26"/>
      <c r="AIZ188" s="26"/>
      <c r="AJA188" s="26"/>
      <c r="AJB188" s="26"/>
      <c r="AJC188" s="26"/>
      <c r="AJD188" s="26"/>
      <c r="AJE188" s="26"/>
      <c r="AJF188" s="26"/>
      <c r="AJG188" s="26"/>
      <c r="AJH188" s="26"/>
      <c r="AJI188" s="26"/>
      <c r="AJJ188" s="26"/>
      <c r="AJK188" s="26"/>
      <c r="AJL188" s="26"/>
      <c r="AJM188" s="26"/>
      <c r="AJN188" s="26"/>
      <c r="AJO188" s="26"/>
      <c r="AJP188" s="26"/>
      <c r="AJQ188" s="26"/>
      <c r="AJR188" s="26"/>
      <c r="AJS188" s="26"/>
      <c r="AJT188" s="26"/>
      <c r="AJU188" s="26"/>
      <c r="AJV188" s="26"/>
      <c r="AJW188" s="26"/>
      <c r="AJX188" s="26"/>
      <c r="AJY188" s="26"/>
      <c r="AJZ188" s="26"/>
      <c r="AKA188" s="26"/>
      <c r="AKB188" s="26"/>
      <c r="AKC188" s="26"/>
      <c r="AKD188" s="26"/>
      <c r="AKE188" s="26"/>
      <c r="AKF188" s="26"/>
      <c r="AKG188" s="26"/>
      <c r="AKH188" s="26"/>
      <c r="AKI188" s="26"/>
      <c r="AKJ188" s="26"/>
      <c r="AKK188" s="26"/>
      <c r="AKL188" s="26"/>
      <c r="AKM188" s="26"/>
      <c r="AKN188" s="26"/>
      <c r="AKO188" s="26"/>
      <c r="AKP188" s="26"/>
      <c r="AKQ188" s="26"/>
      <c r="AKR188" s="26"/>
      <c r="AKS188" s="26"/>
      <c r="AKT188" s="26"/>
      <c r="AKU188" s="26"/>
      <c r="AKV188" s="26"/>
      <c r="AKW188" s="26"/>
      <c r="AKX188" s="26"/>
      <c r="AKY188" s="26"/>
      <c r="AKZ188" s="26"/>
      <c r="ALA188" s="26"/>
      <c r="ALB188" s="26"/>
      <c r="ALC188" s="26"/>
      <c r="ALD188" s="26"/>
      <c r="ALE188" s="26"/>
      <c r="ALF188" s="26"/>
      <c r="ALG188" s="26"/>
      <c r="ALH188" s="26"/>
      <c r="ALI188" s="26"/>
      <c r="ALJ188" s="26"/>
      <c r="ALK188" s="26"/>
      <c r="ALL188" s="26"/>
      <c r="ALM188" s="26"/>
      <c r="ALN188" s="26"/>
      <c r="ALO188" s="26"/>
      <c r="ALP188" s="26"/>
      <c r="ALQ188" s="26"/>
      <c r="ALR188" s="26"/>
      <c r="ALS188" s="26"/>
      <c r="ALT188" s="26"/>
      <c r="ALU188" s="26"/>
      <c r="ALV188" s="26"/>
      <c r="ALW188" s="26"/>
      <c r="ALX188" s="26"/>
      <c r="ALY188" s="26"/>
      <c r="ALZ188" s="26"/>
      <c r="AMA188" s="26"/>
      <c r="AMB188" s="26"/>
      <c r="AMC188" s="26"/>
      <c r="AMD188" s="26"/>
      <c r="AME188" s="26"/>
      <c r="AMF188" s="26"/>
      <c r="AMG188" s="26"/>
      <c r="AMH188" s="26"/>
      <c r="AMI188" s="26"/>
      <c r="AMJ188" s="26"/>
      <c r="AMK188" s="26"/>
      <c r="AML188" s="26"/>
      <c r="AMM188" s="26"/>
      <c r="AMN188" s="26"/>
      <c r="AMO188" s="26"/>
      <c r="AMP188" s="26"/>
      <c r="AMQ188" s="26"/>
      <c r="AMR188" s="26"/>
      <c r="AMS188" s="26"/>
      <c r="AMT188" s="26"/>
      <c r="AMU188" s="26"/>
      <c r="AMV188" s="26"/>
      <c r="AMW188" s="26"/>
      <c r="AMX188" s="26"/>
      <c r="AMY188" s="26"/>
      <c r="AMZ188" s="26"/>
      <c r="ANA188" s="26"/>
      <c r="ANB188" s="26"/>
      <c r="ANC188" s="26"/>
      <c r="AND188" s="26"/>
      <c r="ANE188" s="26"/>
      <c r="ANF188" s="26"/>
      <c r="ANG188" s="26"/>
      <c r="ANH188" s="26"/>
      <c r="ANI188" s="26"/>
      <c r="ANJ188" s="26"/>
      <c r="ANK188" s="26"/>
      <c r="ANL188" s="26"/>
      <c r="ANM188" s="26"/>
      <c r="ANN188" s="26"/>
      <c r="ANO188" s="26"/>
      <c r="ANP188" s="26"/>
      <c r="ANQ188" s="26"/>
      <c r="ANR188" s="26"/>
      <c r="ANS188" s="26"/>
      <c r="ANT188" s="26"/>
      <c r="ANU188" s="26"/>
      <c r="ANV188" s="26"/>
      <c r="ANW188" s="26"/>
      <c r="ANX188" s="26"/>
      <c r="ANY188" s="26"/>
      <c r="ANZ188" s="26"/>
      <c r="AOA188" s="26"/>
      <c r="AOB188" s="26"/>
      <c r="AOC188" s="26"/>
      <c r="AOD188" s="26"/>
      <c r="AOE188" s="26"/>
      <c r="AOF188" s="26"/>
      <c r="AOG188" s="26"/>
      <c r="AOH188" s="26"/>
      <c r="AOI188" s="26"/>
      <c r="AOJ188" s="26"/>
      <c r="AOK188" s="26"/>
      <c r="AOL188" s="26"/>
      <c r="AOM188" s="26"/>
      <c r="AON188" s="26"/>
      <c r="AOO188" s="26"/>
      <c r="AOP188" s="26"/>
      <c r="AOQ188" s="26"/>
      <c r="AOR188" s="26"/>
      <c r="AOS188" s="26"/>
      <c r="AOT188" s="26"/>
      <c r="AOU188" s="26"/>
      <c r="AOV188" s="26"/>
      <c r="AOW188" s="26"/>
      <c r="AOX188" s="26"/>
      <c r="AOY188" s="26"/>
      <c r="AOZ188" s="26"/>
      <c r="APA188" s="26"/>
      <c r="APB188" s="26"/>
      <c r="APC188" s="26"/>
      <c r="APD188" s="26"/>
      <c r="APE188" s="26"/>
      <c r="APF188" s="26"/>
      <c r="APG188" s="26"/>
      <c r="APH188" s="26"/>
      <c r="API188" s="26"/>
      <c r="APJ188" s="26"/>
      <c r="APK188" s="26"/>
      <c r="APL188" s="26"/>
      <c r="APM188" s="26"/>
      <c r="APN188" s="26"/>
      <c r="APO188" s="26"/>
      <c r="APP188" s="26"/>
      <c r="APQ188" s="26"/>
      <c r="APR188" s="26"/>
      <c r="APS188" s="26"/>
      <c r="APT188" s="26"/>
      <c r="APU188" s="26"/>
      <c r="APV188" s="26"/>
      <c r="APW188" s="26"/>
      <c r="APX188" s="26"/>
      <c r="APY188" s="26"/>
      <c r="APZ188" s="26"/>
      <c r="AQA188" s="26"/>
      <c r="AQB188" s="26"/>
      <c r="AQC188" s="26"/>
      <c r="AQD188" s="26"/>
      <c r="AQE188" s="26"/>
      <c r="AQF188" s="26"/>
      <c r="AQG188" s="26"/>
      <c r="AQH188" s="26"/>
      <c r="AQI188" s="26"/>
      <c r="AQJ188" s="26"/>
      <c r="AQK188" s="26"/>
      <c r="AQL188" s="26"/>
      <c r="AQM188" s="26"/>
      <c r="AQN188" s="26"/>
      <c r="AQO188" s="26"/>
      <c r="AQP188" s="26"/>
      <c r="AQQ188" s="26"/>
      <c r="AQR188" s="26"/>
      <c r="AQS188" s="26"/>
      <c r="AQT188" s="26"/>
      <c r="AQU188" s="26"/>
      <c r="AQV188" s="26"/>
      <c r="AQW188" s="26"/>
      <c r="AQX188" s="26"/>
      <c r="AQY188" s="26"/>
      <c r="AQZ188" s="26"/>
      <c r="ARA188" s="26"/>
      <c r="ARB188" s="26"/>
      <c r="ARC188" s="26"/>
      <c r="ARD188" s="26"/>
      <c r="ARE188" s="26"/>
      <c r="ARF188" s="26"/>
      <c r="ARG188" s="26"/>
      <c r="ARH188" s="26"/>
      <c r="ARI188" s="26"/>
      <c r="ARJ188" s="26"/>
      <c r="ARK188" s="26"/>
      <c r="ARL188" s="26"/>
      <c r="ARM188" s="26"/>
      <c r="ARN188" s="26"/>
      <c r="ARO188" s="26"/>
      <c r="ARP188" s="26"/>
      <c r="ARQ188" s="26"/>
      <c r="ARR188" s="26"/>
      <c r="ARS188" s="26"/>
      <c r="ART188" s="26"/>
      <c r="ARU188" s="26"/>
      <c r="ARV188" s="26"/>
      <c r="ARW188" s="26"/>
      <c r="ARX188" s="26"/>
      <c r="ARY188" s="26"/>
      <c r="ARZ188" s="26"/>
      <c r="ASA188" s="26"/>
      <c r="ASB188" s="26"/>
      <c r="ASC188" s="26"/>
      <c r="ASD188" s="26"/>
      <c r="ASE188" s="26"/>
      <c r="ASF188" s="26"/>
      <c r="ASG188" s="26"/>
      <c r="ASH188" s="26"/>
      <c r="ASI188" s="26"/>
      <c r="ASJ188" s="26"/>
      <c r="ASK188" s="26"/>
      <c r="ASL188" s="26"/>
      <c r="ASM188" s="26"/>
      <c r="ASN188" s="26"/>
      <c r="ASO188" s="26"/>
      <c r="ASP188" s="26"/>
      <c r="ASQ188" s="26"/>
      <c r="ASR188" s="26"/>
      <c r="ASS188" s="26"/>
      <c r="AST188" s="26"/>
      <c r="ASU188" s="26"/>
      <c r="ASV188" s="26"/>
      <c r="ASW188" s="26"/>
      <c r="ASX188" s="26"/>
      <c r="ASY188" s="26"/>
      <c r="ASZ188" s="26"/>
      <c r="ATA188" s="26"/>
      <c r="ATB188" s="26"/>
      <c r="ATC188" s="26"/>
      <c r="ATD188" s="26"/>
      <c r="ATE188" s="26"/>
      <c r="ATF188" s="26"/>
      <c r="ATG188" s="26"/>
      <c r="ATH188" s="26"/>
      <c r="ATI188" s="26"/>
      <c r="ATJ188" s="26"/>
      <c r="ATK188" s="26"/>
      <c r="ATL188" s="26"/>
      <c r="ATM188" s="26"/>
      <c r="ATN188" s="26"/>
      <c r="ATO188" s="26"/>
      <c r="ATP188" s="26"/>
      <c r="ATQ188" s="26"/>
      <c r="ATR188" s="26"/>
      <c r="ATS188" s="26"/>
      <c r="ATT188" s="26"/>
      <c r="ATU188" s="26"/>
      <c r="ATV188" s="26"/>
      <c r="ATW188" s="26"/>
      <c r="ATX188" s="26"/>
      <c r="ATY188" s="26"/>
      <c r="ATZ188" s="26"/>
      <c r="AUA188" s="26"/>
      <c r="AUB188" s="26"/>
      <c r="AUC188" s="26"/>
      <c r="AUD188" s="26"/>
      <c r="AUE188" s="26"/>
      <c r="AUF188" s="26"/>
      <c r="AUG188" s="26"/>
      <c r="AUH188" s="26"/>
      <c r="AUI188" s="26"/>
      <c r="AUJ188" s="26"/>
      <c r="AUK188" s="26"/>
      <c r="AUL188" s="26"/>
      <c r="AUM188" s="26"/>
      <c r="AUN188" s="26"/>
      <c r="AUO188" s="26"/>
      <c r="AUP188" s="26"/>
      <c r="AUQ188" s="26"/>
      <c r="AUR188" s="26"/>
      <c r="AUS188" s="26"/>
      <c r="AUT188" s="26"/>
      <c r="AUU188" s="26"/>
      <c r="AUV188" s="26"/>
      <c r="AUW188" s="26"/>
      <c r="AUX188" s="26"/>
      <c r="AUY188" s="26"/>
      <c r="AUZ188" s="26"/>
      <c r="AVA188" s="26"/>
      <c r="AVB188" s="26"/>
      <c r="AVC188" s="26"/>
      <c r="AVD188" s="26"/>
      <c r="AVE188" s="26"/>
      <c r="AVF188" s="26"/>
      <c r="AVG188" s="26"/>
      <c r="AVH188" s="26"/>
      <c r="AVI188" s="26"/>
      <c r="AVJ188" s="26"/>
      <c r="AVK188" s="26"/>
      <c r="AVL188" s="26"/>
      <c r="AVM188" s="26"/>
      <c r="AVN188" s="26"/>
      <c r="AVO188" s="26"/>
      <c r="AVP188" s="26"/>
      <c r="AVQ188" s="26"/>
      <c r="AVR188" s="26"/>
      <c r="AVS188" s="26"/>
      <c r="AVT188" s="26"/>
      <c r="AVU188" s="26"/>
      <c r="AVV188" s="26"/>
      <c r="AVW188" s="26"/>
      <c r="AVX188" s="26"/>
      <c r="AVY188" s="26"/>
      <c r="AVZ188" s="26"/>
      <c r="AWA188" s="26"/>
      <c r="AWB188" s="26"/>
      <c r="AWC188" s="26"/>
      <c r="AWD188" s="26"/>
      <c r="AWE188" s="26"/>
      <c r="AWF188" s="26"/>
      <c r="AWG188" s="26"/>
      <c r="AWH188" s="26"/>
      <c r="AWI188" s="26"/>
      <c r="AWJ188" s="26"/>
      <c r="AWK188" s="26"/>
      <c r="AWL188" s="26"/>
      <c r="AWM188" s="26"/>
      <c r="AWN188" s="26"/>
      <c r="AWO188" s="26"/>
      <c r="AWP188" s="26"/>
      <c r="AWQ188" s="26"/>
      <c r="AWR188" s="26"/>
      <c r="AWS188" s="26"/>
      <c r="AWT188" s="26"/>
      <c r="AWU188" s="26"/>
      <c r="AWV188" s="26"/>
      <c r="AWW188" s="26"/>
      <c r="AWX188" s="26"/>
      <c r="AWY188" s="26"/>
      <c r="AWZ188" s="26"/>
      <c r="AXA188" s="26"/>
      <c r="AXB188" s="26"/>
      <c r="AXC188" s="26"/>
      <c r="AXD188" s="26"/>
      <c r="AXE188" s="26"/>
      <c r="AXF188" s="26"/>
      <c r="AXG188" s="26"/>
      <c r="AXH188" s="26"/>
      <c r="AXI188" s="26"/>
      <c r="AXJ188" s="26"/>
      <c r="AXK188" s="26"/>
      <c r="AXL188" s="26"/>
      <c r="AXM188" s="26"/>
      <c r="AXN188" s="26"/>
      <c r="AXO188" s="26"/>
      <c r="AXP188" s="26"/>
      <c r="AXQ188" s="26"/>
      <c r="AXR188" s="26"/>
      <c r="AXS188" s="26"/>
      <c r="AXT188" s="26"/>
      <c r="AXU188" s="26"/>
      <c r="AXV188" s="26"/>
      <c r="AXW188" s="26"/>
      <c r="AXX188" s="26"/>
      <c r="AXY188" s="26"/>
      <c r="AXZ188" s="26"/>
      <c r="AYA188" s="26"/>
      <c r="AYB188" s="26"/>
      <c r="AYC188" s="26"/>
      <c r="AYD188" s="26"/>
      <c r="AYE188" s="26"/>
      <c r="AYF188" s="26"/>
      <c r="AYG188" s="26"/>
      <c r="AYH188" s="26"/>
      <c r="AYI188" s="26"/>
      <c r="AYJ188" s="26"/>
      <c r="AYK188" s="26"/>
      <c r="AYL188" s="26"/>
      <c r="AYM188" s="26"/>
      <c r="AYN188" s="26"/>
      <c r="AYO188" s="26"/>
      <c r="AYP188" s="26"/>
      <c r="AYQ188" s="26"/>
      <c r="AYR188" s="26"/>
      <c r="AYS188" s="26"/>
      <c r="AYT188" s="26"/>
      <c r="AYU188" s="26"/>
      <c r="AYV188" s="26"/>
      <c r="AYW188" s="26"/>
      <c r="AYX188" s="26"/>
      <c r="AYY188" s="26"/>
      <c r="AYZ188" s="26"/>
      <c r="AZA188" s="26"/>
      <c r="AZB188" s="26"/>
      <c r="AZC188" s="26"/>
      <c r="AZD188" s="26"/>
      <c r="AZE188" s="26"/>
      <c r="AZF188" s="26"/>
      <c r="AZG188" s="26"/>
      <c r="AZH188" s="26"/>
      <c r="AZI188" s="26"/>
      <c r="AZJ188" s="26"/>
      <c r="AZK188" s="26"/>
      <c r="AZL188" s="26"/>
      <c r="AZM188" s="26"/>
      <c r="AZN188" s="26"/>
      <c r="AZO188" s="26"/>
      <c r="AZP188" s="26"/>
      <c r="AZQ188" s="26"/>
      <c r="AZR188" s="26"/>
      <c r="AZS188" s="26"/>
      <c r="AZT188" s="26"/>
      <c r="AZU188" s="26"/>
      <c r="AZV188" s="26"/>
      <c r="AZW188" s="26"/>
      <c r="AZX188" s="26"/>
      <c r="AZY188" s="26"/>
      <c r="AZZ188" s="26"/>
      <c r="BAA188" s="26"/>
      <c r="BAB188" s="26"/>
      <c r="BAC188" s="26"/>
      <c r="BAD188" s="26"/>
      <c r="BAE188" s="26"/>
      <c r="BAF188" s="26"/>
      <c r="BAG188" s="26"/>
      <c r="BAH188" s="26"/>
      <c r="BAI188" s="26"/>
      <c r="BAJ188" s="26"/>
      <c r="BAK188" s="26"/>
      <c r="BAL188" s="26"/>
      <c r="BAM188" s="26"/>
      <c r="BAN188" s="26"/>
      <c r="BAO188" s="26"/>
      <c r="BAP188" s="26"/>
      <c r="BAQ188" s="26"/>
      <c r="BAR188" s="26"/>
      <c r="BAS188" s="26"/>
      <c r="BAT188" s="26"/>
      <c r="BAU188" s="26"/>
      <c r="BAV188" s="26"/>
      <c r="BAW188" s="26"/>
      <c r="BAX188" s="26"/>
      <c r="BAY188" s="26"/>
      <c r="BAZ188" s="26"/>
      <c r="BBA188" s="26"/>
      <c r="BBB188" s="26"/>
      <c r="BBC188" s="26"/>
      <c r="BBD188" s="26"/>
      <c r="BBE188" s="26"/>
      <c r="BBF188" s="26"/>
      <c r="BBG188" s="26"/>
      <c r="BBH188" s="26"/>
      <c r="BBI188" s="26"/>
      <c r="BBJ188" s="26"/>
      <c r="BBK188" s="26"/>
      <c r="BBL188" s="26"/>
      <c r="BBM188" s="26"/>
      <c r="BBN188" s="26"/>
      <c r="BBO188" s="26"/>
      <c r="BBP188" s="26"/>
      <c r="BBQ188" s="26"/>
      <c r="BBR188" s="26"/>
      <c r="BBS188" s="26"/>
      <c r="BBT188" s="26"/>
      <c r="BBU188" s="26"/>
      <c r="BBV188" s="26"/>
      <c r="BBW188" s="26"/>
      <c r="BBX188" s="26"/>
      <c r="BBY188" s="26"/>
      <c r="BBZ188" s="26"/>
      <c r="BCA188" s="26"/>
      <c r="BCB188" s="26"/>
      <c r="BCC188" s="26"/>
      <c r="BCD188" s="26"/>
      <c r="BCE188" s="26"/>
      <c r="BCF188" s="26"/>
      <c r="BCG188" s="26"/>
      <c r="BCH188" s="26"/>
      <c r="BCI188" s="26"/>
      <c r="BCJ188" s="26"/>
      <c r="BCK188" s="26"/>
      <c r="BCL188" s="26"/>
      <c r="BCM188" s="26"/>
      <c r="BCN188" s="26"/>
      <c r="BCO188" s="26"/>
      <c r="BCP188" s="26"/>
      <c r="BCQ188" s="26"/>
      <c r="BCR188" s="26"/>
      <c r="BCS188" s="26"/>
      <c r="BCT188" s="26"/>
      <c r="BCU188" s="26"/>
      <c r="BCV188" s="26"/>
      <c r="BCW188" s="26"/>
      <c r="BCX188" s="26"/>
      <c r="BCY188" s="26"/>
      <c r="BCZ188" s="26"/>
      <c r="BDA188" s="26"/>
      <c r="BDB188" s="26"/>
      <c r="BDC188" s="26"/>
      <c r="BDD188" s="26"/>
      <c r="BDE188" s="26"/>
      <c r="BDF188" s="26"/>
      <c r="BDG188" s="26"/>
      <c r="BDH188" s="26"/>
      <c r="BDI188" s="26"/>
      <c r="BDJ188" s="26"/>
      <c r="BDK188" s="26"/>
      <c r="BDL188" s="26"/>
      <c r="BDM188" s="26"/>
      <c r="BDN188" s="26"/>
      <c r="BDO188" s="26"/>
      <c r="BDP188" s="26"/>
      <c r="BDQ188" s="26"/>
      <c r="BDR188" s="26"/>
      <c r="BDS188" s="26"/>
      <c r="BDT188" s="26"/>
      <c r="BDU188" s="26"/>
      <c r="BDV188" s="26"/>
      <c r="BDW188" s="26"/>
      <c r="BDX188" s="26"/>
      <c r="BDY188" s="26"/>
      <c r="BDZ188" s="26"/>
      <c r="BEA188" s="26"/>
      <c r="BEB188" s="26"/>
      <c r="BEC188" s="26"/>
      <c r="BED188" s="26"/>
      <c r="BEE188" s="26"/>
      <c r="BEF188" s="26"/>
      <c r="BEG188" s="26"/>
      <c r="BEH188" s="26"/>
      <c r="BEI188" s="26"/>
      <c r="BEJ188" s="26"/>
      <c r="BEK188" s="26"/>
      <c r="BEL188" s="26"/>
      <c r="BEM188" s="26"/>
      <c r="BEN188" s="26"/>
      <c r="BEO188" s="26"/>
      <c r="BEP188" s="26"/>
      <c r="BEQ188" s="26"/>
      <c r="BER188" s="26"/>
      <c r="BES188" s="26"/>
      <c r="BET188" s="26"/>
      <c r="BEU188" s="26"/>
      <c r="BEV188" s="26"/>
      <c r="BEW188" s="26"/>
      <c r="BEX188" s="26"/>
      <c r="BEY188" s="26"/>
      <c r="BEZ188" s="26"/>
      <c r="BFA188" s="26"/>
      <c r="BFB188" s="26"/>
      <c r="BFC188" s="26"/>
      <c r="BFD188" s="26"/>
      <c r="BFE188" s="26"/>
      <c r="BFF188" s="26"/>
      <c r="BFG188" s="26"/>
      <c r="BFH188" s="26"/>
      <c r="BFI188" s="26"/>
      <c r="BFJ188" s="26"/>
      <c r="BFK188" s="26"/>
      <c r="BFL188" s="26"/>
      <c r="BFM188" s="26"/>
      <c r="BFN188" s="26"/>
      <c r="BFO188" s="26"/>
      <c r="BFP188" s="26"/>
      <c r="BFQ188" s="26"/>
      <c r="BFR188" s="26"/>
      <c r="BFS188" s="26"/>
      <c r="BFT188" s="26"/>
      <c r="BFU188" s="26"/>
      <c r="BFV188" s="26"/>
      <c r="BFW188" s="26"/>
      <c r="BFX188" s="26"/>
      <c r="BFY188" s="26"/>
      <c r="BFZ188" s="26"/>
      <c r="BGA188" s="26"/>
      <c r="BGB188" s="26"/>
      <c r="BGC188" s="26"/>
      <c r="BGD188" s="26"/>
      <c r="BGE188" s="26"/>
      <c r="BGF188" s="26"/>
      <c r="BGG188" s="26"/>
      <c r="BGH188" s="26"/>
      <c r="BGI188" s="26"/>
      <c r="BGJ188" s="26"/>
      <c r="BGK188" s="26"/>
      <c r="BGL188" s="26"/>
      <c r="BGM188" s="26"/>
      <c r="BGN188" s="26"/>
      <c r="BGO188" s="26"/>
      <c r="BGP188" s="26"/>
      <c r="BGQ188" s="26"/>
      <c r="BGR188" s="26"/>
      <c r="BGS188" s="26"/>
      <c r="BGT188" s="26"/>
      <c r="BGU188" s="26"/>
      <c r="BGV188" s="26"/>
      <c r="BGW188" s="26"/>
      <c r="BGX188" s="26"/>
      <c r="BGY188" s="26"/>
      <c r="BGZ188" s="26"/>
      <c r="BHA188" s="26"/>
      <c r="BHB188" s="26"/>
      <c r="BHC188" s="26"/>
      <c r="BHD188" s="26"/>
      <c r="BHE188" s="26"/>
      <c r="BHF188" s="26"/>
      <c r="BHG188" s="26"/>
      <c r="BHH188" s="26"/>
      <c r="BHI188" s="26"/>
      <c r="BHJ188" s="26"/>
      <c r="BHK188" s="26"/>
      <c r="BHL188" s="26"/>
      <c r="BHM188" s="26"/>
      <c r="BHN188" s="26"/>
      <c r="BHO188" s="26"/>
      <c r="BHP188" s="26"/>
      <c r="BHQ188" s="26"/>
      <c r="BHR188" s="26"/>
      <c r="BHS188" s="26"/>
      <c r="BHT188" s="26"/>
      <c r="BHU188" s="26"/>
      <c r="BHV188" s="26"/>
      <c r="BHW188" s="26"/>
      <c r="BHX188" s="26"/>
      <c r="BHY188" s="26"/>
      <c r="BHZ188" s="26"/>
      <c r="BIA188" s="26"/>
      <c r="BIB188" s="26"/>
      <c r="BIC188" s="26"/>
      <c r="BID188" s="26"/>
      <c r="BIE188" s="26"/>
      <c r="BIF188" s="26"/>
      <c r="BIG188" s="26"/>
      <c r="BIH188" s="26"/>
      <c r="BII188" s="26"/>
      <c r="BIJ188" s="26"/>
      <c r="BIK188" s="26"/>
      <c r="BIL188" s="26"/>
      <c r="BIM188" s="26"/>
      <c r="BIN188" s="26"/>
      <c r="BIO188" s="26"/>
      <c r="BIP188" s="26"/>
      <c r="BIQ188" s="26"/>
      <c r="BIR188" s="26"/>
      <c r="BIS188" s="26"/>
      <c r="BIT188" s="26"/>
      <c r="BIU188" s="26"/>
      <c r="BIV188" s="26"/>
      <c r="BIW188" s="26"/>
      <c r="BIX188" s="26"/>
      <c r="BIY188" s="26"/>
      <c r="BIZ188" s="26"/>
      <c r="BJA188" s="26"/>
      <c r="BJB188" s="26"/>
      <c r="BJC188" s="26"/>
      <c r="BJD188" s="26"/>
      <c r="BJE188" s="26"/>
      <c r="BJF188" s="26"/>
      <c r="BJG188" s="26"/>
      <c r="BJH188" s="26"/>
      <c r="BJI188" s="26"/>
      <c r="BJJ188" s="26"/>
      <c r="BJK188" s="26"/>
      <c r="BJL188" s="26"/>
      <c r="BJM188" s="26"/>
      <c r="BJN188" s="26"/>
      <c r="BJO188" s="26"/>
      <c r="BJP188" s="26"/>
      <c r="BJQ188" s="26"/>
      <c r="BJR188" s="26"/>
      <c r="BJS188" s="26"/>
      <c r="BJT188" s="26"/>
      <c r="BJU188" s="26"/>
      <c r="BJV188" s="26"/>
      <c r="BJW188" s="26"/>
      <c r="BJX188" s="26"/>
      <c r="BJY188" s="26"/>
      <c r="BJZ188" s="26"/>
      <c r="BKA188" s="26"/>
      <c r="BKB188" s="26"/>
      <c r="BKC188" s="26"/>
      <c r="BKD188" s="26"/>
      <c r="BKE188" s="26"/>
      <c r="BKF188" s="26"/>
      <c r="BKG188" s="26"/>
      <c r="BKH188" s="26"/>
      <c r="BKI188" s="26"/>
      <c r="BKJ188" s="26"/>
      <c r="BKK188" s="26"/>
      <c r="BKL188" s="26"/>
      <c r="BKM188" s="26"/>
      <c r="BKN188" s="26"/>
      <c r="BKO188" s="26"/>
      <c r="BKP188" s="26"/>
      <c r="BKQ188" s="26"/>
      <c r="BKR188" s="26"/>
      <c r="BKS188" s="26"/>
      <c r="BKT188" s="26"/>
      <c r="BKU188" s="26"/>
      <c r="BKV188" s="26"/>
      <c r="BKW188" s="26"/>
      <c r="BKX188" s="26"/>
      <c r="BKY188" s="26"/>
      <c r="BKZ188" s="26"/>
      <c r="BLA188" s="26"/>
      <c r="BLB188" s="26"/>
      <c r="BLC188" s="26"/>
      <c r="BLD188" s="26"/>
      <c r="BLE188" s="26"/>
      <c r="BLF188" s="26"/>
      <c r="BLG188" s="26"/>
      <c r="BLH188" s="26"/>
      <c r="BLI188" s="26"/>
      <c r="BLJ188" s="26"/>
      <c r="BLK188" s="26"/>
      <c r="BLL188" s="26"/>
      <c r="BLM188" s="26"/>
      <c r="BLN188" s="26"/>
      <c r="BLO188" s="26"/>
      <c r="BLP188" s="26"/>
      <c r="BLQ188" s="26"/>
      <c r="BLR188" s="26"/>
      <c r="BLS188" s="26"/>
      <c r="BLT188" s="26"/>
      <c r="BLU188" s="26"/>
      <c r="BLV188" s="26"/>
      <c r="BLW188" s="26"/>
      <c r="BLX188" s="26"/>
      <c r="BLY188" s="26"/>
      <c r="BLZ188" s="26"/>
      <c r="BMA188" s="26"/>
      <c r="BMB188" s="26"/>
      <c r="BMC188" s="26"/>
      <c r="BMD188" s="26"/>
      <c r="BME188" s="26"/>
      <c r="BMF188" s="26"/>
      <c r="BMG188" s="26"/>
      <c r="BMH188" s="26"/>
      <c r="BMI188" s="26"/>
      <c r="BMJ188" s="26"/>
      <c r="BMK188" s="26"/>
      <c r="BML188" s="26"/>
      <c r="BMM188" s="26"/>
      <c r="BMN188" s="26"/>
      <c r="BMO188" s="26"/>
      <c r="BMP188" s="26"/>
      <c r="BMQ188" s="26"/>
      <c r="BMR188" s="26"/>
      <c r="BMS188" s="26"/>
      <c r="BMT188" s="26"/>
      <c r="BMU188" s="26"/>
      <c r="BMV188" s="26"/>
      <c r="BMW188" s="26"/>
      <c r="BMX188" s="26"/>
      <c r="BMY188" s="26"/>
      <c r="BMZ188" s="26"/>
      <c r="BNA188" s="26"/>
      <c r="BNB188" s="26"/>
      <c r="BNC188" s="26"/>
      <c r="BND188" s="26"/>
      <c r="BNE188" s="26"/>
      <c r="BNF188" s="26"/>
      <c r="BNG188" s="26"/>
      <c r="BNH188" s="26"/>
      <c r="BNI188" s="26"/>
      <c r="BNJ188" s="26"/>
      <c r="BNK188" s="26"/>
      <c r="BNL188" s="26"/>
      <c r="BNM188" s="26"/>
      <c r="BNN188" s="26"/>
      <c r="BNO188" s="26"/>
      <c r="BNP188" s="26"/>
      <c r="BNQ188" s="26"/>
      <c r="BNR188" s="26"/>
      <c r="BNS188" s="26"/>
      <c r="BNT188" s="26"/>
      <c r="BNU188" s="26"/>
      <c r="BNV188" s="26"/>
      <c r="BNW188" s="26"/>
      <c r="BNX188" s="26"/>
      <c r="BNY188" s="26"/>
      <c r="BNZ188" s="26"/>
      <c r="BOA188" s="26"/>
      <c r="BOB188" s="26"/>
      <c r="BOC188" s="26"/>
      <c r="BOD188" s="26"/>
      <c r="BOE188" s="26"/>
      <c r="BOF188" s="26"/>
      <c r="BOG188" s="26"/>
      <c r="BOH188" s="26"/>
      <c r="BOI188" s="26"/>
      <c r="BOJ188" s="26"/>
      <c r="BOK188" s="26"/>
      <c r="BOL188" s="26"/>
      <c r="BOM188" s="26"/>
      <c r="BON188" s="26"/>
      <c r="BOO188" s="26"/>
      <c r="BOP188" s="26"/>
      <c r="BOQ188" s="26"/>
      <c r="BOR188" s="26"/>
      <c r="BOS188" s="26"/>
      <c r="BOT188" s="26"/>
      <c r="BOU188" s="26"/>
      <c r="BOV188" s="26"/>
      <c r="BOW188" s="26"/>
      <c r="BOX188" s="26"/>
      <c r="BOY188" s="26"/>
      <c r="BOZ188" s="26"/>
      <c r="BPA188" s="26"/>
      <c r="BPB188" s="26"/>
      <c r="BPC188" s="26"/>
      <c r="BPD188" s="26"/>
      <c r="BPE188" s="26"/>
      <c r="BPF188" s="26"/>
      <c r="BPG188" s="26"/>
      <c r="BPH188" s="26"/>
      <c r="BPI188" s="26"/>
      <c r="BPJ188" s="26"/>
      <c r="BPK188" s="26"/>
      <c r="BPL188" s="26"/>
      <c r="BPM188" s="26"/>
      <c r="BPN188" s="26"/>
      <c r="BPO188" s="26"/>
      <c r="BPP188" s="26"/>
      <c r="BPQ188" s="26"/>
      <c r="BPR188" s="26"/>
      <c r="BPS188" s="26"/>
      <c r="BPT188" s="26"/>
      <c r="BPU188" s="26"/>
      <c r="BPV188" s="26"/>
      <c r="BPW188" s="26"/>
      <c r="BPX188" s="26"/>
      <c r="BPY188" s="26"/>
      <c r="BPZ188" s="26"/>
      <c r="BQA188" s="26"/>
      <c r="BQB188" s="26"/>
      <c r="BQC188" s="26"/>
      <c r="BQD188" s="26"/>
      <c r="BQE188" s="26"/>
      <c r="BQF188" s="26"/>
      <c r="BQG188" s="26"/>
      <c r="BQH188" s="26"/>
      <c r="BQI188" s="26"/>
      <c r="BQJ188" s="26"/>
      <c r="BQK188" s="26"/>
      <c r="BQL188" s="26"/>
      <c r="BQM188" s="26"/>
      <c r="BQN188" s="26"/>
      <c r="BQO188" s="26"/>
      <c r="BQP188" s="26"/>
      <c r="BQQ188" s="26"/>
      <c r="BQR188" s="26"/>
      <c r="BQS188" s="26"/>
      <c r="BQT188" s="26"/>
      <c r="BQU188" s="26"/>
      <c r="BQV188" s="26"/>
      <c r="BQW188" s="26"/>
      <c r="BQX188" s="26"/>
      <c r="BQY188" s="26"/>
      <c r="BQZ188" s="26"/>
      <c r="BRA188" s="26"/>
      <c r="BRB188" s="26"/>
      <c r="BRC188" s="26"/>
      <c r="BRD188" s="26"/>
      <c r="BRE188" s="26"/>
      <c r="BRF188" s="26"/>
      <c r="BRG188" s="26"/>
      <c r="BRH188" s="26"/>
      <c r="BRI188" s="26"/>
      <c r="BRJ188" s="26"/>
      <c r="BRK188" s="26"/>
      <c r="BRL188" s="26"/>
      <c r="BRM188" s="26"/>
      <c r="BRN188" s="26"/>
      <c r="BRO188" s="26"/>
      <c r="BRP188" s="26"/>
      <c r="BRQ188" s="26"/>
      <c r="BRR188" s="26"/>
      <c r="BRS188" s="26"/>
      <c r="BRT188" s="26"/>
      <c r="BRU188" s="26"/>
      <c r="BRV188" s="26"/>
      <c r="BRW188" s="26"/>
      <c r="BRX188" s="26"/>
      <c r="BRY188" s="26"/>
      <c r="BRZ188" s="26"/>
      <c r="BSA188" s="26"/>
      <c r="BSB188" s="26"/>
      <c r="BSC188" s="26"/>
      <c r="BSD188" s="26"/>
      <c r="BSE188" s="26"/>
      <c r="BSF188" s="26"/>
      <c r="BSG188" s="26"/>
      <c r="BSH188" s="26"/>
      <c r="BSI188" s="26"/>
      <c r="BSJ188" s="26"/>
      <c r="BSK188" s="26"/>
      <c r="BSL188" s="26"/>
      <c r="BSM188" s="26"/>
      <c r="BSN188" s="26"/>
      <c r="BSO188" s="26"/>
      <c r="BSP188" s="26"/>
      <c r="BSQ188" s="26"/>
      <c r="BSR188" s="26"/>
      <c r="BSS188" s="26"/>
      <c r="BST188" s="26"/>
      <c r="BSU188" s="26"/>
      <c r="BSV188" s="26"/>
      <c r="BSW188" s="26"/>
      <c r="BSX188" s="26"/>
      <c r="BSY188" s="26"/>
      <c r="BSZ188" s="26"/>
      <c r="BTA188" s="26"/>
      <c r="BTB188" s="26"/>
      <c r="BTC188" s="26"/>
      <c r="BTD188" s="26"/>
      <c r="BTE188" s="26"/>
      <c r="BTF188" s="26"/>
      <c r="BTG188" s="26"/>
      <c r="BTH188" s="26"/>
      <c r="BTI188" s="26"/>
      <c r="BTJ188" s="26"/>
      <c r="BTK188" s="26"/>
      <c r="BTL188" s="26"/>
      <c r="BTM188" s="26"/>
      <c r="BTN188" s="26"/>
      <c r="BTO188" s="26"/>
      <c r="BTP188" s="26"/>
      <c r="BTQ188" s="26"/>
      <c r="BTR188" s="26"/>
      <c r="BTS188" s="26"/>
      <c r="BTT188" s="26"/>
      <c r="BTU188" s="26"/>
      <c r="BTV188" s="26"/>
      <c r="BTW188" s="26"/>
      <c r="BTX188" s="26"/>
      <c r="BTY188" s="26"/>
      <c r="BTZ188" s="26"/>
      <c r="BUA188" s="26"/>
      <c r="BUB188" s="26"/>
      <c r="BUC188" s="26"/>
      <c r="BUD188" s="26"/>
      <c r="BUE188" s="26"/>
      <c r="BUF188" s="26"/>
      <c r="BUG188" s="26"/>
      <c r="BUH188" s="26"/>
      <c r="BUI188" s="26"/>
      <c r="BUJ188" s="26"/>
      <c r="BUK188" s="26"/>
      <c r="BUL188" s="26"/>
      <c r="BUM188" s="26"/>
      <c r="BUN188" s="26"/>
      <c r="BUO188" s="26"/>
      <c r="BUP188" s="26"/>
      <c r="BUQ188" s="26"/>
    </row>
    <row r="189" spans="1:1915" s="46" customFormat="1" ht="12.75">
      <c r="A189" s="23"/>
      <c r="B189" s="201"/>
      <c r="C189" s="52"/>
      <c r="D189" s="52"/>
      <c r="E189" s="52"/>
      <c r="F189" s="52"/>
      <c r="G189" s="54"/>
      <c r="H189" s="199"/>
      <c r="I189" s="199"/>
      <c r="J189" s="199"/>
      <c r="K189" s="199"/>
      <c r="L189" s="199"/>
      <c r="M189" s="200"/>
      <c r="N189" s="200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SQ189" s="26"/>
      <c r="SR189" s="26"/>
      <c r="SS189" s="26"/>
      <c r="ST189" s="26"/>
      <c r="SU189" s="26"/>
      <c r="SV189" s="26"/>
      <c r="SW189" s="26"/>
      <c r="SX189" s="26"/>
      <c r="SY189" s="26"/>
      <c r="SZ189" s="26"/>
      <c r="TA189" s="26"/>
      <c r="TB189" s="26"/>
      <c r="TC189" s="26"/>
      <c r="TD189" s="26"/>
      <c r="TE189" s="26"/>
      <c r="TF189" s="26"/>
      <c r="TG189" s="26"/>
      <c r="TH189" s="26"/>
      <c r="TI189" s="26"/>
      <c r="TJ189" s="26"/>
      <c r="TK189" s="26"/>
      <c r="TL189" s="26"/>
      <c r="TM189" s="26"/>
      <c r="TN189" s="26"/>
      <c r="TO189" s="26"/>
      <c r="TP189" s="26"/>
      <c r="TQ189" s="26"/>
      <c r="TR189" s="26"/>
      <c r="TS189" s="26"/>
      <c r="TT189" s="26"/>
      <c r="TU189" s="26"/>
      <c r="TV189" s="26"/>
      <c r="TW189" s="26"/>
      <c r="TX189" s="26"/>
      <c r="TY189" s="26"/>
      <c r="TZ189" s="26"/>
      <c r="UA189" s="26"/>
      <c r="UB189" s="26"/>
      <c r="UC189" s="26"/>
      <c r="UD189" s="26"/>
      <c r="UE189" s="26"/>
      <c r="UF189" s="26"/>
      <c r="UG189" s="26"/>
      <c r="UH189" s="26"/>
      <c r="UI189" s="26"/>
      <c r="UJ189" s="26"/>
      <c r="UK189" s="26"/>
      <c r="UL189" s="26"/>
      <c r="UM189" s="26"/>
      <c r="UN189" s="26"/>
      <c r="UO189" s="26"/>
      <c r="UP189" s="26"/>
      <c r="UQ189" s="26"/>
      <c r="UR189" s="26"/>
      <c r="US189" s="26"/>
      <c r="UT189" s="26"/>
      <c r="UU189" s="26"/>
      <c r="UV189" s="26"/>
      <c r="UW189" s="26"/>
      <c r="UX189" s="26"/>
      <c r="UY189" s="26"/>
      <c r="UZ189" s="26"/>
      <c r="VA189" s="26"/>
      <c r="VB189" s="26"/>
      <c r="VC189" s="26"/>
      <c r="VD189" s="26"/>
      <c r="VE189" s="26"/>
      <c r="VF189" s="26"/>
      <c r="VG189" s="26"/>
      <c r="VH189" s="26"/>
      <c r="VI189" s="26"/>
      <c r="VJ189" s="26"/>
      <c r="VK189" s="26"/>
      <c r="VL189" s="26"/>
      <c r="VM189" s="26"/>
      <c r="VN189" s="26"/>
      <c r="VO189" s="26"/>
      <c r="VP189" s="26"/>
      <c r="VQ189" s="26"/>
      <c r="VR189" s="26"/>
      <c r="VS189" s="26"/>
      <c r="VT189" s="26"/>
      <c r="VU189" s="26"/>
      <c r="VV189" s="26"/>
      <c r="VW189" s="26"/>
      <c r="VX189" s="26"/>
      <c r="VY189" s="26"/>
      <c r="VZ189" s="26"/>
      <c r="WA189" s="26"/>
      <c r="WB189" s="26"/>
      <c r="WC189" s="26"/>
      <c r="WD189" s="26"/>
      <c r="WE189" s="26"/>
      <c r="WF189" s="26"/>
      <c r="WG189" s="26"/>
      <c r="WH189" s="26"/>
      <c r="WI189" s="26"/>
      <c r="WJ189" s="26"/>
      <c r="WK189" s="26"/>
      <c r="WL189" s="26"/>
      <c r="WM189" s="26"/>
      <c r="WN189" s="26"/>
      <c r="WO189" s="26"/>
      <c r="WP189" s="26"/>
      <c r="WQ189" s="26"/>
      <c r="WR189" s="26"/>
      <c r="WS189" s="26"/>
      <c r="WT189" s="26"/>
      <c r="WU189" s="26"/>
      <c r="WV189" s="26"/>
      <c r="WW189" s="26"/>
      <c r="WX189" s="26"/>
      <c r="WY189" s="26"/>
      <c r="WZ189" s="26"/>
      <c r="XA189" s="26"/>
      <c r="XB189" s="26"/>
      <c r="XC189" s="26"/>
      <c r="XD189" s="26"/>
      <c r="XE189" s="26"/>
      <c r="XF189" s="26"/>
      <c r="XG189" s="26"/>
      <c r="XH189" s="26"/>
      <c r="XI189" s="26"/>
      <c r="XJ189" s="26"/>
      <c r="XK189" s="26"/>
      <c r="XL189" s="26"/>
      <c r="XM189" s="26"/>
      <c r="XN189" s="26"/>
      <c r="XO189" s="26"/>
      <c r="XP189" s="26"/>
      <c r="XQ189" s="26"/>
      <c r="XR189" s="26"/>
      <c r="XS189" s="26"/>
      <c r="XT189" s="26"/>
      <c r="XU189" s="26"/>
      <c r="XV189" s="26"/>
      <c r="XW189" s="26"/>
      <c r="XX189" s="26"/>
      <c r="XY189" s="26"/>
      <c r="XZ189" s="26"/>
      <c r="YA189" s="26"/>
      <c r="YB189" s="26"/>
      <c r="YC189" s="26"/>
      <c r="YD189" s="26"/>
      <c r="YE189" s="26"/>
      <c r="YF189" s="26"/>
      <c r="YG189" s="26"/>
      <c r="YH189" s="26"/>
      <c r="YI189" s="26"/>
      <c r="YJ189" s="26"/>
      <c r="YK189" s="26"/>
      <c r="YL189" s="26"/>
      <c r="YM189" s="26"/>
      <c r="YN189" s="26"/>
      <c r="YO189" s="26"/>
      <c r="YP189" s="26"/>
      <c r="YQ189" s="26"/>
      <c r="YR189" s="26"/>
      <c r="YS189" s="26"/>
      <c r="YT189" s="26"/>
      <c r="YU189" s="26"/>
      <c r="YV189" s="26"/>
      <c r="YW189" s="26"/>
      <c r="YX189" s="26"/>
      <c r="YY189" s="26"/>
      <c r="YZ189" s="26"/>
      <c r="ZA189" s="26"/>
      <c r="ZB189" s="26"/>
      <c r="ZC189" s="26"/>
      <c r="ZD189" s="26"/>
      <c r="ZE189" s="26"/>
      <c r="ZF189" s="26"/>
      <c r="ZG189" s="26"/>
      <c r="ZH189" s="26"/>
      <c r="ZI189" s="26"/>
      <c r="ZJ189" s="26"/>
      <c r="ZK189" s="26"/>
      <c r="ZL189" s="26"/>
      <c r="ZM189" s="26"/>
      <c r="ZN189" s="26"/>
      <c r="ZO189" s="26"/>
      <c r="ZP189" s="26"/>
      <c r="ZQ189" s="26"/>
      <c r="ZR189" s="26"/>
      <c r="ZS189" s="26"/>
      <c r="ZT189" s="26"/>
      <c r="ZU189" s="26"/>
      <c r="ZV189" s="26"/>
      <c r="ZW189" s="26"/>
      <c r="ZX189" s="26"/>
      <c r="ZY189" s="26"/>
      <c r="ZZ189" s="26"/>
      <c r="AAA189" s="26"/>
      <c r="AAB189" s="26"/>
      <c r="AAC189" s="26"/>
      <c r="AAD189" s="26"/>
      <c r="AAE189" s="26"/>
      <c r="AAF189" s="26"/>
      <c r="AAG189" s="26"/>
      <c r="AAH189" s="26"/>
      <c r="AAI189" s="26"/>
      <c r="AAJ189" s="26"/>
      <c r="AAK189" s="26"/>
      <c r="AAL189" s="26"/>
      <c r="AAM189" s="26"/>
      <c r="AAN189" s="26"/>
      <c r="AAO189" s="26"/>
      <c r="AAP189" s="26"/>
      <c r="AAQ189" s="26"/>
      <c r="AAR189" s="26"/>
      <c r="AAS189" s="26"/>
      <c r="AAT189" s="26"/>
      <c r="AAU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  <c r="AGP189" s="26"/>
      <c r="AGQ189" s="26"/>
      <c r="AGR189" s="26"/>
      <c r="AGS189" s="26"/>
      <c r="AGT189" s="26"/>
      <c r="AGU189" s="26"/>
      <c r="AGV189" s="26"/>
      <c r="AGW189" s="26"/>
      <c r="AGX189" s="26"/>
      <c r="AGY189" s="26"/>
      <c r="AGZ189" s="26"/>
      <c r="AHA189" s="26"/>
      <c r="AHB189" s="26"/>
      <c r="AHC189" s="26"/>
      <c r="AHD189" s="26"/>
      <c r="AHE189" s="26"/>
      <c r="AHF189" s="26"/>
      <c r="AHG189" s="26"/>
      <c r="AHH189" s="26"/>
      <c r="AHI189" s="26"/>
      <c r="AHJ189" s="26"/>
      <c r="AHK189" s="26"/>
      <c r="AHL189" s="26"/>
      <c r="AHM189" s="26"/>
      <c r="AHN189" s="26"/>
      <c r="AHO189" s="26"/>
      <c r="AHP189" s="26"/>
      <c r="AHQ189" s="26"/>
      <c r="AHR189" s="26"/>
      <c r="AHS189" s="26"/>
      <c r="AHT189" s="26"/>
      <c r="AHU189" s="26"/>
      <c r="AHV189" s="26"/>
      <c r="AHW189" s="26"/>
      <c r="AHX189" s="26"/>
      <c r="AHY189" s="26"/>
      <c r="AHZ189" s="26"/>
      <c r="AIA189" s="26"/>
      <c r="AIB189" s="26"/>
      <c r="AIC189" s="26"/>
      <c r="AID189" s="26"/>
      <c r="AIE189" s="26"/>
      <c r="AIF189" s="26"/>
      <c r="AIG189" s="26"/>
      <c r="AIH189" s="26"/>
      <c r="AII189" s="26"/>
      <c r="AIJ189" s="26"/>
      <c r="AIK189" s="26"/>
      <c r="AIL189" s="26"/>
      <c r="AIM189" s="26"/>
      <c r="AIN189" s="26"/>
      <c r="AIO189" s="26"/>
      <c r="AIP189" s="26"/>
      <c r="AIQ189" s="26"/>
      <c r="AIR189" s="26"/>
      <c r="AIS189" s="26"/>
      <c r="AIT189" s="26"/>
      <c r="AIU189" s="26"/>
      <c r="AIV189" s="26"/>
      <c r="AIW189" s="26"/>
      <c r="AIX189" s="26"/>
      <c r="AIY189" s="26"/>
      <c r="AIZ189" s="26"/>
      <c r="AJA189" s="26"/>
      <c r="AJB189" s="26"/>
      <c r="AJC189" s="26"/>
      <c r="AJD189" s="26"/>
      <c r="AJE189" s="26"/>
      <c r="AJF189" s="26"/>
      <c r="AJG189" s="26"/>
      <c r="AJH189" s="26"/>
      <c r="AJI189" s="26"/>
      <c r="AJJ189" s="26"/>
      <c r="AJK189" s="26"/>
      <c r="AJL189" s="26"/>
      <c r="AJM189" s="26"/>
      <c r="AJN189" s="26"/>
      <c r="AJO189" s="26"/>
      <c r="AJP189" s="26"/>
      <c r="AJQ189" s="26"/>
      <c r="AJR189" s="26"/>
      <c r="AJS189" s="26"/>
      <c r="AJT189" s="26"/>
      <c r="AJU189" s="26"/>
      <c r="AJV189" s="26"/>
      <c r="AJW189" s="26"/>
      <c r="AJX189" s="26"/>
      <c r="AJY189" s="26"/>
      <c r="AJZ189" s="26"/>
      <c r="AKA189" s="26"/>
      <c r="AKB189" s="26"/>
      <c r="AKC189" s="26"/>
      <c r="AKD189" s="26"/>
      <c r="AKE189" s="26"/>
      <c r="AKF189" s="26"/>
      <c r="AKG189" s="26"/>
      <c r="AKH189" s="26"/>
      <c r="AKI189" s="26"/>
      <c r="AKJ189" s="26"/>
      <c r="AKK189" s="26"/>
      <c r="AKL189" s="26"/>
      <c r="AKM189" s="26"/>
      <c r="AKN189" s="26"/>
      <c r="AKO189" s="26"/>
      <c r="AKP189" s="26"/>
      <c r="AKQ189" s="26"/>
      <c r="AKR189" s="26"/>
      <c r="AKS189" s="26"/>
      <c r="AKT189" s="26"/>
      <c r="AKU189" s="26"/>
      <c r="AKV189" s="26"/>
      <c r="AKW189" s="26"/>
      <c r="AKX189" s="26"/>
      <c r="AKY189" s="26"/>
      <c r="AKZ189" s="26"/>
      <c r="ALA189" s="26"/>
      <c r="ALB189" s="26"/>
      <c r="ALC189" s="26"/>
      <c r="ALD189" s="26"/>
      <c r="ALE189" s="26"/>
      <c r="ALF189" s="26"/>
      <c r="ALG189" s="26"/>
      <c r="ALH189" s="26"/>
      <c r="ALI189" s="26"/>
      <c r="ALJ189" s="26"/>
      <c r="ALK189" s="26"/>
      <c r="ALL189" s="26"/>
      <c r="ALM189" s="26"/>
      <c r="ALN189" s="26"/>
      <c r="ALO189" s="26"/>
      <c r="ALP189" s="26"/>
      <c r="ALQ189" s="26"/>
      <c r="ALR189" s="26"/>
      <c r="ALS189" s="26"/>
      <c r="ALT189" s="26"/>
      <c r="ALU189" s="26"/>
      <c r="ALV189" s="26"/>
      <c r="ALW189" s="26"/>
      <c r="ALX189" s="26"/>
      <c r="ALY189" s="26"/>
      <c r="ALZ189" s="26"/>
      <c r="AMA189" s="26"/>
      <c r="AMB189" s="26"/>
      <c r="AMC189" s="26"/>
      <c r="AMD189" s="26"/>
      <c r="AME189" s="26"/>
      <c r="AMF189" s="26"/>
      <c r="AMG189" s="26"/>
      <c r="AMH189" s="26"/>
      <c r="AMI189" s="26"/>
      <c r="AMJ189" s="26"/>
      <c r="AMK189" s="26"/>
      <c r="AML189" s="26"/>
      <c r="AMM189" s="26"/>
      <c r="AMN189" s="26"/>
      <c r="AMO189" s="26"/>
      <c r="AMP189" s="26"/>
      <c r="AMQ189" s="26"/>
      <c r="AMR189" s="26"/>
      <c r="AMS189" s="26"/>
      <c r="AMT189" s="26"/>
      <c r="AMU189" s="26"/>
      <c r="AMV189" s="26"/>
      <c r="AMW189" s="26"/>
      <c r="AMX189" s="26"/>
      <c r="AMY189" s="26"/>
      <c r="AMZ189" s="26"/>
      <c r="ANA189" s="26"/>
      <c r="ANB189" s="26"/>
      <c r="ANC189" s="26"/>
      <c r="AND189" s="26"/>
      <c r="ANE189" s="26"/>
      <c r="ANF189" s="26"/>
      <c r="ANG189" s="26"/>
      <c r="ANH189" s="26"/>
      <c r="ANI189" s="26"/>
      <c r="ANJ189" s="26"/>
      <c r="ANK189" s="26"/>
      <c r="ANL189" s="26"/>
      <c r="ANM189" s="26"/>
      <c r="ANN189" s="26"/>
      <c r="ANO189" s="26"/>
      <c r="ANP189" s="26"/>
      <c r="ANQ189" s="26"/>
      <c r="ANR189" s="26"/>
      <c r="ANS189" s="26"/>
      <c r="ANT189" s="26"/>
      <c r="ANU189" s="26"/>
      <c r="ANV189" s="26"/>
      <c r="ANW189" s="26"/>
      <c r="ANX189" s="26"/>
      <c r="ANY189" s="26"/>
      <c r="ANZ189" s="26"/>
      <c r="AOA189" s="26"/>
      <c r="AOB189" s="26"/>
      <c r="AOC189" s="26"/>
      <c r="AOD189" s="26"/>
      <c r="AOE189" s="26"/>
      <c r="AOF189" s="26"/>
      <c r="AOG189" s="26"/>
      <c r="AOH189" s="26"/>
      <c r="AOI189" s="26"/>
      <c r="AOJ189" s="26"/>
      <c r="AOK189" s="26"/>
      <c r="AOL189" s="26"/>
      <c r="AOM189" s="26"/>
      <c r="AON189" s="26"/>
      <c r="AOO189" s="26"/>
      <c r="AOP189" s="26"/>
      <c r="AOQ189" s="26"/>
      <c r="AOR189" s="26"/>
      <c r="AOS189" s="26"/>
      <c r="AOT189" s="26"/>
      <c r="AOU189" s="26"/>
      <c r="AOV189" s="26"/>
      <c r="AOW189" s="26"/>
      <c r="AOX189" s="26"/>
      <c r="AOY189" s="26"/>
      <c r="AOZ189" s="26"/>
      <c r="APA189" s="26"/>
      <c r="APB189" s="26"/>
      <c r="APC189" s="26"/>
      <c r="APD189" s="26"/>
      <c r="APE189" s="26"/>
      <c r="APF189" s="26"/>
      <c r="APG189" s="26"/>
      <c r="APH189" s="26"/>
      <c r="API189" s="26"/>
      <c r="APJ189" s="26"/>
      <c r="APK189" s="26"/>
      <c r="APL189" s="26"/>
      <c r="APM189" s="26"/>
      <c r="APN189" s="26"/>
      <c r="APO189" s="26"/>
      <c r="APP189" s="26"/>
      <c r="APQ189" s="26"/>
      <c r="APR189" s="26"/>
      <c r="APS189" s="26"/>
      <c r="APT189" s="26"/>
      <c r="APU189" s="26"/>
      <c r="APV189" s="26"/>
      <c r="APW189" s="26"/>
      <c r="APX189" s="26"/>
      <c r="APY189" s="26"/>
      <c r="APZ189" s="26"/>
      <c r="AQA189" s="26"/>
      <c r="AQB189" s="26"/>
      <c r="AQC189" s="26"/>
      <c r="AQD189" s="26"/>
      <c r="AQE189" s="26"/>
      <c r="AQF189" s="26"/>
      <c r="AQG189" s="26"/>
      <c r="AQH189" s="26"/>
      <c r="AQI189" s="26"/>
      <c r="AQJ189" s="26"/>
      <c r="AQK189" s="26"/>
      <c r="AQL189" s="26"/>
      <c r="AQM189" s="26"/>
      <c r="AQN189" s="26"/>
      <c r="AQO189" s="26"/>
      <c r="AQP189" s="26"/>
      <c r="AQQ189" s="26"/>
      <c r="AQR189" s="26"/>
      <c r="AQS189" s="26"/>
      <c r="AQT189" s="26"/>
      <c r="AQU189" s="26"/>
      <c r="AQV189" s="26"/>
      <c r="AQW189" s="26"/>
      <c r="AQX189" s="26"/>
      <c r="AQY189" s="26"/>
      <c r="AQZ189" s="26"/>
      <c r="ARA189" s="26"/>
      <c r="ARB189" s="26"/>
      <c r="ARC189" s="26"/>
      <c r="ARD189" s="26"/>
      <c r="ARE189" s="26"/>
      <c r="ARF189" s="26"/>
      <c r="ARG189" s="26"/>
      <c r="ARH189" s="26"/>
      <c r="ARI189" s="26"/>
      <c r="ARJ189" s="26"/>
      <c r="ARK189" s="26"/>
      <c r="ARL189" s="26"/>
      <c r="ARM189" s="26"/>
      <c r="ARN189" s="26"/>
      <c r="ARO189" s="26"/>
      <c r="ARP189" s="26"/>
      <c r="ARQ189" s="26"/>
      <c r="ARR189" s="26"/>
      <c r="ARS189" s="26"/>
      <c r="ART189" s="26"/>
      <c r="ARU189" s="26"/>
      <c r="ARV189" s="26"/>
      <c r="ARW189" s="26"/>
      <c r="ARX189" s="26"/>
      <c r="ARY189" s="26"/>
      <c r="ARZ189" s="26"/>
      <c r="ASA189" s="26"/>
      <c r="ASB189" s="26"/>
      <c r="ASC189" s="26"/>
      <c r="ASD189" s="26"/>
      <c r="ASE189" s="26"/>
      <c r="ASF189" s="26"/>
      <c r="ASG189" s="26"/>
      <c r="ASH189" s="26"/>
      <c r="ASI189" s="26"/>
      <c r="ASJ189" s="26"/>
      <c r="ASK189" s="26"/>
      <c r="ASL189" s="26"/>
      <c r="ASM189" s="26"/>
      <c r="ASN189" s="26"/>
      <c r="ASO189" s="26"/>
      <c r="ASP189" s="26"/>
      <c r="ASQ189" s="26"/>
      <c r="ASR189" s="26"/>
      <c r="ASS189" s="26"/>
      <c r="AST189" s="26"/>
      <c r="ASU189" s="26"/>
      <c r="ASV189" s="26"/>
      <c r="ASW189" s="26"/>
      <c r="ASX189" s="26"/>
      <c r="ASY189" s="26"/>
      <c r="ASZ189" s="26"/>
      <c r="ATA189" s="26"/>
      <c r="ATB189" s="26"/>
      <c r="ATC189" s="26"/>
      <c r="ATD189" s="26"/>
      <c r="ATE189" s="26"/>
      <c r="ATF189" s="26"/>
      <c r="ATG189" s="26"/>
      <c r="ATH189" s="26"/>
      <c r="ATI189" s="26"/>
      <c r="ATJ189" s="26"/>
      <c r="ATK189" s="26"/>
      <c r="ATL189" s="26"/>
      <c r="ATM189" s="26"/>
      <c r="ATN189" s="26"/>
      <c r="ATO189" s="26"/>
      <c r="ATP189" s="26"/>
      <c r="ATQ189" s="26"/>
      <c r="ATR189" s="26"/>
      <c r="ATS189" s="26"/>
      <c r="ATT189" s="26"/>
      <c r="ATU189" s="26"/>
      <c r="ATV189" s="26"/>
      <c r="ATW189" s="26"/>
      <c r="ATX189" s="26"/>
      <c r="ATY189" s="26"/>
      <c r="ATZ189" s="26"/>
      <c r="AUA189" s="26"/>
      <c r="AUB189" s="26"/>
      <c r="AUC189" s="26"/>
      <c r="AUD189" s="26"/>
      <c r="AUE189" s="26"/>
      <c r="AUF189" s="26"/>
      <c r="AUG189" s="26"/>
      <c r="AUH189" s="26"/>
      <c r="AUI189" s="26"/>
      <c r="AUJ189" s="26"/>
      <c r="AUK189" s="26"/>
      <c r="AUL189" s="26"/>
      <c r="AUM189" s="26"/>
      <c r="AUN189" s="26"/>
      <c r="AUO189" s="26"/>
      <c r="AUP189" s="26"/>
      <c r="AUQ189" s="26"/>
      <c r="AUR189" s="26"/>
      <c r="AUS189" s="26"/>
      <c r="AUT189" s="26"/>
      <c r="AUU189" s="26"/>
      <c r="AUV189" s="26"/>
      <c r="AUW189" s="26"/>
      <c r="AUX189" s="26"/>
      <c r="AUY189" s="26"/>
      <c r="AUZ189" s="26"/>
      <c r="AVA189" s="26"/>
      <c r="AVB189" s="26"/>
      <c r="AVC189" s="26"/>
      <c r="AVD189" s="26"/>
      <c r="AVE189" s="26"/>
      <c r="AVF189" s="26"/>
      <c r="AVG189" s="26"/>
      <c r="AVH189" s="26"/>
      <c r="AVI189" s="26"/>
      <c r="AVJ189" s="26"/>
      <c r="AVK189" s="26"/>
      <c r="AVL189" s="26"/>
      <c r="AVM189" s="26"/>
      <c r="AVN189" s="26"/>
      <c r="AVO189" s="26"/>
      <c r="AVP189" s="26"/>
      <c r="AVQ189" s="26"/>
      <c r="AVR189" s="26"/>
      <c r="AVS189" s="26"/>
      <c r="AVT189" s="26"/>
      <c r="AVU189" s="26"/>
      <c r="AVV189" s="26"/>
      <c r="AVW189" s="26"/>
      <c r="AVX189" s="26"/>
      <c r="AVY189" s="26"/>
      <c r="AVZ189" s="26"/>
      <c r="AWA189" s="26"/>
      <c r="AWB189" s="26"/>
      <c r="AWC189" s="26"/>
      <c r="AWD189" s="26"/>
      <c r="AWE189" s="26"/>
      <c r="AWF189" s="26"/>
      <c r="AWG189" s="26"/>
      <c r="AWH189" s="26"/>
      <c r="AWI189" s="26"/>
      <c r="AWJ189" s="26"/>
      <c r="AWK189" s="26"/>
      <c r="AWL189" s="26"/>
      <c r="AWM189" s="26"/>
      <c r="AWN189" s="26"/>
      <c r="AWO189" s="26"/>
      <c r="AWP189" s="26"/>
      <c r="AWQ189" s="26"/>
      <c r="AWR189" s="26"/>
      <c r="AWS189" s="26"/>
      <c r="AWT189" s="26"/>
      <c r="AWU189" s="26"/>
      <c r="AWV189" s="26"/>
      <c r="AWW189" s="26"/>
      <c r="AWX189" s="26"/>
      <c r="AWY189" s="26"/>
      <c r="AWZ189" s="26"/>
      <c r="AXA189" s="26"/>
      <c r="AXB189" s="26"/>
      <c r="AXC189" s="26"/>
      <c r="AXD189" s="26"/>
      <c r="AXE189" s="26"/>
      <c r="AXF189" s="26"/>
      <c r="AXG189" s="26"/>
      <c r="AXH189" s="26"/>
      <c r="AXI189" s="26"/>
      <c r="AXJ189" s="26"/>
      <c r="AXK189" s="26"/>
      <c r="AXL189" s="26"/>
      <c r="AXM189" s="26"/>
      <c r="AXN189" s="26"/>
      <c r="AXO189" s="26"/>
      <c r="AXP189" s="26"/>
      <c r="AXQ189" s="26"/>
      <c r="AXR189" s="26"/>
      <c r="AXS189" s="26"/>
      <c r="AXT189" s="26"/>
      <c r="AXU189" s="26"/>
      <c r="AXV189" s="26"/>
      <c r="AXW189" s="26"/>
      <c r="AXX189" s="26"/>
      <c r="AXY189" s="26"/>
      <c r="AXZ189" s="26"/>
      <c r="AYA189" s="26"/>
      <c r="AYB189" s="26"/>
      <c r="AYC189" s="26"/>
      <c r="AYD189" s="26"/>
      <c r="AYE189" s="26"/>
      <c r="AYF189" s="26"/>
      <c r="AYG189" s="26"/>
      <c r="AYH189" s="26"/>
      <c r="AYI189" s="26"/>
      <c r="AYJ189" s="26"/>
      <c r="AYK189" s="26"/>
      <c r="AYL189" s="26"/>
      <c r="AYM189" s="26"/>
      <c r="AYN189" s="26"/>
      <c r="AYO189" s="26"/>
      <c r="AYP189" s="26"/>
      <c r="AYQ189" s="26"/>
      <c r="AYR189" s="26"/>
      <c r="AYS189" s="26"/>
      <c r="AYT189" s="26"/>
      <c r="AYU189" s="26"/>
      <c r="AYV189" s="26"/>
      <c r="AYW189" s="26"/>
      <c r="AYX189" s="26"/>
      <c r="AYY189" s="26"/>
      <c r="AYZ189" s="26"/>
      <c r="AZA189" s="26"/>
      <c r="AZB189" s="26"/>
      <c r="AZC189" s="26"/>
      <c r="AZD189" s="26"/>
      <c r="AZE189" s="26"/>
      <c r="AZF189" s="26"/>
      <c r="AZG189" s="26"/>
      <c r="AZH189" s="26"/>
      <c r="AZI189" s="26"/>
      <c r="AZJ189" s="26"/>
      <c r="AZK189" s="26"/>
      <c r="AZL189" s="26"/>
      <c r="AZM189" s="26"/>
      <c r="AZN189" s="26"/>
      <c r="AZO189" s="26"/>
      <c r="AZP189" s="26"/>
      <c r="AZQ189" s="26"/>
      <c r="AZR189" s="26"/>
      <c r="AZS189" s="26"/>
      <c r="AZT189" s="26"/>
      <c r="AZU189" s="26"/>
      <c r="AZV189" s="26"/>
      <c r="AZW189" s="26"/>
      <c r="AZX189" s="26"/>
      <c r="AZY189" s="26"/>
      <c r="AZZ189" s="26"/>
      <c r="BAA189" s="26"/>
      <c r="BAB189" s="26"/>
      <c r="BAC189" s="26"/>
      <c r="BAD189" s="26"/>
      <c r="BAE189" s="26"/>
      <c r="BAF189" s="26"/>
      <c r="BAG189" s="26"/>
      <c r="BAH189" s="26"/>
      <c r="BAI189" s="26"/>
      <c r="BAJ189" s="26"/>
      <c r="BAK189" s="26"/>
      <c r="BAL189" s="26"/>
      <c r="BAM189" s="26"/>
      <c r="BAN189" s="26"/>
      <c r="BAO189" s="26"/>
      <c r="BAP189" s="26"/>
      <c r="BAQ189" s="26"/>
      <c r="BAR189" s="26"/>
      <c r="BAS189" s="26"/>
      <c r="BAT189" s="26"/>
      <c r="BAU189" s="26"/>
      <c r="BAV189" s="26"/>
      <c r="BAW189" s="26"/>
      <c r="BAX189" s="26"/>
      <c r="BAY189" s="26"/>
      <c r="BAZ189" s="26"/>
      <c r="BBA189" s="26"/>
      <c r="BBB189" s="26"/>
      <c r="BBC189" s="26"/>
      <c r="BBD189" s="26"/>
      <c r="BBE189" s="26"/>
      <c r="BBF189" s="26"/>
      <c r="BBG189" s="26"/>
      <c r="BBH189" s="26"/>
      <c r="BBI189" s="26"/>
      <c r="BBJ189" s="26"/>
      <c r="BBK189" s="26"/>
      <c r="BBL189" s="26"/>
      <c r="BBM189" s="26"/>
      <c r="BBN189" s="26"/>
      <c r="BBO189" s="26"/>
      <c r="BBP189" s="26"/>
      <c r="BBQ189" s="26"/>
      <c r="BBR189" s="26"/>
      <c r="BBS189" s="26"/>
      <c r="BBT189" s="26"/>
      <c r="BBU189" s="26"/>
      <c r="BBV189" s="26"/>
      <c r="BBW189" s="26"/>
      <c r="BBX189" s="26"/>
      <c r="BBY189" s="26"/>
      <c r="BBZ189" s="26"/>
      <c r="BCA189" s="26"/>
      <c r="BCB189" s="26"/>
      <c r="BCC189" s="26"/>
      <c r="BCD189" s="26"/>
      <c r="BCE189" s="26"/>
      <c r="BCF189" s="26"/>
      <c r="BCG189" s="26"/>
      <c r="BCH189" s="26"/>
      <c r="BCI189" s="26"/>
      <c r="BCJ189" s="26"/>
      <c r="BCK189" s="26"/>
      <c r="BCL189" s="26"/>
      <c r="BCM189" s="26"/>
      <c r="BCN189" s="26"/>
      <c r="BCO189" s="26"/>
      <c r="BCP189" s="26"/>
      <c r="BCQ189" s="26"/>
      <c r="BCR189" s="26"/>
      <c r="BCS189" s="26"/>
      <c r="BCT189" s="26"/>
      <c r="BCU189" s="26"/>
      <c r="BCV189" s="26"/>
      <c r="BCW189" s="26"/>
      <c r="BCX189" s="26"/>
      <c r="BCY189" s="26"/>
      <c r="BCZ189" s="26"/>
      <c r="BDA189" s="26"/>
      <c r="BDB189" s="26"/>
      <c r="BDC189" s="26"/>
      <c r="BDD189" s="26"/>
      <c r="BDE189" s="26"/>
      <c r="BDF189" s="26"/>
      <c r="BDG189" s="26"/>
      <c r="BDH189" s="26"/>
      <c r="BDI189" s="26"/>
      <c r="BDJ189" s="26"/>
      <c r="BDK189" s="26"/>
      <c r="BDL189" s="26"/>
      <c r="BDM189" s="26"/>
      <c r="BDN189" s="26"/>
      <c r="BDO189" s="26"/>
      <c r="BDP189" s="26"/>
      <c r="BDQ189" s="26"/>
      <c r="BDR189" s="26"/>
      <c r="BDS189" s="26"/>
      <c r="BDT189" s="26"/>
      <c r="BDU189" s="26"/>
      <c r="BDV189" s="26"/>
      <c r="BDW189" s="26"/>
      <c r="BDX189" s="26"/>
      <c r="BDY189" s="26"/>
      <c r="BDZ189" s="26"/>
      <c r="BEA189" s="26"/>
      <c r="BEB189" s="26"/>
      <c r="BEC189" s="26"/>
      <c r="BED189" s="26"/>
      <c r="BEE189" s="26"/>
      <c r="BEF189" s="26"/>
      <c r="BEG189" s="26"/>
      <c r="BEH189" s="26"/>
      <c r="BEI189" s="26"/>
      <c r="BEJ189" s="26"/>
      <c r="BEK189" s="26"/>
      <c r="BEL189" s="26"/>
      <c r="BEM189" s="26"/>
      <c r="BEN189" s="26"/>
      <c r="BEO189" s="26"/>
      <c r="BEP189" s="26"/>
      <c r="BEQ189" s="26"/>
      <c r="BER189" s="26"/>
      <c r="BES189" s="26"/>
      <c r="BET189" s="26"/>
      <c r="BEU189" s="26"/>
      <c r="BEV189" s="26"/>
      <c r="BEW189" s="26"/>
      <c r="BEX189" s="26"/>
      <c r="BEY189" s="26"/>
      <c r="BEZ189" s="26"/>
      <c r="BFA189" s="26"/>
      <c r="BFB189" s="26"/>
      <c r="BFC189" s="26"/>
      <c r="BFD189" s="26"/>
      <c r="BFE189" s="26"/>
      <c r="BFF189" s="26"/>
      <c r="BFG189" s="26"/>
      <c r="BFH189" s="26"/>
      <c r="BFI189" s="26"/>
      <c r="BFJ189" s="26"/>
      <c r="BFK189" s="26"/>
      <c r="BFL189" s="26"/>
      <c r="BFM189" s="26"/>
      <c r="BFN189" s="26"/>
      <c r="BFO189" s="26"/>
      <c r="BFP189" s="26"/>
      <c r="BFQ189" s="26"/>
      <c r="BFR189" s="26"/>
      <c r="BFS189" s="26"/>
      <c r="BFT189" s="26"/>
      <c r="BFU189" s="26"/>
      <c r="BFV189" s="26"/>
      <c r="BFW189" s="26"/>
      <c r="BFX189" s="26"/>
      <c r="BFY189" s="26"/>
      <c r="BFZ189" s="26"/>
      <c r="BGA189" s="26"/>
      <c r="BGB189" s="26"/>
      <c r="BGC189" s="26"/>
      <c r="BGD189" s="26"/>
      <c r="BGE189" s="26"/>
      <c r="BGF189" s="26"/>
      <c r="BGG189" s="26"/>
      <c r="BGH189" s="26"/>
      <c r="BGI189" s="26"/>
      <c r="BGJ189" s="26"/>
      <c r="BGK189" s="26"/>
      <c r="BGL189" s="26"/>
      <c r="BGM189" s="26"/>
      <c r="BGN189" s="26"/>
      <c r="BGO189" s="26"/>
      <c r="BGP189" s="26"/>
      <c r="BGQ189" s="26"/>
      <c r="BGR189" s="26"/>
      <c r="BGS189" s="26"/>
      <c r="BGT189" s="26"/>
      <c r="BGU189" s="26"/>
      <c r="BGV189" s="26"/>
      <c r="BGW189" s="26"/>
      <c r="BGX189" s="26"/>
      <c r="BGY189" s="26"/>
      <c r="BGZ189" s="26"/>
      <c r="BHA189" s="26"/>
      <c r="BHB189" s="26"/>
      <c r="BHC189" s="26"/>
      <c r="BHD189" s="26"/>
      <c r="BHE189" s="26"/>
      <c r="BHF189" s="26"/>
      <c r="BHG189" s="26"/>
      <c r="BHH189" s="26"/>
      <c r="BHI189" s="26"/>
      <c r="BHJ189" s="26"/>
      <c r="BHK189" s="26"/>
      <c r="BHL189" s="26"/>
      <c r="BHM189" s="26"/>
      <c r="BHN189" s="26"/>
      <c r="BHO189" s="26"/>
      <c r="BHP189" s="26"/>
      <c r="BHQ189" s="26"/>
      <c r="BHR189" s="26"/>
      <c r="BHS189" s="26"/>
      <c r="BHT189" s="26"/>
      <c r="BHU189" s="26"/>
      <c r="BHV189" s="26"/>
      <c r="BHW189" s="26"/>
      <c r="BHX189" s="26"/>
      <c r="BHY189" s="26"/>
      <c r="BHZ189" s="26"/>
      <c r="BIA189" s="26"/>
      <c r="BIB189" s="26"/>
      <c r="BIC189" s="26"/>
      <c r="BID189" s="26"/>
      <c r="BIE189" s="26"/>
      <c r="BIF189" s="26"/>
      <c r="BIG189" s="26"/>
      <c r="BIH189" s="26"/>
      <c r="BII189" s="26"/>
      <c r="BIJ189" s="26"/>
      <c r="BIK189" s="26"/>
      <c r="BIL189" s="26"/>
      <c r="BIM189" s="26"/>
      <c r="BIN189" s="26"/>
      <c r="BIO189" s="26"/>
      <c r="BIP189" s="26"/>
      <c r="BIQ189" s="26"/>
      <c r="BIR189" s="26"/>
      <c r="BIS189" s="26"/>
      <c r="BIT189" s="26"/>
      <c r="BIU189" s="26"/>
      <c r="BIV189" s="26"/>
      <c r="BIW189" s="26"/>
      <c r="BIX189" s="26"/>
      <c r="BIY189" s="26"/>
      <c r="BIZ189" s="26"/>
      <c r="BJA189" s="26"/>
      <c r="BJB189" s="26"/>
      <c r="BJC189" s="26"/>
      <c r="BJD189" s="26"/>
      <c r="BJE189" s="26"/>
      <c r="BJF189" s="26"/>
      <c r="BJG189" s="26"/>
      <c r="BJH189" s="26"/>
      <c r="BJI189" s="26"/>
      <c r="BJJ189" s="26"/>
      <c r="BJK189" s="26"/>
      <c r="BJL189" s="26"/>
      <c r="BJM189" s="26"/>
      <c r="BJN189" s="26"/>
      <c r="BJO189" s="26"/>
      <c r="BJP189" s="26"/>
      <c r="BJQ189" s="26"/>
      <c r="BJR189" s="26"/>
      <c r="BJS189" s="26"/>
      <c r="BJT189" s="26"/>
      <c r="BJU189" s="26"/>
      <c r="BJV189" s="26"/>
      <c r="BJW189" s="26"/>
      <c r="BJX189" s="26"/>
      <c r="BJY189" s="26"/>
      <c r="BJZ189" s="26"/>
      <c r="BKA189" s="26"/>
      <c r="BKB189" s="26"/>
      <c r="BKC189" s="26"/>
      <c r="BKD189" s="26"/>
      <c r="BKE189" s="26"/>
      <c r="BKF189" s="26"/>
      <c r="BKG189" s="26"/>
      <c r="BKH189" s="26"/>
      <c r="BKI189" s="26"/>
      <c r="BKJ189" s="26"/>
      <c r="BKK189" s="26"/>
      <c r="BKL189" s="26"/>
      <c r="BKM189" s="26"/>
      <c r="BKN189" s="26"/>
      <c r="BKO189" s="26"/>
      <c r="BKP189" s="26"/>
      <c r="BKQ189" s="26"/>
      <c r="BKR189" s="26"/>
      <c r="BKS189" s="26"/>
      <c r="BKT189" s="26"/>
      <c r="BKU189" s="26"/>
      <c r="BKV189" s="26"/>
      <c r="BKW189" s="26"/>
      <c r="BKX189" s="26"/>
      <c r="BKY189" s="26"/>
      <c r="BKZ189" s="26"/>
      <c r="BLA189" s="26"/>
      <c r="BLB189" s="26"/>
      <c r="BLC189" s="26"/>
      <c r="BLD189" s="26"/>
      <c r="BLE189" s="26"/>
      <c r="BLF189" s="26"/>
      <c r="BLG189" s="26"/>
      <c r="BLH189" s="26"/>
      <c r="BLI189" s="26"/>
      <c r="BLJ189" s="26"/>
      <c r="BLK189" s="26"/>
      <c r="BLL189" s="26"/>
      <c r="BLM189" s="26"/>
      <c r="BLN189" s="26"/>
      <c r="BLO189" s="26"/>
      <c r="BLP189" s="26"/>
      <c r="BLQ189" s="26"/>
      <c r="BLR189" s="26"/>
      <c r="BLS189" s="26"/>
      <c r="BLT189" s="26"/>
      <c r="BLU189" s="26"/>
      <c r="BLV189" s="26"/>
      <c r="BLW189" s="26"/>
      <c r="BLX189" s="26"/>
      <c r="BLY189" s="26"/>
      <c r="BLZ189" s="26"/>
      <c r="BMA189" s="26"/>
      <c r="BMB189" s="26"/>
      <c r="BMC189" s="26"/>
      <c r="BMD189" s="26"/>
      <c r="BME189" s="26"/>
      <c r="BMF189" s="26"/>
      <c r="BMG189" s="26"/>
      <c r="BMH189" s="26"/>
      <c r="BMI189" s="26"/>
      <c r="BMJ189" s="26"/>
      <c r="BMK189" s="26"/>
      <c r="BML189" s="26"/>
      <c r="BMM189" s="26"/>
      <c r="BMN189" s="26"/>
      <c r="BMO189" s="26"/>
      <c r="BMP189" s="26"/>
      <c r="BMQ189" s="26"/>
      <c r="BMR189" s="26"/>
      <c r="BMS189" s="26"/>
      <c r="BMT189" s="26"/>
      <c r="BMU189" s="26"/>
      <c r="BMV189" s="26"/>
      <c r="BMW189" s="26"/>
      <c r="BMX189" s="26"/>
      <c r="BMY189" s="26"/>
      <c r="BMZ189" s="26"/>
      <c r="BNA189" s="26"/>
      <c r="BNB189" s="26"/>
      <c r="BNC189" s="26"/>
      <c r="BND189" s="26"/>
      <c r="BNE189" s="26"/>
      <c r="BNF189" s="26"/>
      <c r="BNG189" s="26"/>
      <c r="BNH189" s="26"/>
      <c r="BNI189" s="26"/>
      <c r="BNJ189" s="26"/>
      <c r="BNK189" s="26"/>
      <c r="BNL189" s="26"/>
      <c r="BNM189" s="26"/>
      <c r="BNN189" s="26"/>
      <c r="BNO189" s="26"/>
      <c r="BNP189" s="26"/>
      <c r="BNQ189" s="26"/>
      <c r="BNR189" s="26"/>
      <c r="BNS189" s="26"/>
      <c r="BNT189" s="26"/>
      <c r="BNU189" s="26"/>
      <c r="BNV189" s="26"/>
      <c r="BNW189" s="26"/>
      <c r="BNX189" s="26"/>
      <c r="BNY189" s="26"/>
      <c r="BNZ189" s="26"/>
      <c r="BOA189" s="26"/>
      <c r="BOB189" s="26"/>
      <c r="BOC189" s="26"/>
      <c r="BOD189" s="26"/>
      <c r="BOE189" s="26"/>
      <c r="BOF189" s="26"/>
      <c r="BOG189" s="26"/>
      <c r="BOH189" s="26"/>
      <c r="BOI189" s="26"/>
      <c r="BOJ189" s="26"/>
      <c r="BOK189" s="26"/>
      <c r="BOL189" s="26"/>
      <c r="BOM189" s="26"/>
      <c r="BON189" s="26"/>
      <c r="BOO189" s="26"/>
      <c r="BOP189" s="26"/>
      <c r="BOQ189" s="26"/>
      <c r="BOR189" s="26"/>
      <c r="BOS189" s="26"/>
      <c r="BOT189" s="26"/>
      <c r="BOU189" s="26"/>
      <c r="BOV189" s="26"/>
      <c r="BOW189" s="26"/>
      <c r="BOX189" s="26"/>
      <c r="BOY189" s="26"/>
      <c r="BOZ189" s="26"/>
      <c r="BPA189" s="26"/>
      <c r="BPB189" s="26"/>
      <c r="BPC189" s="26"/>
      <c r="BPD189" s="26"/>
      <c r="BPE189" s="26"/>
      <c r="BPF189" s="26"/>
      <c r="BPG189" s="26"/>
      <c r="BPH189" s="26"/>
      <c r="BPI189" s="26"/>
      <c r="BPJ189" s="26"/>
      <c r="BPK189" s="26"/>
      <c r="BPL189" s="26"/>
      <c r="BPM189" s="26"/>
      <c r="BPN189" s="26"/>
      <c r="BPO189" s="26"/>
      <c r="BPP189" s="26"/>
      <c r="BPQ189" s="26"/>
      <c r="BPR189" s="26"/>
      <c r="BPS189" s="26"/>
      <c r="BPT189" s="26"/>
      <c r="BPU189" s="26"/>
      <c r="BPV189" s="26"/>
      <c r="BPW189" s="26"/>
      <c r="BPX189" s="26"/>
      <c r="BPY189" s="26"/>
      <c r="BPZ189" s="26"/>
      <c r="BQA189" s="26"/>
      <c r="BQB189" s="26"/>
      <c r="BQC189" s="26"/>
      <c r="BQD189" s="26"/>
      <c r="BQE189" s="26"/>
      <c r="BQF189" s="26"/>
      <c r="BQG189" s="26"/>
      <c r="BQH189" s="26"/>
      <c r="BQI189" s="26"/>
      <c r="BQJ189" s="26"/>
      <c r="BQK189" s="26"/>
      <c r="BQL189" s="26"/>
      <c r="BQM189" s="26"/>
      <c r="BQN189" s="26"/>
      <c r="BQO189" s="26"/>
      <c r="BQP189" s="26"/>
      <c r="BQQ189" s="26"/>
      <c r="BQR189" s="26"/>
      <c r="BQS189" s="26"/>
      <c r="BQT189" s="26"/>
      <c r="BQU189" s="26"/>
      <c r="BQV189" s="26"/>
      <c r="BQW189" s="26"/>
      <c r="BQX189" s="26"/>
      <c r="BQY189" s="26"/>
      <c r="BQZ189" s="26"/>
      <c r="BRA189" s="26"/>
      <c r="BRB189" s="26"/>
      <c r="BRC189" s="26"/>
      <c r="BRD189" s="26"/>
      <c r="BRE189" s="26"/>
      <c r="BRF189" s="26"/>
      <c r="BRG189" s="26"/>
      <c r="BRH189" s="26"/>
      <c r="BRI189" s="26"/>
      <c r="BRJ189" s="26"/>
      <c r="BRK189" s="26"/>
      <c r="BRL189" s="26"/>
      <c r="BRM189" s="26"/>
      <c r="BRN189" s="26"/>
      <c r="BRO189" s="26"/>
      <c r="BRP189" s="26"/>
      <c r="BRQ189" s="26"/>
      <c r="BRR189" s="26"/>
      <c r="BRS189" s="26"/>
      <c r="BRT189" s="26"/>
      <c r="BRU189" s="26"/>
      <c r="BRV189" s="26"/>
      <c r="BRW189" s="26"/>
      <c r="BRX189" s="26"/>
      <c r="BRY189" s="26"/>
      <c r="BRZ189" s="26"/>
      <c r="BSA189" s="26"/>
      <c r="BSB189" s="26"/>
      <c r="BSC189" s="26"/>
      <c r="BSD189" s="26"/>
      <c r="BSE189" s="26"/>
      <c r="BSF189" s="26"/>
      <c r="BSG189" s="26"/>
      <c r="BSH189" s="26"/>
      <c r="BSI189" s="26"/>
      <c r="BSJ189" s="26"/>
      <c r="BSK189" s="26"/>
      <c r="BSL189" s="26"/>
      <c r="BSM189" s="26"/>
      <c r="BSN189" s="26"/>
      <c r="BSO189" s="26"/>
      <c r="BSP189" s="26"/>
      <c r="BSQ189" s="26"/>
      <c r="BSR189" s="26"/>
      <c r="BSS189" s="26"/>
      <c r="BST189" s="26"/>
      <c r="BSU189" s="26"/>
      <c r="BSV189" s="26"/>
      <c r="BSW189" s="26"/>
      <c r="BSX189" s="26"/>
      <c r="BSY189" s="26"/>
      <c r="BSZ189" s="26"/>
      <c r="BTA189" s="26"/>
      <c r="BTB189" s="26"/>
      <c r="BTC189" s="26"/>
      <c r="BTD189" s="26"/>
      <c r="BTE189" s="26"/>
      <c r="BTF189" s="26"/>
      <c r="BTG189" s="26"/>
      <c r="BTH189" s="26"/>
      <c r="BTI189" s="26"/>
      <c r="BTJ189" s="26"/>
      <c r="BTK189" s="26"/>
      <c r="BTL189" s="26"/>
      <c r="BTM189" s="26"/>
      <c r="BTN189" s="26"/>
      <c r="BTO189" s="26"/>
      <c r="BTP189" s="26"/>
      <c r="BTQ189" s="26"/>
      <c r="BTR189" s="26"/>
      <c r="BTS189" s="26"/>
      <c r="BTT189" s="26"/>
      <c r="BTU189" s="26"/>
      <c r="BTV189" s="26"/>
      <c r="BTW189" s="26"/>
      <c r="BTX189" s="26"/>
      <c r="BTY189" s="26"/>
      <c r="BTZ189" s="26"/>
      <c r="BUA189" s="26"/>
      <c r="BUB189" s="26"/>
      <c r="BUC189" s="26"/>
      <c r="BUD189" s="26"/>
      <c r="BUE189" s="26"/>
      <c r="BUF189" s="26"/>
      <c r="BUG189" s="26"/>
      <c r="BUH189" s="26"/>
      <c r="BUI189" s="26"/>
      <c r="BUJ189" s="26"/>
      <c r="BUK189" s="26"/>
      <c r="BUL189" s="26"/>
      <c r="BUM189" s="26"/>
      <c r="BUN189" s="26"/>
      <c r="BUO189" s="26"/>
      <c r="BUP189" s="26"/>
      <c r="BUQ189" s="26"/>
    </row>
    <row r="190" spans="1:1915" s="46" customFormat="1" ht="12.75">
      <c r="A190" s="23"/>
      <c r="B190" s="52"/>
      <c r="C190" s="52"/>
      <c r="D190" s="52"/>
      <c r="E190" s="52"/>
      <c r="F190" s="52"/>
      <c r="G190" s="54"/>
      <c r="H190" s="202"/>
      <c r="I190" s="202"/>
      <c r="J190" s="202"/>
      <c r="K190" s="202"/>
      <c r="L190" s="202"/>
      <c r="M190" s="203"/>
      <c r="N190" s="203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SQ190" s="26"/>
      <c r="SR190" s="26"/>
      <c r="SS190" s="26"/>
      <c r="ST190" s="26"/>
      <c r="SU190" s="26"/>
      <c r="SV190" s="26"/>
      <c r="SW190" s="26"/>
      <c r="SX190" s="26"/>
      <c r="SY190" s="26"/>
      <c r="SZ190" s="26"/>
      <c r="TA190" s="26"/>
      <c r="TB190" s="26"/>
      <c r="TC190" s="26"/>
      <c r="TD190" s="26"/>
      <c r="TE190" s="26"/>
      <c r="TF190" s="26"/>
      <c r="TG190" s="26"/>
      <c r="TH190" s="26"/>
      <c r="TI190" s="26"/>
      <c r="TJ190" s="26"/>
      <c r="TK190" s="26"/>
      <c r="TL190" s="26"/>
      <c r="TM190" s="26"/>
      <c r="TN190" s="26"/>
      <c r="TO190" s="26"/>
      <c r="TP190" s="26"/>
      <c r="TQ190" s="26"/>
      <c r="TR190" s="26"/>
      <c r="TS190" s="26"/>
      <c r="TT190" s="26"/>
      <c r="TU190" s="26"/>
      <c r="TV190" s="26"/>
      <c r="TW190" s="26"/>
      <c r="TX190" s="26"/>
      <c r="TY190" s="26"/>
      <c r="TZ190" s="26"/>
      <c r="UA190" s="26"/>
      <c r="UB190" s="26"/>
      <c r="UC190" s="26"/>
      <c r="UD190" s="26"/>
      <c r="UE190" s="26"/>
      <c r="UF190" s="26"/>
      <c r="UG190" s="26"/>
      <c r="UH190" s="26"/>
      <c r="UI190" s="26"/>
      <c r="UJ190" s="26"/>
      <c r="UK190" s="26"/>
      <c r="UL190" s="26"/>
      <c r="UM190" s="26"/>
      <c r="UN190" s="26"/>
      <c r="UO190" s="26"/>
      <c r="UP190" s="26"/>
      <c r="UQ190" s="26"/>
      <c r="UR190" s="26"/>
      <c r="US190" s="26"/>
      <c r="UT190" s="26"/>
      <c r="UU190" s="26"/>
      <c r="UV190" s="26"/>
      <c r="UW190" s="26"/>
      <c r="UX190" s="26"/>
      <c r="UY190" s="26"/>
      <c r="UZ190" s="26"/>
      <c r="VA190" s="26"/>
      <c r="VB190" s="26"/>
      <c r="VC190" s="26"/>
      <c r="VD190" s="26"/>
      <c r="VE190" s="26"/>
      <c r="VF190" s="26"/>
      <c r="VG190" s="26"/>
      <c r="VH190" s="26"/>
      <c r="VI190" s="26"/>
      <c r="VJ190" s="26"/>
      <c r="VK190" s="26"/>
      <c r="VL190" s="26"/>
      <c r="VM190" s="26"/>
      <c r="VN190" s="26"/>
      <c r="VO190" s="26"/>
      <c r="VP190" s="26"/>
      <c r="VQ190" s="26"/>
      <c r="VR190" s="26"/>
      <c r="VS190" s="26"/>
      <c r="VT190" s="26"/>
      <c r="VU190" s="26"/>
      <c r="VV190" s="26"/>
      <c r="VW190" s="26"/>
      <c r="VX190" s="26"/>
      <c r="VY190" s="26"/>
      <c r="VZ190" s="26"/>
      <c r="WA190" s="26"/>
      <c r="WB190" s="26"/>
      <c r="WC190" s="26"/>
      <c r="WD190" s="26"/>
      <c r="WE190" s="26"/>
      <c r="WF190" s="26"/>
      <c r="WG190" s="26"/>
      <c r="WH190" s="26"/>
      <c r="WI190" s="26"/>
      <c r="WJ190" s="26"/>
      <c r="WK190" s="26"/>
      <c r="WL190" s="26"/>
      <c r="WM190" s="26"/>
      <c r="WN190" s="26"/>
      <c r="WO190" s="26"/>
      <c r="WP190" s="26"/>
      <c r="WQ190" s="26"/>
      <c r="WR190" s="26"/>
      <c r="WS190" s="26"/>
      <c r="WT190" s="26"/>
      <c r="WU190" s="26"/>
      <c r="WV190" s="26"/>
      <c r="WW190" s="26"/>
      <c r="WX190" s="26"/>
      <c r="WY190" s="26"/>
      <c r="WZ190" s="26"/>
      <c r="XA190" s="26"/>
      <c r="XB190" s="26"/>
      <c r="XC190" s="26"/>
      <c r="XD190" s="26"/>
      <c r="XE190" s="26"/>
      <c r="XF190" s="26"/>
      <c r="XG190" s="26"/>
      <c r="XH190" s="26"/>
      <c r="XI190" s="26"/>
      <c r="XJ190" s="26"/>
      <c r="XK190" s="26"/>
      <c r="XL190" s="26"/>
      <c r="XM190" s="26"/>
      <c r="XN190" s="26"/>
      <c r="XO190" s="26"/>
      <c r="XP190" s="26"/>
      <c r="XQ190" s="26"/>
      <c r="XR190" s="26"/>
      <c r="XS190" s="26"/>
      <c r="XT190" s="26"/>
      <c r="XU190" s="26"/>
      <c r="XV190" s="26"/>
      <c r="XW190" s="26"/>
      <c r="XX190" s="26"/>
      <c r="XY190" s="26"/>
      <c r="XZ190" s="26"/>
      <c r="YA190" s="26"/>
      <c r="YB190" s="26"/>
      <c r="YC190" s="26"/>
      <c r="YD190" s="26"/>
      <c r="YE190" s="26"/>
      <c r="YF190" s="26"/>
      <c r="YG190" s="26"/>
      <c r="YH190" s="26"/>
      <c r="YI190" s="26"/>
      <c r="YJ190" s="26"/>
      <c r="YK190" s="26"/>
      <c r="YL190" s="26"/>
      <c r="YM190" s="26"/>
      <c r="YN190" s="26"/>
      <c r="YO190" s="26"/>
      <c r="YP190" s="26"/>
      <c r="YQ190" s="26"/>
      <c r="YR190" s="26"/>
      <c r="YS190" s="26"/>
      <c r="YT190" s="26"/>
      <c r="YU190" s="26"/>
      <c r="YV190" s="26"/>
      <c r="YW190" s="26"/>
      <c r="YX190" s="26"/>
      <c r="YY190" s="26"/>
      <c r="YZ190" s="26"/>
      <c r="ZA190" s="26"/>
      <c r="ZB190" s="26"/>
      <c r="ZC190" s="26"/>
      <c r="ZD190" s="26"/>
      <c r="ZE190" s="26"/>
      <c r="ZF190" s="26"/>
      <c r="ZG190" s="26"/>
      <c r="ZH190" s="26"/>
      <c r="ZI190" s="26"/>
      <c r="ZJ190" s="26"/>
      <c r="ZK190" s="26"/>
      <c r="ZL190" s="26"/>
      <c r="ZM190" s="26"/>
      <c r="ZN190" s="26"/>
      <c r="ZO190" s="26"/>
      <c r="ZP190" s="26"/>
      <c r="ZQ190" s="26"/>
      <c r="ZR190" s="26"/>
      <c r="ZS190" s="26"/>
      <c r="ZT190" s="26"/>
      <c r="ZU190" s="26"/>
      <c r="ZV190" s="26"/>
      <c r="ZW190" s="26"/>
      <c r="ZX190" s="26"/>
      <c r="ZY190" s="26"/>
      <c r="ZZ190" s="26"/>
      <c r="AAA190" s="26"/>
      <c r="AAB190" s="26"/>
      <c r="AAC190" s="26"/>
      <c r="AAD190" s="26"/>
      <c r="AAE190" s="26"/>
      <c r="AAF190" s="26"/>
      <c r="AAG190" s="26"/>
      <c r="AAH190" s="26"/>
      <c r="AAI190" s="26"/>
      <c r="AAJ190" s="26"/>
      <c r="AAK190" s="26"/>
      <c r="AAL190" s="26"/>
      <c r="AAM190" s="26"/>
      <c r="AAN190" s="26"/>
      <c r="AAO190" s="26"/>
      <c r="AAP190" s="26"/>
      <c r="AAQ190" s="26"/>
      <c r="AAR190" s="26"/>
      <c r="AAS190" s="26"/>
      <c r="AAT190" s="26"/>
      <c r="AAU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  <c r="AGP190" s="26"/>
      <c r="AGQ190" s="26"/>
      <c r="AGR190" s="26"/>
      <c r="AGS190" s="26"/>
      <c r="AGT190" s="26"/>
      <c r="AGU190" s="26"/>
      <c r="AGV190" s="26"/>
      <c r="AGW190" s="26"/>
      <c r="AGX190" s="26"/>
      <c r="AGY190" s="26"/>
      <c r="AGZ190" s="26"/>
      <c r="AHA190" s="26"/>
      <c r="AHB190" s="26"/>
      <c r="AHC190" s="26"/>
      <c r="AHD190" s="26"/>
      <c r="AHE190" s="26"/>
      <c r="AHF190" s="26"/>
      <c r="AHG190" s="26"/>
      <c r="AHH190" s="26"/>
      <c r="AHI190" s="26"/>
      <c r="AHJ190" s="26"/>
      <c r="AHK190" s="26"/>
      <c r="AHL190" s="26"/>
      <c r="AHM190" s="26"/>
      <c r="AHN190" s="26"/>
      <c r="AHO190" s="26"/>
      <c r="AHP190" s="26"/>
      <c r="AHQ190" s="26"/>
      <c r="AHR190" s="26"/>
      <c r="AHS190" s="26"/>
      <c r="AHT190" s="26"/>
      <c r="AHU190" s="26"/>
      <c r="AHV190" s="26"/>
      <c r="AHW190" s="26"/>
      <c r="AHX190" s="26"/>
      <c r="AHY190" s="26"/>
      <c r="AHZ190" s="26"/>
      <c r="AIA190" s="26"/>
      <c r="AIB190" s="26"/>
      <c r="AIC190" s="26"/>
      <c r="AID190" s="26"/>
      <c r="AIE190" s="26"/>
      <c r="AIF190" s="26"/>
      <c r="AIG190" s="26"/>
      <c r="AIH190" s="26"/>
      <c r="AII190" s="26"/>
      <c r="AIJ190" s="26"/>
      <c r="AIK190" s="26"/>
      <c r="AIL190" s="26"/>
      <c r="AIM190" s="26"/>
      <c r="AIN190" s="26"/>
      <c r="AIO190" s="26"/>
      <c r="AIP190" s="26"/>
      <c r="AIQ190" s="26"/>
      <c r="AIR190" s="26"/>
      <c r="AIS190" s="26"/>
      <c r="AIT190" s="26"/>
      <c r="AIU190" s="26"/>
      <c r="AIV190" s="26"/>
      <c r="AIW190" s="26"/>
      <c r="AIX190" s="26"/>
      <c r="AIY190" s="26"/>
      <c r="AIZ190" s="26"/>
      <c r="AJA190" s="26"/>
      <c r="AJB190" s="26"/>
      <c r="AJC190" s="26"/>
      <c r="AJD190" s="26"/>
      <c r="AJE190" s="26"/>
      <c r="AJF190" s="26"/>
      <c r="AJG190" s="26"/>
      <c r="AJH190" s="26"/>
      <c r="AJI190" s="26"/>
      <c r="AJJ190" s="26"/>
      <c r="AJK190" s="26"/>
      <c r="AJL190" s="26"/>
      <c r="AJM190" s="26"/>
      <c r="AJN190" s="26"/>
      <c r="AJO190" s="26"/>
      <c r="AJP190" s="26"/>
      <c r="AJQ190" s="26"/>
      <c r="AJR190" s="26"/>
      <c r="AJS190" s="26"/>
      <c r="AJT190" s="26"/>
      <c r="AJU190" s="26"/>
      <c r="AJV190" s="26"/>
      <c r="AJW190" s="26"/>
      <c r="AJX190" s="26"/>
      <c r="AJY190" s="26"/>
      <c r="AJZ190" s="26"/>
      <c r="AKA190" s="26"/>
      <c r="AKB190" s="26"/>
      <c r="AKC190" s="26"/>
      <c r="AKD190" s="26"/>
      <c r="AKE190" s="26"/>
      <c r="AKF190" s="26"/>
      <c r="AKG190" s="26"/>
      <c r="AKH190" s="26"/>
      <c r="AKI190" s="26"/>
      <c r="AKJ190" s="26"/>
      <c r="AKK190" s="26"/>
      <c r="AKL190" s="26"/>
      <c r="AKM190" s="26"/>
      <c r="AKN190" s="26"/>
      <c r="AKO190" s="26"/>
      <c r="AKP190" s="26"/>
      <c r="AKQ190" s="26"/>
      <c r="AKR190" s="26"/>
      <c r="AKS190" s="26"/>
      <c r="AKT190" s="26"/>
      <c r="AKU190" s="26"/>
      <c r="AKV190" s="26"/>
      <c r="AKW190" s="26"/>
      <c r="AKX190" s="26"/>
      <c r="AKY190" s="26"/>
      <c r="AKZ190" s="26"/>
      <c r="ALA190" s="26"/>
      <c r="ALB190" s="26"/>
      <c r="ALC190" s="26"/>
      <c r="ALD190" s="26"/>
      <c r="ALE190" s="26"/>
      <c r="ALF190" s="26"/>
      <c r="ALG190" s="26"/>
      <c r="ALH190" s="26"/>
      <c r="ALI190" s="26"/>
      <c r="ALJ190" s="26"/>
      <c r="ALK190" s="26"/>
      <c r="ALL190" s="26"/>
      <c r="ALM190" s="26"/>
      <c r="ALN190" s="26"/>
      <c r="ALO190" s="26"/>
      <c r="ALP190" s="26"/>
      <c r="ALQ190" s="26"/>
      <c r="ALR190" s="26"/>
      <c r="ALS190" s="26"/>
      <c r="ALT190" s="26"/>
      <c r="ALU190" s="26"/>
      <c r="ALV190" s="26"/>
      <c r="ALW190" s="26"/>
      <c r="ALX190" s="26"/>
      <c r="ALY190" s="26"/>
      <c r="ALZ190" s="26"/>
      <c r="AMA190" s="26"/>
      <c r="AMB190" s="26"/>
      <c r="AMC190" s="26"/>
      <c r="AMD190" s="26"/>
      <c r="AME190" s="26"/>
      <c r="AMF190" s="26"/>
      <c r="AMG190" s="26"/>
      <c r="AMH190" s="26"/>
      <c r="AMI190" s="26"/>
      <c r="AMJ190" s="26"/>
      <c r="AMK190" s="26"/>
      <c r="AML190" s="26"/>
      <c r="AMM190" s="26"/>
      <c r="AMN190" s="26"/>
      <c r="AMO190" s="26"/>
      <c r="AMP190" s="26"/>
      <c r="AMQ190" s="26"/>
      <c r="AMR190" s="26"/>
      <c r="AMS190" s="26"/>
      <c r="AMT190" s="26"/>
      <c r="AMU190" s="26"/>
      <c r="AMV190" s="26"/>
      <c r="AMW190" s="26"/>
      <c r="AMX190" s="26"/>
      <c r="AMY190" s="26"/>
      <c r="AMZ190" s="26"/>
      <c r="ANA190" s="26"/>
      <c r="ANB190" s="26"/>
      <c r="ANC190" s="26"/>
      <c r="AND190" s="26"/>
      <c r="ANE190" s="26"/>
      <c r="ANF190" s="26"/>
      <c r="ANG190" s="26"/>
      <c r="ANH190" s="26"/>
      <c r="ANI190" s="26"/>
      <c r="ANJ190" s="26"/>
      <c r="ANK190" s="26"/>
      <c r="ANL190" s="26"/>
      <c r="ANM190" s="26"/>
      <c r="ANN190" s="26"/>
      <c r="ANO190" s="26"/>
      <c r="ANP190" s="26"/>
      <c r="ANQ190" s="26"/>
      <c r="ANR190" s="26"/>
      <c r="ANS190" s="26"/>
      <c r="ANT190" s="26"/>
      <c r="ANU190" s="26"/>
      <c r="ANV190" s="26"/>
      <c r="ANW190" s="26"/>
      <c r="ANX190" s="26"/>
      <c r="ANY190" s="26"/>
      <c r="ANZ190" s="26"/>
      <c r="AOA190" s="26"/>
      <c r="AOB190" s="26"/>
      <c r="AOC190" s="26"/>
      <c r="AOD190" s="26"/>
      <c r="AOE190" s="26"/>
      <c r="AOF190" s="26"/>
      <c r="AOG190" s="26"/>
      <c r="AOH190" s="26"/>
      <c r="AOI190" s="26"/>
      <c r="AOJ190" s="26"/>
      <c r="AOK190" s="26"/>
      <c r="AOL190" s="26"/>
      <c r="AOM190" s="26"/>
      <c r="AON190" s="26"/>
      <c r="AOO190" s="26"/>
      <c r="AOP190" s="26"/>
      <c r="AOQ190" s="26"/>
      <c r="AOR190" s="26"/>
      <c r="AOS190" s="26"/>
      <c r="AOT190" s="26"/>
      <c r="AOU190" s="26"/>
      <c r="AOV190" s="26"/>
      <c r="AOW190" s="26"/>
      <c r="AOX190" s="26"/>
      <c r="AOY190" s="26"/>
      <c r="AOZ190" s="26"/>
      <c r="APA190" s="26"/>
      <c r="APB190" s="26"/>
      <c r="APC190" s="26"/>
      <c r="APD190" s="26"/>
      <c r="APE190" s="26"/>
      <c r="APF190" s="26"/>
      <c r="APG190" s="26"/>
      <c r="APH190" s="26"/>
      <c r="API190" s="26"/>
      <c r="APJ190" s="26"/>
      <c r="APK190" s="26"/>
      <c r="APL190" s="26"/>
      <c r="APM190" s="26"/>
      <c r="APN190" s="26"/>
      <c r="APO190" s="26"/>
      <c r="APP190" s="26"/>
      <c r="APQ190" s="26"/>
      <c r="APR190" s="26"/>
      <c r="APS190" s="26"/>
      <c r="APT190" s="26"/>
      <c r="APU190" s="26"/>
      <c r="APV190" s="26"/>
      <c r="APW190" s="26"/>
      <c r="APX190" s="26"/>
      <c r="APY190" s="26"/>
      <c r="APZ190" s="26"/>
      <c r="AQA190" s="26"/>
      <c r="AQB190" s="26"/>
      <c r="AQC190" s="26"/>
      <c r="AQD190" s="26"/>
      <c r="AQE190" s="26"/>
      <c r="AQF190" s="26"/>
      <c r="AQG190" s="26"/>
      <c r="AQH190" s="26"/>
      <c r="AQI190" s="26"/>
      <c r="AQJ190" s="26"/>
      <c r="AQK190" s="26"/>
      <c r="AQL190" s="26"/>
      <c r="AQM190" s="26"/>
      <c r="AQN190" s="26"/>
      <c r="AQO190" s="26"/>
      <c r="AQP190" s="26"/>
      <c r="AQQ190" s="26"/>
      <c r="AQR190" s="26"/>
      <c r="AQS190" s="26"/>
      <c r="AQT190" s="26"/>
      <c r="AQU190" s="26"/>
      <c r="AQV190" s="26"/>
      <c r="AQW190" s="26"/>
      <c r="AQX190" s="26"/>
      <c r="AQY190" s="26"/>
      <c r="AQZ190" s="26"/>
      <c r="ARA190" s="26"/>
      <c r="ARB190" s="26"/>
      <c r="ARC190" s="26"/>
      <c r="ARD190" s="26"/>
      <c r="ARE190" s="26"/>
      <c r="ARF190" s="26"/>
      <c r="ARG190" s="26"/>
      <c r="ARH190" s="26"/>
      <c r="ARI190" s="26"/>
      <c r="ARJ190" s="26"/>
      <c r="ARK190" s="26"/>
      <c r="ARL190" s="26"/>
      <c r="ARM190" s="26"/>
      <c r="ARN190" s="26"/>
      <c r="ARO190" s="26"/>
      <c r="ARP190" s="26"/>
      <c r="ARQ190" s="26"/>
      <c r="ARR190" s="26"/>
      <c r="ARS190" s="26"/>
      <c r="ART190" s="26"/>
      <c r="ARU190" s="26"/>
      <c r="ARV190" s="26"/>
      <c r="ARW190" s="26"/>
      <c r="ARX190" s="26"/>
      <c r="ARY190" s="26"/>
      <c r="ARZ190" s="26"/>
      <c r="ASA190" s="26"/>
      <c r="ASB190" s="26"/>
      <c r="ASC190" s="26"/>
      <c r="ASD190" s="26"/>
      <c r="ASE190" s="26"/>
      <c r="ASF190" s="26"/>
      <c r="ASG190" s="26"/>
      <c r="ASH190" s="26"/>
      <c r="ASI190" s="26"/>
      <c r="ASJ190" s="26"/>
      <c r="ASK190" s="26"/>
      <c r="ASL190" s="26"/>
      <c r="ASM190" s="26"/>
      <c r="ASN190" s="26"/>
      <c r="ASO190" s="26"/>
      <c r="ASP190" s="26"/>
      <c r="ASQ190" s="26"/>
      <c r="ASR190" s="26"/>
      <c r="ASS190" s="26"/>
      <c r="AST190" s="26"/>
      <c r="ASU190" s="26"/>
      <c r="ASV190" s="26"/>
      <c r="ASW190" s="26"/>
      <c r="ASX190" s="26"/>
      <c r="ASY190" s="26"/>
      <c r="ASZ190" s="26"/>
      <c r="ATA190" s="26"/>
      <c r="ATB190" s="26"/>
      <c r="ATC190" s="26"/>
      <c r="ATD190" s="26"/>
      <c r="ATE190" s="26"/>
      <c r="ATF190" s="26"/>
      <c r="ATG190" s="26"/>
      <c r="ATH190" s="26"/>
      <c r="ATI190" s="26"/>
      <c r="ATJ190" s="26"/>
      <c r="ATK190" s="26"/>
      <c r="ATL190" s="26"/>
      <c r="ATM190" s="26"/>
      <c r="ATN190" s="26"/>
      <c r="ATO190" s="26"/>
      <c r="ATP190" s="26"/>
      <c r="ATQ190" s="26"/>
      <c r="ATR190" s="26"/>
      <c r="ATS190" s="26"/>
      <c r="ATT190" s="26"/>
      <c r="ATU190" s="26"/>
      <c r="ATV190" s="26"/>
      <c r="ATW190" s="26"/>
      <c r="ATX190" s="26"/>
      <c r="ATY190" s="26"/>
      <c r="ATZ190" s="26"/>
      <c r="AUA190" s="26"/>
      <c r="AUB190" s="26"/>
      <c r="AUC190" s="26"/>
      <c r="AUD190" s="26"/>
      <c r="AUE190" s="26"/>
      <c r="AUF190" s="26"/>
      <c r="AUG190" s="26"/>
      <c r="AUH190" s="26"/>
      <c r="AUI190" s="26"/>
      <c r="AUJ190" s="26"/>
      <c r="AUK190" s="26"/>
      <c r="AUL190" s="26"/>
      <c r="AUM190" s="26"/>
      <c r="AUN190" s="26"/>
      <c r="AUO190" s="26"/>
      <c r="AUP190" s="26"/>
      <c r="AUQ190" s="26"/>
      <c r="AUR190" s="26"/>
      <c r="AUS190" s="26"/>
      <c r="AUT190" s="26"/>
      <c r="AUU190" s="26"/>
      <c r="AUV190" s="26"/>
      <c r="AUW190" s="26"/>
      <c r="AUX190" s="26"/>
      <c r="AUY190" s="26"/>
      <c r="AUZ190" s="26"/>
      <c r="AVA190" s="26"/>
      <c r="AVB190" s="26"/>
      <c r="AVC190" s="26"/>
      <c r="AVD190" s="26"/>
      <c r="AVE190" s="26"/>
      <c r="AVF190" s="26"/>
      <c r="AVG190" s="26"/>
      <c r="AVH190" s="26"/>
      <c r="AVI190" s="26"/>
      <c r="AVJ190" s="26"/>
      <c r="AVK190" s="26"/>
      <c r="AVL190" s="26"/>
      <c r="AVM190" s="26"/>
      <c r="AVN190" s="26"/>
      <c r="AVO190" s="26"/>
      <c r="AVP190" s="26"/>
      <c r="AVQ190" s="26"/>
      <c r="AVR190" s="26"/>
      <c r="AVS190" s="26"/>
      <c r="AVT190" s="26"/>
      <c r="AVU190" s="26"/>
      <c r="AVV190" s="26"/>
      <c r="AVW190" s="26"/>
      <c r="AVX190" s="26"/>
      <c r="AVY190" s="26"/>
      <c r="AVZ190" s="26"/>
      <c r="AWA190" s="26"/>
      <c r="AWB190" s="26"/>
      <c r="AWC190" s="26"/>
      <c r="AWD190" s="26"/>
      <c r="AWE190" s="26"/>
      <c r="AWF190" s="26"/>
      <c r="AWG190" s="26"/>
      <c r="AWH190" s="26"/>
      <c r="AWI190" s="26"/>
      <c r="AWJ190" s="26"/>
      <c r="AWK190" s="26"/>
      <c r="AWL190" s="26"/>
      <c r="AWM190" s="26"/>
      <c r="AWN190" s="26"/>
      <c r="AWO190" s="26"/>
      <c r="AWP190" s="26"/>
      <c r="AWQ190" s="26"/>
      <c r="AWR190" s="26"/>
      <c r="AWS190" s="26"/>
      <c r="AWT190" s="26"/>
      <c r="AWU190" s="26"/>
      <c r="AWV190" s="26"/>
      <c r="AWW190" s="26"/>
      <c r="AWX190" s="26"/>
      <c r="AWY190" s="26"/>
      <c r="AWZ190" s="26"/>
      <c r="AXA190" s="26"/>
      <c r="AXB190" s="26"/>
      <c r="AXC190" s="26"/>
      <c r="AXD190" s="26"/>
      <c r="AXE190" s="26"/>
      <c r="AXF190" s="26"/>
      <c r="AXG190" s="26"/>
      <c r="AXH190" s="26"/>
      <c r="AXI190" s="26"/>
      <c r="AXJ190" s="26"/>
      <c r="AXK190" s="26"/>
      <c r="AXL190" s="26"/>
      <c r="AXM190" s="26"/>
      <c r="AXN190" s="26"/>
      <c r="AXO190" s="26"/>
      <c r="AXP190" s="26"/>
      <c r="AXQ190" s="26"/>
      <c r="AXR190" s="26"/>
      <c r="AXS190" s="26"/>
      <c r="AXT190" s="26"/>
      <c r="AXU190" s="26"/>
      <c r="AXV190" s="26"/>
      <c r="AXW190" s="26"/>
      <c r="AXX190" s="26"/>
      <c r="AXY190" s="26"/>
      <c r="AXZ190" s="26"/>
      <c r="AYA190" s="26"/>
      <c r="AYB190" s="26"/>
      <c r="AYC190" s="26"/>
      <c r="AYD190" s="26"/>
      <c r="AYE190" s="26"/>
      <c r="AYF190" s="26"/>
      <c r="AYG190" s="26"/>
      <c r="AYH190" s="26"/>
      <c r="AYI190" s="26"/>
      <c r="AYJ190" s="26"/>
      <c r="AYK190" s="26"/>
      <c r="AYL190" s="26"/>
      <c r="AYM190" s="26"/>
      <c r="AYN190" s="26"/>
      <c r="AYO190" s="26"/>
      <c r="AYP190" s="26"/>
      <c r="AYQ190" s="26"/>
      <c r="AYR190" s="26"/>
      <c r="AYS190" s="26"/>
      <c r="AYT190" s="26"/>
      <c r="AYU190" s="26"/>
      <c r="AYV190" s="26"/>
      <c r="AYW190" s="26"/>
      <c r="AYX190" s="26"/>
      <c r="AYY190" s="26"/>
      <c r="AYZ190" s="26"/>
      <c r="AZA190" s="26"/>
      <c r="AZB190" s="26"/>
      <c r="AZC190" s="26"/>
      <c r="AZD190" s="26"/>
      <c r="AZE190" s="26"/>
      <c r="AZF190" s="26"/>
      <c r="AZG190" s="26"/>
      <c r="AZH190" s="26"/>
      <c r="AZI190" s="26"/>
      <c r="AZJ190" s="26"/>
      <c r="AZK190" s="26"/>
      <c r="AZL190" s="26"/>
      <c r="AZM190" s="26"/>
      <c r="AZN190" s="26"/>
      <c r="AZO190" s="26"/>
      <c r="AZP190" s="26"/>
      <c r="AZQ190" s="26"/>
      <c r="AZR190" s="26"/>
      <c r="AZS190" s="26"/>
      <c r="AZT190" s="26"/>
      <c r="AZU190" s="26"/>
      <c r="AZV190" s="26"/>
      <c r="AZW190" s="26"/>
      <c r="AZX190" s="26"/>
      <c r="AZY190" s="26"/>
      <c r="AZZ190" s="26"/>
      <c r="BAA190" s="26"/>
      <c r="BAB190" s="26"/>
      <c r="BAC190" s="26"/>
      <c r="BAD190" s="26"/>
      <c r="BAE190" s="26"/>
      <c r="BAF190" s="26"/>
      <c r="BAG190" s="26"/>
      <c r="BAH190" s="26"/>
      <c r="BAI190" s="26"/>
      <c r="BAJ190" s="26"/>
      <c r="BAK190" s="26"/>
      <c r="BAL190" s="26"/>
      <c r="BAM190" s="26"/>
      <c r="BAN190" s="26"/>
      <c r="BAO190" s="26"/>
      <c r="BAP190" s="26"/>
      <c r="BAQ190" s="26"/>
      <c r="BAR190" s="26"/>
      <c r="BAS190" s="26"/>
      <c r="BAT190" s="26"/>
      <c r="BAU190" s="26"/>
      <c r="BAV190" s="26"/>
      <c r="BAW190" s="26"/>
      <c r="BAX190" s="26"/>
      <c r="BAY190" s="26"/>
      <c r="BAZ190" s="26"/>
      <c r="BBA190" s="26"/>
      <c r="BBB190" s="26"/>
      <c r="BBC190" s="26"/>
      <c r="BBD190" s="26"/>
      <c r="BBE190" s="26"/>
      <c r="BBF190" s="26"/>
      <c r="BBG190" s="26"/>
      <c r="BBH190" s="26"/>
      <c r="BBI190" s="26"/>
      <c r="BBJ190" s="26"/>
      <c r="BBK190" s="26"/>
      <c r="BBL190" s="26"/>
      <c r="BBM190" s="26"/>
      <c r="BBN190" s="26"/>
      <c r="BBO190" s="26"/>
      <c r="BBP190" s="26"/>
      <c r="BBQ190" s="26"/>
      <c r="BBR190" s="26"/>
      <c r="BBS190" s="26"/>
      <c r="BBT190" s="26"/>
      <c r="BBU190" s="26"/>
      <c r="BBV190" s="26"/>
      <c r="BBW190" s="26"/>
      <c r="BBX190" s="26"/>
      <c r="BBY190" s="26"/>
      <c r="BBZ190" s="26"/>
      <c r="BCA190" s="26"/>
      <c r="BCB190" s="26"/>
      <c r="BCC190" s="26"/>
      <c r="BCD190" s="26"/>
      <c r="BCE190" s="26"/>
      <c r="BCF190" s="26"/>
      <c r="BCG190" s="26"/>
      <c r="BCH190" s="26"/>
      <c r="BCI190" s="26"/>
      <c r="BCJ190" s="26"/>
      <c r="BCK190" s="26"/>
      <c r="BCL190" s="26"/>
      <c r="BCM190" s="26"/>
      <c r="BCN190" s="26"/>
      <c r="BCO190" s="26"/>
      <c r="BCP190" s="26"/>
      <c r="BCQ190" s="26"/>
      <c r="BCR190" s="26"/>
      <c r="BCS190" s="26"/>
      <c r="BCT190" s="26"/>
      <c r="BCU190" s="26"/>
      <c r="BCV190" s="26"/>
      <c r="BCW190" s="26"/>
      <c r="BCX190" s="26"/>
      <c r="BCY190" s="26"/>
      <c r="BCZ190" s="26"/>
      <c r="BDA190" s="26"/>
      <c r="BDB190" s="26"/>
      <c r="BDC190" s="26"/>
      <c r="BDD190" s="26"/>
      <c r="BDE190" s="26"/>
      <c r="BDF190" s="26"/>
      <c r="BDG190" s="26"/>
      <c r="BDH190" s="26"/>
      <c r="BDI190" s="26"/>
      <c r="BDJ190" s="26"/>
      <c r="BDK190" s="26"/>
      <c r="BDL190" s="26"/>
      <c r="BDM190" s="26"/>
      <c r="BDN190" s="26"/>
      <c r="BDO190" s="26"/>
      <c r="BDP190" s="26"/>
      <c r="BDQ190" s="26"/>
      <c r="BDR190" s="26"/>
      <c r="BDS190" s="26"/>
      <c r="BDT190" s="26"/>
      <c r="BDU190" s="26"/>
      <c r="BDV190" s="26"/>
      <c r="BDW190" s="26"/>
      <c r="BDX190" s="26"/>
      <c r="BDY190" s="26"/>
      <c r="BDZ190" s="26"/>
      <c r="BEA190" s="26"/>
      <c r="BEB190" s="26"/>
      <c r="BEC190" s="26"/>
      <c r="BED190" s="26"/>
      <c r="BEE190" s="26"/>
      <c r="BEF190" s="26"/>
      <c r="BEG190" s="26"/>
      <c r="BEH190" s="26"/>
      <c r="BEI190" s="26"/>
      <c r="BEJ190" s="26"/>
      <c r="BEK190" s="26"/>
      <c r="BEL190" s="26"/>
      <c r="BEM190" s="26"/>
      <c r="BEN190" s="26"/>
      <c r="BEO190" s="26"/>
      <c r="BEP190" s="26"/>
      <c r="BEQ190" s="26"/>
      <c r="BER190" s="26"/>
      <c r="BES190" s="26"/>
      <c r="BET190" s="26"/>
      <c r="BEU190" s="26"/>
      <c r="BEV190" s="26"/>
      <c r="BEW190" s="26"/>
      <c r="BEX190" s="26"/>
      <c r="BEY190" s="26"/>
      <c r="BEZ190" s="26"/>
      <c r="BFA190" s="26"/>
      <c r="BFB190" s="26"/>
      <c r="BFC190" s="26"/>
      <c r="BFD190" s="26"/>
      <c r="BFE190" s="26"/>
      <c r="BFF190" s="26"/>
      <c r="BFG190" s="26"/>
      <c r="BFH190" s="26"/>
      <c r="BFI190" s="26"/>
      <c r="BFJ190" s="26"/>
      <c r="BFK190" s="26"/>
      <c r="BFL190" s="26"/>
      <c r="BFM190" s="26"/>
      <c r="BFN190" s="26"/>
      <c r="BFO190" s="26"/>
      <c r="BFP190" s="26"/>
      <c r="BFQ190" s="26"/>
      <c r="BFR190" s="26"/>
      <c r="BFS190" s="26"/>
      <c r="BFT190" s="26"/>
      <c r="BFU190" s="26"/>
      <c r="BFV190" s="26"/>
      <c r="BFW190" s="26"/>
      <c r="BFX190" s="26"/>
      <c r="BFY190" s="26"/>
      <c r="BFZ190" s="26"/>
      <c r="BGA190" s="26"/>
      <c r="BGB190" s="26"/>
      <c r="BGC190" s="26"/>
      <c r="BGD190" s="26"/>
      <c r="BGE190" s="26"/>
      <c r="BGF190" s="26"/>
      <c r="BGG190" s="26"/>
      <c r="BGH190" s="26"/>
      <c r="BGI190" s="26"/>
      <c r="BGJ190" s="26"/>
      <c r="BGK190" s="26"/>
      <c r="BGL190" s="26"/>
      <c r="BGM190" s="26"/>
      <c r="BGN190" s="26"/>
      <c r="BGO190" s="26"/>
      <c r="BGP190" s="26"/>
      <c r="BGQ190" s="26"/>
      <c r="BGR190" s="26"/>
      <c r="BGS190" s="26"/>
      <c r="BGT190" s="26"/>
      <c r="BGU190" s="26"/>
      <c r="BGV190" s="26"/>
      <c r="BGW190" s="26"/>
      <c r="BGX190" s="26"/>
      <c r="BGY190" s="26"/>
      <c r="BGZ190" s="26"/>
      <c r="BHA190" s="26"/>
      <c r="BHB190" s="26"/>
      <c r="BHC190" s="26"/>
      <c r="BHD190" s="26"/>
      <c r="BHE190" s="26"/>
      <c r="BHF190" s="26"/>
      <c r="BHG190" s="26"/>
      <c r="BHH190" s="26"/>
      <c r="BHI190" s="26"/>
      <c r="BHJ190" s="26"/>
      <c r="BHK190" s="26"/>
      <c r="BHL190" s="26"/>
      <c r="BHM190" s="26"/>
      <c r="BHN190" s="26"/>
      <c r="BHO190" s="26"/>
      <c r="BHP190" s="26"/>
      <c r="BHQ190" s="26"/>
      <c r="BHR190" s="26"/>
      <c r="BHS190" s="26"/>
      <c r="BHT190" s="26"/>
      <c r="BHU190" s="26"/>
      <c r="BHV190" s="26"/>
      <c r="BHW190" s="26"/>
      <c r="BHX190" s="26"/>
      <c r="BHY190" s="26"/>
      <c r="BHZ190" s="26"/>
      <c r="BIA190" s="26"/>
      <c r="BIB190" s="26"/>
      <c r="BIC190" s="26"/>
      <c r="BID190" s="26"/>
      <c r="BIE190" s="26"/>
      <c r="BIF190" s="26"/>
      <c r="BIG190" s="26"/>
      <c r="BIH190" s="26"/>
      <c r="BII190" s="26"/>
      <c r="BIJ190" s="26"/>
      <c r="BIK190" s="26"/>
      <c r="BIL190" s="26"/>
      <c r="BIM190" s="26"/>
      <c r="BIN190" s="26"/>
      <c r="BIO190" s="26"/>
      <c r="BIP190" s="26"/>
      <c r="BIQ190" s="26"/>
      <c r="BIR190" s="26"/>
      <c r="BIS190" s="26"/>
      <c r="BIT190" s="26"/>
      <c r="BIU190" s="26"/>
      <c r="BIV190" s="26"/>
      <c r="BIW190" s="26"/>
      <c r="BIX190" s="26"/>
      <c r="BIY190" s="26"/>
      <c r="BIZ190" s="26"/>
      <c r="BJA190" s="26"/>
      <c r="BJB190" s="26"/>
      <c r="BJC190" s="26"/>
      <c r="BJD190" s="26"/>
      <c r="BJE190" s="26"/>
      <c r="BJF190" s="26"/>
      <c r="BJG190" s="26"/>
      <c r="BJH190" s="26"/>
      <c r="BJI190" s="26"/>
      <c r="BJJ190" s="26"/>
      <c r="BJK190" s="26"/>
      <c r="BJL190" s="26"/>
      <c r="BJM190" s="26"/>
      <c r="BJN190" s="26"/>
      <c r="BJO190" s="26"/>
      <c r="BJP190" s="26"/>
      <c r="BJQ190" s="26"/>
      <c r="BJR190" s="26"/>
      <c r="BJS190" s="26"/>
      <c r="BJT190" s="26"/>
      <c r="BJU190" s="26"/>
      <c r="BJV190" s="26"/>
      <c r="BJW190" s="26"/>
      <c r="BJX190" s="26"/>
      <c r="BJY190" s="26"/>
      <c r="BJZ190" s="26"/>
      <c r="BKA190" s="26"/>
      <c r="BKB190" s="26"/>
      <c r="BKC190" s="26"/>
      <c r="BKD190" s="26"/>
      <c r="BKE190" s="26"/>
      <c r="BKF190" s="26"/>
      <c r="BKG190" s="26"/>
      <c r="BKH190" s="26"/>
      <c r="BKI190" s="26"/>
      <c r="BKJ190" s="26"/>
      <c r="BKK190" s="26"/>
      <c r="BKL190" s="26"/>
      <c r="BKM190" s="26"/>
      <c r="BKN190" s="26"/>
      <c r="BKO190" s="26"/>
      <c r="BKP190" s="26"/>
      <c r="BKQ190" s="26"/>
      <c r="BKR190" s="26"/>
      <c r="BKS190" s="26"/>
      <c r="BKT190" s="26"/>
      <c r="BKU190" s="26"/>
      <c r="BKV190" s="26"/>
      <c r="BKW190" s="26"/>
      <c r="BKX190" s="26"/>
      <c r="BKY190" s="26"/>
      <c r="BKZ190" s="26"/>
      <c r="BLA190" s="26"/>
      <c r="BLB190" s="26"/>
      <c r="BLC190" s="26"/>
      <c r="BLD190" s="26"/>
      <c r="BLE190" s="26"/>
      <c r="BLF190" s="26"/>
      <c r="BLG190" s="26"/>
      <c r="BLH190" s="26"/>
      <c r="BLI190" s="26"/>
      <c r="BLJ190" s="26"/>
      <c r="BLK190" s="26"/>
      <c r="BLL190" s="26"/>
      <c r="BLM190" s="26"/>
      <c r="BLN190" s="26"/>
      <c r="BLO190" s="26"/>
      <c r="BLP190" s="26"/>
      <c r="BLQ190" s="26"/>
      <c r="BLR190" s="26"/>
      <c r="BLS190" s="26"/>
      <c r="BLT190" s="26"/>
      <c r="BLU190" s="26"/>
      <c r="BLV190" s="26"/>
      <c r="BLW190" s="26"/>
      <c r="BLX190" s="26"/>
      <c r="BLY190" s="26"/>
      <c r="BLZ190" s="26"/>
      <c r="BMA190" s="26"/>
      <c r="BMB190" s="26"/>
      <c r="BMC190" s="26"/>
      <c r="BMD190" s="26"/>
      <c r="BME190" s="26"/>
      <c r="BMF190" s="26"/>
      <c r="BMG190" s="26"/>
      <c r="BMH190" s="26"/>
      <c r="BMI190" s="26"/>
      <c r="BMJ190" s="26"/>
      <c r="BMK190" s="26"/>
      <c r="BML190" s="26"/>
      <c r="BMM190" s="26"/>
      <c r="BMN190" s="26"/>
      <c r="BMO190" s="26"/>
      <c r="BMP190" s="26"/>
      <c r="BMQ190" s="26"/>
      <c r="BMR190" s="26"/>
      <c r="BMS190" s="26"/>
      <c r="BMT190" s="26"/>
      <c r="BMU190" s="26"/>
      <c r="BMV190" s="26"/>
      <c r="BMW190" s="26"/>
      <c r="BMX190" s="26"/>
      <c r="BMY190" s="26"/>
      <c r="BMZ190" s="26"/>
      <c r="BNA190" s="26"/>
      <c r="BNB190" s="26"/>
      <c r="BNC190" s="26"/>
      <c r="BND190" s="26"/>
      <c r="BNE190" s="26"/>
      <c r="BNF190" s="26"/>
      <c r="BNG190" s="26"/>
      <c r="BNH190" s="26"/>
      <c r="BNI190" s="26"/>
      <c r="BNJ190" s="26"/>
      <c r="BNK190" s="26"/>
      <c r="BNL190" s="26"/>
      <c r="BNM190" s="26"/>
      <c r="BNN190" s="26"/>
      <c r="BNO190" s="26"/>
      <c r="BNP190" s="26"/>
      <c r="BNQ190" s="26"/>
      <c r="BNR190" s="26"/>
      <c r="BNS190" s="26"/>
      <c r="BNT190" s="26"/>
      <c r="BNU190" s="26"/>
      <c r="BNV190" s="26"/>
      <c r="BNW190" s="26"/>
      <c r="BNX190" s="26"/>
      <c r="BNY190" s="26"/>
      <c r="BNZ190" s="26"/>
      <c r="BOA190" s="26"/>
      <c r="BOB190" s="26"/>
      <c r="BOC190" s="26"/>
      <c r="BOD190" s="26"/>
      <c r="BOE190" s="26"/>
      <c r="BOF190" s="26"/>
      <c r="BOG190" s="26"/>
      <c r="BOH190" s="26"/>
      <c r="BOI190" s="26"/>
      <c r="BOJ190" s="26"/>
      <c r="BOK190" s="26"/>
      <c r="BOL190" s="26"/>
      <c r="BOM190" s="26"/>
      <c r="BON190" s="26"/>
      <c r="BOO190" s="26"/>
      <c r="BOP190" s="26"/>
      <c r="BOQ190" s="26"/>
      <c r="BOR190" s="26"/>
      <c r="BOS190" s="26"/>
      <c r="BOT190" s="26"/>
      <c r="BOU190" s="26"/>
      <c r="BOV190" s="26"/>
      <c r="BOW190" s="26"/>
      <c r="BOX190" s="26"/>
      <c r="BOY190" s="26"/>
      <c r="BOZ190" s="26"/>
      <c r="BPA190" s="26"/>
      <c r="BPB190" s="26"/>
      <c r="BPC190" s="26"/>
      <c r="BPD190" s="26"/>
      <c r="BPE190" s="26"/>
      <c r="BPF190" s="26"/>
      <c r="BPG190" s="26"/>
      <c r="BPH190" s="26"/>
      <c r="BPI190" s="26"/>
      <c r="BPJ190" s="26"/>
      <c r="BPK190" s="26"/>
      <c r="BPL190" s="26"/>
      <c r="BPM190" s="26"/>
      <c r="BPN190" s="26"/>
      <c r="BPO190" s="26"/>
      <c r="BPP190" s="26"/>
      <c r="BPQ190" s="26"/>
      <c r="BPR190" s="26"/>
      <c r="BPS190" s="26"/>
      <c r="BPT190" s="26"/>
      <c r="BPU190" s="26"/>
      <c r="BPV190" s="26"/>
      <c r="BPW190" s="26"/>
      <c r="BPX190" s="26"/>
      <c r="BPY190" s="26"/>
      <c r="BPZ190" s="26"/>
      <c r="BQA190" s="26"/>
      <c r="BQB190" s="26"/>
      <c r="BQC190" s="26"/>
      <c r="BQD190" s="26"/>
      <c r="BQE190" s="26"/>
      <c r="BQF190" s="26"/>
      <c r="BQG190" s="26"/>
      <c r="BQH190" s="26"/>
      <c r="BQI190" s="26"/>
      <c r="BQJ190" s="26"/>
      <c r="BQK190" s="26"/>
      <c r="BQL190" s="26"/>
      <c r="BQM190" s="26"/>
      <c r="BQN190" s="26"/>
      <c r="BQO190" s="26"/>
      <c r="BQP190" s="26"/>
      <c r="BQQ190" s="26"/>
      <c r="BQR190" s="26"/>
      <c r="BQS190" s="26"/>
      <c r="BQT190" s="26"/>
      <c r="BQU190" s="26"/>
      <c r="BQV190" s="26"/>
      <c r="BQW190" s="26"/>
      <c r="BQX190" s="26"/>
      <c r="BQY190" s="26"/>
      <c r="BQZ190" s="26"/>
      <c r="BRA190" s="26"/>
      <c r="BRB190" s="26"/>
      <c r="BRC190" s="26"/>
      <c r="BRD190" s="26"/>
      <c r="BRE190" s="26"/>
      <c r="BRF190" s="26"/>
      <c r="BRG190" s="26"/>
      <c r="BRH190" s="26"/>
      <c r="BRI190" s="26"/>
      <c r="BRJ190" s="26"/>
      <c r="BRK190" s="26"/>
      <c r="BRL190" s="26"/>
      <c r="BRM190" s="26"/>
      <c r="BRN190" s="26"/>
      <c r="BRO190" s="26"/>
      <c r="BRP190" s="26"/>
      <c r="BRQ190" s="26"/>
      <c r="BRR190" s="26"/>
      <c r="BRS190" s="26"/>
      <c r="BRT190" s="26"/>
      <c r="BRU190" s="26"/>
      <c r="BRV190" s="26"/>
      <c r="BRW190" s="26"/>
      <c r="BRX190" s="26"/>
      <c r="BRY190" s="26"/>
      <c r="BRZ190" s="26"/>
      <c r="BSA190" s="26"/>
      <c r="BSB190" s="26"/>
      <c r="BSC190" s="26"/>
      <c r="BSD190" s="26"/>
      <c r="BSE190" s="26"/>
      <c r="BSF190" s="26"/>
      <c r="BSG190" s="26"/>
      <c r="BSH190" s="26"/>
      <c r="BSI190" s="26"/>
      <c r="BSJ190" s="26"/>
      <c r="BSK190" s="26"/>
      <c r="BSL190" s="26"/>
      <c r="BSM190" s="26"/>
      <c r="BSN190" s="26"/>
      <c r="BSO190" s="26"/>
      <c r="BSP190" s="26"/>
      <c r="BSQ190" s="26"/>
      <c r="BSR190" s="26"/>
      <c r="BSS190" s="26"/>
      <c r="BST190" s="26"/>
      <c r="BSU190" s="26"/>
      <c r="BSV190" s="26"/>
      <c r="BSW190" s="26"/>
      <c r="BSX190" s="26"/>
      <c r="BSY190" s="26"/>
      <c r="BSZ190" s="26"/>
      <c r="BTA190" s="26"/>
      <c r="BTB190" s="26"/>
      <c r="BTC190" s="26"/>
      <c r="BTD190" s="26"/>
      <c r="BTE190" s="26"/>
      <c r="BTF190" s="26"/>
      <c r="BTG190" s="26"/>
      <c r="BTH190" s="26"/>
      <c r="BTI190" s="26"/>
      <c r="BTJ190" s="26"/>
      <c r="BTK190" s="26"/>
      <c r="BTL190" s="26"/>
      <c r="BTM190" s="26"/>
      <c r="BTN190" s="26"/>
      <c r="BTO190" s="26"/>
      <c r="BTP190" s="26"/>
      <c r="BTQ190" s="26"/>
      <c r="BTR190" s="26"/>
      <c r="BTS190" s="26"/>
      <c r="BTT190" s="26"/>
      <c r="BTU190" s="26"/>
      <c r="BTV190" s="26"/>
      <c r="BTW190" s="26"/>
      <c r="BTX190" s="26"/>
      <c r="BTY190" s="26"/>
      <c r="BTZ190" s="26"/>
      <c r="BUA190" s="26"/>
      <c r="BUB190" s="26"/>
      <c r="BUC190" s="26"/>
      <c r="BUD190" s="26"/>
      <c r="BUE190" s="26"/>
      <c r="BUF190" s="26"/>
      <c r="BUG190" s="26"/>
      <c r="BUH190" s="26"/>
      <c r="BUI190" s="26"/>
      <c r="BUJ190" s="26"/>
      <c r="BUK190" s="26"/>
      <c r="BUL190" s="26"/>
      <c r="BUM190" s="26"/>
      <c r="BUN190" s="26"/>
      <c r="BUO190" s="26"/>
      <c r="BUP190" s="26"/>
      <c r="BUQ190" s="26"/>
    </row>
    <row r="191" spans="1:1915" s="46" customFormat="1" ht="12.75">
      <c r="A191" s="23"/>
      <c r="B191" s="52"/>
      <c r="C191" s="52"/>
      <c r="D191" s="52"/>
      <c r="E191" s="52"/>
      <c r="F191" s="52"/>
      <c r="G191" s="54"/>
      <c r="H191" s="202"/>
      <c r="I191" s="202"/>
      <c r="J191" s="202"/>
      <c r="K191" s="202"/>
      <c r="L191" s="202"/>
      <c r="M191" s="203"/>
      <c r="N191" s="203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SQ191" s="26"/>
      <c r="SR191" s="26"/>
      <c r="SS191" s="26"/>
      <c r="ST191" s="26"/>
      <c r="SU191" s="26"/>
      <c r="SV191" s="26"/>
      <c r="SW191" s="26"/>
      <c r="SX191" s="26"/>
      <c r="SY191" s="26"/>
      <c r="SZ191" s="26"/>
      <c r="TA191" s="26"/>
      <c r="TB191" s="26"/>
      <c r="TC191" s="26"/>
      <c r="TD191" s="26"/>
      <c r="TE191" s="26"/>
      <c r="TF191" s="26"/>
      <c r="TG191" s="26"/>
      <c r="TH191" s="26"/>
      <c r="TI191" s="26"/>
      <c r="TJ191" s="26"/>
      <c r="TK191" s="26"/>
      <c r="TL191" s="26"/>
      <c r="TM191" s="26"/>
      <c r="TN191" s="26"/>
      <c r="TO191" s="26"/>
      <c r="TP191" s="26"/>
      <c r="TQ191" s="26"/>
      <c r="TR191" s="26"/>
      <c r="TS191" s="26"/>
      <c r="TT191" s="26"/>
      <c r="TU191" s="26"/>
      <c r="TV191" s="26"/>
      <c r="TW191" s="26"/>
      <c r="TX191" s="26"/>
      <c r="TY191" s="26"/>
      <c r="TZ191" s="26"/>
      <c r="UA191" s="26"/>
      <c r="UB191" s="26"/>
      <c r="UC191" s="26"/>
      <c r="UD191" s="26"/>
      <c r="UE191" s="26"/>
      <c r="UF191" s="26"/>
      <c r="UG191" s="26"/>
      <c r="UH191" s="26"/>
      <c r="UI191" s="26"/>
      <c r="UJ191" s="26"/>
      <c r="UK191" s="26"/>
      <c r="UL191" s="26"/>
      <c r="UM191" s="26"/>
      <c r="UN191" s="26"/>
      <c r="UO191" s="26"/>
      <c r="UP191" s="26"/>
      <c r="UQ191" s="26"/>
      <c r="UR191" s="26"/>
      <c r="US191" s="26"/>
      <c r="UT191" s="26"/>
      <c r="UU191" s="26"/>
      <c r="UV191" s="26"/>
      <c r="UW191" s="26"/>
      <c r="UX191" s="26"/>
      <c r="UY191" s="26"/>
      <c r="UZ191" s="26"/>
      <c r="VA191" s="26"/>
      <c r="VB191" s="26"/>
      <c r="VC191" s="26"/>
      <c r="VD191" s="26"/>
      <c r="VE191" s="26"/>
      <c r="VF191" s="26"/>
      <c r="VG191" s="26"/>
      <c r="VH191" s="26"/>
      <c r="VI191" s="26"/>
      <c r="VJ191" s="26"/>
      <c r="VK191" s="26"/>
      <c r="VL191" s="26"/>
      <c r="VM191" s="26"/>
      <c r="VN191" s="26"/>
      <c r="VO191" s="26"/>
      <c r="VP191" s="26"/>
      <c r="VQ191" s="26"/>
      <c r="VR191" s="26"/>
      <c r="VS191" s="26"/>
      <c r="VT191" s="26"/>
      <c r="VU191" s="26"/>
      <c r="VV191" s="26"/>
      <c r="VW191" s="26"/>
      <c r="VX191" s="26"/>
      <c r="VY191" s="26"/>
      <c r="VZ191" s="26"/>
      <c r="WA191" s="26"/>
      <c r="WB191" s="26"/>
      <c r="WC191" s="26"/>
      <c r="WD191" s="26"/>
      <c r="WE191" s="26"/>
      <c r="WF191" s="26"/>
      <c r="WG191" s="26"/>
      <c r="WH191" s="26"/>
      <c r="WI191" s="26"/>
      <c r="WJ191" s="26"/>
      <c r="WK191" s="26"/>
      <c r="WL191" s="26"/>
      <c r="WM191" s="26"/>
      <c r="WN191" s="26"/>
      <c r="WO191" s="26"/>
      <c r="WP191" s="26"/>
      <c r="WQ191" s="26"/>
      <c r="WR191" s="26"/>
      <c r="WS191" s="26"/>
      <c r="WT191" s="26"/>
      <c r="WU191" s="26"/>
      <c r="WV191" s="26"/>
      <c r="WW191" s="26"/>
      <c r="WX191" s="26"/>
      <c r="WY191" s="26"/>
      <c r="WZ191" s="26"/>
      <c r="XA191" s="26"/>
      <c r="XB191" s="26"/>
      <c r="XC191" s="26"/>
      <c r="XD191" s="26"/>
      <c r="XE191" s="26"/>
      <c r="XF191" s="26"/>
      <c r="XG191" s="26"/>
      <c r="XH191" s="26"/>
      <c r="XI191" s="26"/>
      <c r="XJ191" s="26"/>
      <c r="XK191" s="26"/>
      <c r="XL191" s="26"/>
      <c r="XM191" s="26"/>
      <c r="XN191" s="26"/>
      <c r="XO191" s="26"/>
      <c r="XP191" s="26"/>
      <c r="XQ191" s="26"/>
      <c r="XR191" s="26"/>
      <c r="XS191" s="26"/>
      <c r="XT191" s="26"/>
      <c r="XU191" s="26"/>
      <c r="XV191" s="26"/>
      <c r="XW191" s="26"/>
      <c r="XX191" s="26"/>
      <c r="XY191" s="26"/>
      <c r="XZ191" s="26"/>
      <c r="YA191" s="26"/>
      <c r="YB191" s="26"/>
      <c r="YC191" s="26"/>
      <c r="YD191" s="26"/>
      <c r="YE191" s="26"/>
      <c r="YF191" s="26"/>
      <c r="YG191" s="26"/>
      <c r="YH191" s="26"/>
      <c r="YI191" s="26"/>
      <c r="YJ191" s="26"/>
      <c r="YK191" s="26"/>
      <c r="YL191" s="26"/>
      <c r="YM191" s="26"/>
      <c r="YN191" s="26"/>
      <c r="YO191" s="26"/>
      <c r="YP191" s="26"/>
      <c r="YQ191" s="26"/>
      <c r="YR191" s="26"/>
      <c r="YS191" s="26"/>
      <c r="YT191" s="26"/>
      <c r="YU191" s="26"/>
      <c r="YV191" s="26"/>
      <c r="YW191" s="26"/>
      <c r="YX191" s="26"/>
      <c r="YY191" s="26"/>
      <c r="YZ191" s="26"/>
      <c r="ZA191" s="26"/>
      <c r="ZB191" s="26"/>
      <c r="ZC191" s="26"/>
      <c r="ZD191" s="26"/>
      <c r="ZE191" s="26"/>
      <c r="ZF191" s="26"/>
      <c r="ZG191" s="26"/>
      <c r="ZH191" s="26"/>
      <c r="ZI191" s="26"/>
      <c r="ZJ191" s="26"/>
      <c r="ZK191" s="26"/>
      <c r="ZL191" s="26"/>
      <c r="ZM191" s="26"/>
      <c r="ZN191" s="26"/>
      <c r="ZO191" s="26"/>
      <c r="ZP191" s="26"/>
      <c r="ZQ191" s="26"/>
      <c r="ZR191" s="26"/>
      <c r="ZS191" s="26"/>
      <c r="ZT191" s="26"/>
      <c r="ZU191" s="26"/>
      <c r="ZV191" s="26"/>
      <c r="ZW191" s="26"/>
      <c r="ZX191" s="26"/>
      <c r="ZY191" s="26"/>
      <c r="ZZ191" s="26"/>
      <c r="AAA191" s="26"/>
      <c r="AAB191" s="26"/>
      <c r="AAC191" s="26"/>
      <c r="AAD191" s="26"/>
      <c r="AAE191" s="26"/>
      <c r="AAF191" s="26"/>
      <c r="AAG191" s="26"/>
      <c r="AAH191" s="26"/>
      <c r="AAI191" s="26"/>
      <c r="AAJ191" s="26"/>
      <c r="AAK191" s="26"/>
      <c r="AAL191" s="26"/>
      <c r="AAM191" s="26"/>
      <c r="AAN191" s="26"/>
      <c r="AAO191" s="26"/>
      <c r="AAP191" s="26"/>
      <c r="AAQ191" s="26"/>
      <c r="AAR191" s="26"/>
      <c r="AAS191" s="26"/>
      <c r="AAT191" s="26"/>
      <c r="AAU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  <c r="AGP191" s="26"/>
      <c r="AGQ191" s="26"/>
      <c r="AGR191" s="26"/>
      <c r="AGS191" s="26"/>
      <c r="AGT191" s="26"/>
      <c r="AGU191" s="26"/>
      <c r="AGV191" s="26"/>
      <c r="AGW191" s="26"/>
      <c r="AGX191" s="26"/>
      <c r="AGY191" s="26"/>
      <c r="AGZ191" s="26"/>
      <c r="AHA191" s="26"/>
      <c r="AHB191" s="26"/>
      <c r="AHC191" s="26"/>
      <c r="AHD191" s="26"/>
      <c r="AHE191" s="26"/>
      <c r="AHF191" s="26"/>
      <c r="AHG191" s="26"/>
      <c r="AHH191" s="26"/>
      <c r="AHI191" s="26"/>
      <c r="AHJ191" s="26"/>
      <c r="AHK191" s="26"/>
      <c r="AHL191" s="26"/>
      <c r="AHM191" s="26"/>
      <c r="AHN191" s="26"/>
      <c r="AHO191" s="26"/>
      <c r="AHP191" s="26"/>
      <c r="AHQ191" s="26"/>
      <c r="AHR191" s="26"/>
      <c r="AHS191" s="26"/>
      <c r="AHT191" s="26"/>
      <c r="AHU191" s="26"/>
      <c r="AHV191" s="26"/>
      <c r="AHW191" s="26"/>
      <c r="AHX191" s="26"/>
      <c r="AHY191" s="26"/>
      <c r="AHZ191" s="26"/>
      <c r="AIA191" s="26"/>
      <c r="AIB191" s="26"/>
      <c r="AIC191" s="26"/>
      <c r="AID191" s="26"/>
      <c r="AIE191" s="26"/>
      <c r="AIF191" s="26"/>
      <c r="AIG191" s="26"/>
      <c r="AIH191" s="26"/>
      <c r="AII191" s="26"/>
      <c r="AIJ191" s="26"/>
      <c r="AIK191" s="26"/>
      <c r="AIL191" s="26"/>
      <c r="AIM191" s="26"/>
      <c r="AIN191" s="26"/>
      <c r="AIO191" s="26"/>
      <c r="AIP191" s="26"/>
      <c r="AIQ191" s="26"/>
      <c r="AIR191" s="26"/>
      <c r="AIS191" s="26"/>
      <c r="AIT191" s="26"/>
      <c r="AIU191" s="26"/>
      <c r="AIV191" s="26"/>
      <c r="AIW191" s="26"/>
      <c r="AIX191" s="26"/>
      <c r="AIY191" s="26"/>
      <c r="AIZ191" s="26"/>
      <c r="AJA191" s="26"/>
      <c r="AJB191" s="26"/>
      <c r="AJC191" s="26"/>
      <c r="AJD191" s="26"/>
      <c r="AJE191" s="26"/>
      <c r="AJF191" s="26"/>
      <c r="AJG191" s="26"/>
      <c r="AJH191" s="26"/>
      <c r="AJI191" s="26"/>
      <c r="AJJ191" s="26"/>
      <c r="AJK191" s="26"/>
      <c r="AJL191" s="26"/>
      <c r="AJM191" s="26"/>
      <c r="AJN191" s="26"/>
      <c r="AJO191" s="26"/>
      <c r="AJP191" s="26"/>
      <c r="AJQ191" s="26"/>
      <c r="AJR191" s="26"/>
      <c r="AJS191" s="26"/>
      <c r="AJT191" s="26"/>
      <c r="AJU191" s="26"/>
      <c r="AJV191" s="26"/>
      <c r="AJW191" s="26"/>
      <c r="AJX191" s="26"/>
      <c r="AJY191" s="26"/>
      <c r="AJZ191" s="26"/>
      <c r="AKA191" s="26"/>
      <c r="AKB191" s="26"/>
      <c r="AKC191" s="26"/>
      <c r="AKD191" s="26"/>
      <c r="AKE191" s="26"/>
      <c r="AKF191" s="26"/>
      <c r="AKG191" s="26"/>
      <c r="AKH191" s="26"/>
      <c r="AKI191" s="26"/>
      <c r="AKJ191" s="26"/>
      <c r="AKK191" s="26"/>
      <c r="AKL191" s="26"/>
      <c r="AKM191" s="26"/>
      <c r="AKN191" s="26"/>
      <c r="AKO191" s="26"/>
      <c r="AKP191" s="26"/>
      <c r="AKQ191" s="26"/>
      <c r="AKR191" s="26"/>
      <c r="AKS191" s="26"/>
      <c r="AKT191" s="26"/>
      <c r="AKU191" s="26"/>
      <c r="AKV191" s="26"/>
      <c r="AKW191" s="26"/>
      <c r="AKX191" s="26"/>
      <c r="AKY191" s="26"/>
      <c r="AKZ191" s="26"/>
      <c r="ALA191" s="26"/>
      <c r="ALB191" s="26"/>
      <c r="ALC191" s="26"/>
      <c r="ALD191" s="26"/>
      <c r="ALE191" s="26"/>
      <c r="ALF191" s="26"/>
      <c r="ALG191" s="26"/>
      <c r="ALH191" s="26"/>
      <c r="ALI191" s="26"/>
      <c r="ALJ191" s="26"/>
      <c r="ALK191" s="26"/>
      <c r="ALL191" s="26"/>
      <c r="ALM191" s="26"/>
      <c r="ALN191" s="26"/>
      <c r="ALO191" s="26"/>
      <c r="ALP191" s="26"/>
      <c r="ALQ191" s="26"/>
      <c r="ALR191" s="26"/>
      <c r="ALS191" s="26"/>
      <c r="ALT191" s="26"/>
      <c r="ALU191" s="26"/>
      <c r="ALV191" s="26"/>
      <c r="ALW191" s="26"/>
      <c r="ALX191" s="26"/>
      <c r="ALY191" s="26"/>
      <c r="ALZ191" s="26"/>
      <c r="AMA191" s="26"/>
      <c r="AMB191" s="26"/>
      <c r="AMC191" s="26"/>
      <c r="AMD191" s="26"/>
      <c r="AME191" s="26"/>
      <c r="AMF191" s="26"/>
      <c r="AMG191" s="26"/>
      <c r="AMH191" s="26"/>
      <c r="AMI191" s="26"/>
      <c r="AMJ191" s="26"/>
      <c r="AMK191" s="26"/>
      <c r="AML191" s="26"/>
      <c r="AMM191" s="26"/>
      <c r="AMN191" s="26"/>
      <c r="AMO191" s="26"/>
      <c r="AMP191" s="26"/>
      <c r="AMQ191" s="26"/>
      <c r="AMR191" s="26"/>
      <c r="AMS191" s="26"/>
      <c r="AMT191" s="26"/>
      <c r="AMU191" s="26"/>
      <c r="AMV191" s="26"/>
      <c r="AMW191" s="26"/>
      <c r="AMX191" s="26"/>
      <c r="AMY191" s="26"/>
      <c r="AMZ191" s="26"/>
      <c r="ANA191" s="26"/>
      <c r="ANB191" s="26"/>
      <c r="ANC191" s="26"/>
      <c r="AND191" s="26"/>
      <c r="ANE191" s="26"/>
      <c r="ANF191" s="26"/>
      <c r="ANG191" s="26"/>
      <c r="ANH191" s="26"/>
      <c r="ANI191" s="26"/>
      <c r="ANJ191" s="26"/>
      <c r="ANK191" s="26"/>
      <c r="ANL191" s="26"/>
      <c r="ANM191" s="26"/>
      <c r="ANN191" s="26"/>
      <c r="ANO191" s="26"/>
      <c r="ANP191" s="26"/>
      <c r="ANQ191" s="26"/>
      <c r="ANR191" s="26"/>
      <c r="ANS191" s="26"/>
      <c r="ANT191" s="26"/>
      <c r="ANU191" s="26"/>
      <c r="ANV191" s="26"/>
      <c r="ANW191" s="26"/>
      <c r="ANX191" s="26"/>
      <c r="ANY191" s="26"/>
      <c r="ANZ191" s="26"/>
      <c r="AOA191" s="26"/>
      <c r="AOB191" s="26"/>
      <c r="AOC191" s="26"/>
      <c r="AOD191" s="26"/>
      <c r="AOE191" s="26"/>
      <c r="AOF191" s="26"/>
      <c r="AOG191" s="26"/>
      <c r="AOH191" s="26"/>
      <c r="AOI191" s="26"/>
      <c r="AOJ191" s="26"/>
      <c r="AOK191" s="26"/>
      <c r="AOL191" s="26"/>
      <c r="AOM191" s="26"/>
      <c r="AON191" s="26"/>
      <c r="AOO191" s="26"/>
      <c r="AOP191" s="26"/>
      <c r="AOQ191" s="26"/>
      <c r="AOR191" s="26"/>
      <c r="AOS191" s="26"/>
      <c r="AOT191" s="26"/>
      <c r="AOU191" s="26"/>
      <c r="AOV191" s="26"/>
      <c r="AOW191" s="26"/>
      <c r="AOX191" s="26"/>
      <c r="AOY191" s="26"/>
      <c r="AOZ191" s="26"/>
      <c r="APA191" s="26"/>
      <c r="APB191" s="26"/>
      <c r="APC191" s="26"/>
      <c r="APD191" s="26"/>
      <c r="APE191" s="26"/>
      <c r="APF191" s="26"/>
      <c r="APG191" s="26"/>
      <c r="APH191" s="26"/>
      <c r="API191" s="26"/>
      <c r="APJ191" s="26"/>
      <c r="APK191" s="26"/>
      <c r="APL191" s="26"/>
      <c r="APM191" s="26"/>
      <c r="APN191" s="26"/>
      <c r="APO191" s="26"/>
      <c r="APP191" s="26"/>
      <c r="APQ191" s="26"/>
      <c r="APR191" s="26"/>
      <c r="APS191" s="26"/>
      <c r="APT191" s="26"/>
      <c r="APU191" s="26"/>
      <c r="APV191" s="26"/>
      <c r="APW191" s="26"/>
      <c r="APX191" s="26"/>
      <c r="APY191" s="26"/>
      <c r="APZ191" s="26"/>
      <c r="AQA191" s="26"/>
      <c r="AQB191" s="26"/>
      <c r="AQC191" s="26"/>
      <c r="AQD191" s="26"/>
      <c r="AQE191" s="26"/>
      <c r="AQF191" s="26"/>
      <c r="AQG191" s="26"/>
      <c r="AQH191" s="26"/>
      <c r="AQI191" s="26"/>
      <c r="AQJ191" s="26"/>
      <c r="AQK191" s="26"/>
      <c r="AQL191" s="26"/>
      <c r="AQM191" s="26"/>
      <c r="AQN191" s="26"/>
      <c r="AQO191" s="26"/>
      <c r="AQP191" s="26"/>
      <c r="AQQ191" s="26"/>
      <c r="AQR191" s="26"/>
      <c r="AQS191" s="26"/>
      <c r="AQT191" s="26"/>
      <c r="AQU191" s="26"/>
      <c r="AQV191" s="26"/>
      <c r="AQW191" s="26"/>
      <c r="AQX191" s="26"/>
      <c r="AQY191" s="26"/>
      <c r="AQZ191" s="26"/>
      <c r="ARA191" s="26"/>
      <c r="ARB191" s="26"/>
      <c r="ARC191" s="26"/>
      <c r="ARD191" s="26"/>
      <c r="ARE191" s="26"/>
      <c r="ARF191" s="26"/>
      <c r="ARG191" s="26"/>
      <c r="ARH191" s="26"/>
      <c r="ARI191" s="26"/>
      <c r="ARJ191" s="26"/>
      <c r="ARK191" s="26"/>
      <c r="ARL191" s="26"/>
      <c r="ARM191" s="26"/>
      <c r="ARN191" s="26"/>
      <c r="ARO191" s="26"/>
      <c r="ARP191" s="26"/>
      <c r="ARQ191" s="26"/>
      <c r="ARR191" s="26"/>
      <c r="ARS191" s="26"/>
      <c r="ART191" s="26"/>
      <c r="ARU191" s="26"/>
      <c r="ARV191" s="26"/>
      <c r="ARW191" s="26"/>
      <c r="ARX191" s="26"/>
      <c r="ARY191" s="26"/>
      <c r="ARZ191" s="26"/>
      <c r="ASA191" s="26"/>
      <c r="ASB191" s="26"/>
      <c r="ASC191" s="26"/>
      <c r="ASD191" s="26"/>
      <c r="ASE191" s="26"/>
      <c r="ASF191" s="26"/>
      <c r="ASG191" s="26"/>
      <c r="ASH191" s="26"/>
      <c r="ASI191" s="26"/>
      <c r="ASJ191" s="26"/>
      <c r="ASK191" s="26"/>
      <c r="ASL191" s="26"/>
      <c r="ASM191" s="26"/>
      <c r="ASN191" s="26"/>
      <c r="ASO191" s="26"/>
      <c r="ASP191" s="26"/>
      <c r="ASQ191" s="26"/>
      <c r="ASR191" s="26"/>
      <c r="ASS191" s="26"/>
      <c r="AST191" s="26"/>
      <c r="ASU191" s="26"/>
      <c r="ASV191" s="26"/>
      <c r="ASW191" s="26"/>
      <c r="ASX191" s="26"/>
      <c r="ASY191" s="26"/>
      <c r="ASZ191" s="26"/>
      <c r="ATA191" s="26"/>
      <c r="ATB191" s="26"/>
      <c r="ATC191" s="26"/>
      <c r="ATD191" s="26"/>
      <c r="ATE191" s="26"/>
      <c r="ATF191" s="26"/>
      <c r="ATG191" s="26"/>
      <c r="ATH191" s="26"/>
      <c r="ATI191" s="26"/>
      <c r="ATJ191" s="26"/>
      <c r="ATK191" s="26"/>
      <c r="ATL191" s="26"/>
      <c r="ATM191" s="26"/>
      <c r="ATN191" s="26"/>
      <c r="ATO191" s="26"/>
      <c r="ATP191" s="26"/>
      <c r="ATQ191" s="26"/>
      <c r="ATR191" s="26"/>
      <c r="ATS191" s="26"/>
      <c r="ATT191" s="26"/>
      <c r="ATU191" s="26"/>
      <c r="ATV191" s="26"/>
      <c r="ATW191" s="26"/>
      <c r="ATX191" s="26"/>
      <c r="ATY191" s="26"/>
      <c r="ATZ191" s="26"/>
      <c r="AUA191" s="26"/>
      <c r="AUB191" s="26"/>
      <c r="AUC191" s="26"/>
      <c r="AUD191" s="26"/>
      <c r="AUE191" s="26"/>
      <c r="AUF191" s="26"/>
      <c r="AUG191" s="26"/>
      <c r="AUH191" s="26"/>
      <c r="AUI191" s="26"/>
      <c r="AUJ191" s="26"/>
      <c r="AUK191" s="26"/>
      <c r="AUL191" s="26"/>
      <c r="AUM191" s="26"/>
      <c r="AUN191" s="26"/>
      <c r="AUO191" s="26"/>
      <c r="AUP191" s="26"/>
      <c r="AUQ191" s="26"/>
      <c r="AUR191" s="26"/>
      <c r="AUS191" s="26"/>
      <c r="AUT191" s="26"/>
      <c r="AUU191" s="26"/>
      <c r="AUV191" s="26"/>
      <c r="AUW191" s="26"/>
      <c r="AUX191" s="26"/>
      <c r="AUY191" s="26"/>
      <c r="AUZ191" s="26"/>
      <c r="AVA191" s="26"/>
      <c r="AVB191" s="26"/>
      <c r="AVC191" s="26"/>
      <c r="AVD191" s="26"/>
      <c r="AVE191" s="26"/>
      <c r="AVF191" s="26"/>
      <c r="AVG191" s="26"/>
      <c r="AVH191" s="26"/>
      <c r="AVI191" s="26"/>
      <c r="AVJ191" s="26"/>
      <c r="AVK191" s="26"/>
      <c r="AVL191" s="26"/>
      <c r="AVM191" s="26"/>
      <c r="AVN191" s="26"/>
      <c r="AVO191" s="26"/>
      <c r="AVP191" s="26"/>
      <c r="AVQ191" s="26"/>
      <c r="AVR191" s="26"/>
      <c r="AVS191" s="26"/>
      <c r="AVT191" s="26"/>
      <c r="AVU191" s="26"/>
      <c r="AVV191" s="26"/>
      <c r="AVW191" s="26"/>
      <c r="AVX191" s="26"/>
      <c r="AVY191" s="26"/>
      <c r="AVZ191" s="26"/>
      <c r="AWA191" s="26"/>
      <c r="AWB191" s="26"/>
      <c r="AWC191" s="26"/>
      <c r="AWD191" s="26"/>
      <c r="AWE191" s="26"/>
      <c r="AWF191" s="26"/>
      <c r="AWG191" s="26"/>
      <c r="AWH191" s="26"/>
      <c r="AWI191" s="26"/>
      <c r="AWJ191" s="26"/>
      <c r="AWK191" s="26"/>
      <c r="AWL191" s="26"/>
      <c r="AWM191" s="26"/>
      <c r="AWN191" s="26"/>
      <c r="AWO191" s="26"/>
      <c r="AWP191" s="26"/>
      <c r="AWQ191" s="26"/>
      <c r="AWR191" s="26"/>
      <c r="AWS191" s="26"/>
      <c r="AWT191" s="26"/>
      <c r="AWU191" s="26"/>
      <c r="AWV191" s="26"/>
      <c r="AWW191" s="26"/>
      <c r="AWX191" s="26"/>
      <c r="AWY191" s="26"/>
      <c r="AWZ191" s="26"/>
      <c r="AXA191" s="26"/>
      <c r="AXB191" s="26"/>
      <c r="AXC191" s="26"/>
      <c r="AXD191" s="26"/>
      <c r="AXE191" s="26"/>
      <c r="AXF191" s="26"/>
      <c r="AXG191" s="26"/>
      <c r="AXH191" s="26"/>
      <c r="AXI191" s="26"/>
      <c r="AXJ191" s="26"/>
      <c r="AXK191" s="26"/>
      <c r="AXL191" s="26"/>
      <c r="AXM191" s="26"/>
      <c r="AXN191" s="26"/>
      <c r="AXO191" s="26"/>
      <c r="AXP191" s="26"/>
      <c r="AXQ191" s="26"/>
      <c r="AXR191" s="26"/>
      <c r="AXS191" s="26"/>
      <c r="AXT191" s="26"/>
      <c r="AXU191" s="26"/>
      <c r="AXV191" s="26"/>
      <c r="AXW191" s="26"/>
      <c r="AXX191" s="26"/>
      <c r="AXY191" s="26"/>
      <c r="AXZ191" s="26"/>
      <c r="AYA191" s="26"/>
      <c r="AYB191" s="26"/>
      <c r="AYC191" s="26"/>
      <c r="AYD191" s="26"/>
      <c r="AYE191" s="26"/>
      <c r="AYF191" s="26"/>
      <c r="AYG191" s="26"/>
      <c r="AYH191" s="26"/>
      <c r="AYI191" s="26"/>
      <c r="AYJ191" s="26"/>
      <c r="AYK191" s="26"/>
      <c r="AYL191" s="26"/>
      <c r="AYM191" s="26"/>
      <c r="AYN191" s="26"/>
      <c r="AYO191" s="26"/>
      <c r="AYP191" s="26"/>
      <c r="AYQ191" s="26"/>
      <c r="AYR191" s="26"/>
      <c r="AYS191" s="26"/>
      <c r="AYT191" s="26"/>
      <c r="AYU191" s="26"/>
      <c r="AYV191" s="26"/>
      <c r="AYW191" s="26"/>
      <c r="AYX191" s="26"/>
      <c r="AYY191" s="26"/>
      <c r="AYZ191" s="26"/>
      <c r="AZA191" s="26"/>
      <c r="AZB191" s="26"/>
      <c r="AZC191" s="26"/>
      <c r="AZD191" s="26"/>
      <c r="AZE191" s="26"/>
      <c r="AZF191" s="26"/>
      <c r="AZG191" s="26"/>
      <c r="AZH191" s="26"/>
      <c r="AZI191" s="26"/>
      <c r="AZJ191" s="26"/>
      <c r="AZK191" s="26"/>
      <c r="AZL191" s="26"/>
      <c r="AZM191" s="26"/>
      <c r="AZN191" s="26"/>
      <c r="AZO191" s="26"/>
      <c r="AZP191" s="26"/>
      <c r="AZQ191" s="26"/>
      <c r="AZR191" s="26"/>
      <c r="AZS191" s="26"/>
      <c r="AZT191" s="26"/>
      <c r="AZU191" s="26"/>
      <c r="AZV191" s="26"/>
      <c r="AZW191" s="26"/>
      <c r="AZX191" s="26"/>
      <c r="AZY191" s="26"/>
      <c r="AZZ191" s="26"/>
      <c r="BAA191" s="26"/>
      <c r="BAB191" s="26"/>
      <c r="BAC191" s="26"/>
      <c r="BAD191" s="26"/>
      <c r="BAE191" s="26"/>
      <c r="BAF191" s="26"/>
      <c r="BAG191" s="26"/>
      <c r="BAH191" s="26"/>
      <c r="BAI191" s="26"/>
      <c r="BAJ191" s="26"/>
      <c r="BAK191" s="26"/>
      <c r="BAL191" s="26"/>
      <c r="BAM191" s="26"/>
      <c r="BAN191" s="26"/>
      <c r="BAO191" s="26"/>
      <c r="BAP191" s="26"/>
      <c r="BAQ191" s="26"/>
      <c r="BAR191" s="26"/>
      <c r="BAS191" s="26"/>
      <c r="BAT191" s="26"/>
      <c r="BAU191" s="26"/>
      <c r="BAV191" s="26"/>
      <c r="BAW191" s="26"/>
      <c r="BAX191" s="26"/>
      <c r="BAY191" s="26"/>
      <c r="BAZ191" s="26"/>
      <c r="BBA191" s="26"/>
      <c r="BBB191" s="26"/>
      <c r="BBC191" s="26"/>
      <c r="BBD191" s="26"/>
      <c r="BBE191" s="26"/>
      <c r="BBF191" s="26"/>
      <c r="BBG191" s="26"/>
      <c r="BBH191" s="26"/>
      <c r="BBI191" s="26"/>
      <c r="BBJ191" s="26"/>
      <c r="BBK191" s="26"/>
      <c r="BBL191" s="26"/>
      <c r="BBM191" s="26"/>
      <c r="BBN191" s="26"/>
      <c r="BBO191" s="26"/>
      <c r="BBP191" s="26"/>
      <c r="BBQ191" s="26"/>
      <c r="BBR191" s="26"/>
      <c r="BBS191" s="26"/>
      <c r="BBT191" s="26"/>
      <c r="BBU191" s="26"/>
      <c r="BBV191" s="26"/>
      <c r="BBW191" s="26"/>
      <c r="BBX191" s="26"/>
      <c r="BBY191" s="26"/>
      <c r="BBZ191" s="26"/>
      <c r="BCA191" s="26"/>
      <c r="BCB191" s="26"/>
      <c r="BCC191" s="26"/>
      <c r="BCD191" s="26"/>
      <c r="BCE191" s="26"/>
      <c r="BCF191" s="26"/>
      <c r="BCG191" s="26"/>
      <c r="BCH191" s="26"/>
      <c r="BCI191" s="26"/>
      <c r="BCJ191" s="26"/>
      <c r="BCK191" s="26"/>
      <c r="BCL191" s="26"/>
      <c r="BCM191" s="26"/>
      <c r="BCN191" s="26"/>
      <c r="BCO191" s="26"/>
      <c r="BCP191" s="26"/>
      <c r="BCQ191" s="26"/>
      <c r="BCR191" s="26"/>
      <c r="BCS191" s="26"/>
      <c r="BCT191" s="26"/>
      <c r="BCU191" s="26"/>
      <c r="BCV191" s="26"/>
      <c r="BCW191" s="26"/>
      <c r="BCX191" s="26"/>
      <c r="BCY191" s="26"/>
      <c r="BCZ191" s="26"/>
      <c r="BDA191" s="26"/>
      <c r="BDB191" s="26"/>
      <c r="BDC191" s="26"/>
      <c r="BDD191" s="26"/>
      <c r="BDE191" s="26"/>
      <c r="BDF191" s="26"/>
      <c r="BDG191" s="26"/>
      <c r="BDH191" s="26"/>
      <c r="BDI191" s="26"/>
      <c r="BDJ191" s="26"/>
      <c r="BDK191" s="26"/>
      <c r="BDL191" s="26"/>
      <c r="BDM191" s="26"/>
      <c r="BDN191" s="26"/>
      <c r="BDO191" s="26"/>
      <c r="BDP191" s="26"/>
      <c r="BDQ191" s="26"/>
      <c r="BDR191" s="26"/>
      <c r="BDS191" s="26"/>
      <c r="BDT191" s="26"/>
      <c r="BDU191" s="26"/>
      <c r="BDV191" s="26"/>
      <c r="BDW191" s="26"/>
      <c r="BDX191" s="26"/>
      <c r="BDY191" s="26"/>
      <c r="BDZ191" s="26"/>
      <c r="BEA191" s="26"/>
      <c r="BEB191" s="26"/>
      <c r="BEC191" s="26"/>
      <c r="BED191" s="26"/>
      <c r="BEE191" s="26"/>
      <c r="BEF191" s="26"/>
      <c r="BEG191" s="26"/>
      <c r="BEH191" s="26"/>
      <c r="BEI191" s="26"/>
      <c r="BEJ191" s="26"/>
      <c r="BEK191" s="26"/>
      <c r="BEL191" s="26"/>
      <c r="BEM191" s="26"/>
      <c r="BEN191" s="26"/>
      <c r="BEO191" s="26"/>
      <c r="BEP191" s="26"/>
      <c r="BEQ191" s="26"/>
      <c r="BER191" s="26"/>
      <c r="BES191" s="26"/>
      <c r="BET191" s="26"/>
      <c r="BEU191" s="26"/>
      <c r="BEV191" s="26"/>
      <c r="BEW191" s="26"/>
      <c r="BEX191" s="26"/>
      <c r="BEY191" s="26"/>
      <c r="BEZ191" s="26"/>
      <c r="BFA191" s="26"/>
      <c r="BFB191" s="26"/>
      <c r="BFC191" s="26"/>
      <c r="BFD191" s="26"/>
      <c r="BFE191" s="26"/>
      <c r="BFF191" s="26"/>
      <c r="BFG191" s="26"/>
      <c r="BFH191" s="26"/>
      <c r="BFI191" s="26"/>
      <c r="BFJ191" s="26"/>
      <c r="BFK191" s="26"/>
      <c r="BFL191" s="26"/>
      <c r="BFM191" s="26"/>
      <c r="BFN191" s="26"/>
      <c r="BFO191" s="26"/>
      <c r="BFP191" s="26"/>
      <c r="BFQ191" s="26"/>
      <c r="BFR191" s="26"/>
      <c r="BFS191" s="26"/>
      <c r="BFT191" s="26"/>
      <c r="BFU191" s="26"/>
      <c r="BFV191" s="26"/>
      <c r="BFW191" s="26"/>
      <c r="BFX191" s="26"/>
      <c r="BFY191" s="26"/>
      <c r="BFZ191" s="26"/>
      <c r="BGA191" s="26"/>
      <c r="BGB191" s="26"/>
      <c r="BGC191" s="26"/>
      <c r="BGD191" s="26"/>
      <c r="BGE191" s="26"/>
      <c r="BGF191" s="26"/>
      <c r="BGG191" s="26"/>
      <c r="BGH191" s="26"/>
      <c r="BGI191" s="26"/>
      <c r="BGJ191" s="26"/>
      <c r="BGK191" s="26"/>
      <c r="BGL191" s="26"/>
      <c r="BGM191" s="26"/>
      <c r="BGN191" s="26"/>
      <c r="BGO191" s="26"/>
      <c r="BGP191" s="26"/>
      <c r="BGQ191" s="26"/>
      <c r="BGR191" s="26"/>
      <c r="BGS191" s="26"/>
      <c r="BGT191" s="26"/>
      <c r="BGU191" s="26"/>
      <c r="BGV191" s="26"/>
      <c r="BGW191" s="26"/>
      <c r="BGX191" s="26"/>
      <c r="BGY191" s="26"/>
      <c r="BGZ191" s="26"/>
      <c r="BHA191" s="26"/>
      <c r="BHB191" s="26"/>
      <c r="BHC191" s="26"/>
      <c r="BHD191" s="26"/>
      <c r="BHE191" s="26"/>
      <c r="BHF191" s="26"/>
      <c r="BHG191" s="26"/>
      <c r="BHH191" s="26"/>
      <c r="BHI191" s="26"/>
      <c r="BHJ191" s="26"/>
      <c r="BHK191" s="26"/>
      <c r="BHL191" s="26"/>
      <c r="BHM191" s="26"/>
      <c r="BHN191" s="26"/>
      <c r="BHO191" s="26"/>
      <c r="BHP191" s="26"/>
      <c r="BHQ191" s="26"/>
      <c r="BHR191" s="26"/>
      <c r="BHS191" s="26"/>
      <c r="BHT191" s="26"/>
      <c r="BHU191" s="26"/>
      <c r="BHV191" s="26"/>
      <c r="BHW191" s="26"/>
      <c r="BHX191" s="26"/>
      <c r="BHY191" s="26"/>
      <c r="BHZ191" s="26"/>
      <c r="BIA191" s="26"/>
      <c r="BIB191" s="26"/>
      <c r="BIC191" s="26"/>
      <c r="BID191" s="26"/>
      <c r="BIE191" s="26"/>
      <c r="BIF191" s="26"/>
      <c r="BIG191" s="26"/>
      <c r="BIH191" s="26"/>
      <c r="BII191" s="26"/>
      <c r="BIJ191" s="26"/>
      <c r="BIK191" s="26"/>
      <c r="BIL191" s="26"/>
      <c r="BIM191" s="26"/>
      <c r="BIN191" s="26"/>
      <c r="BIO191" s="26"/>
      <c r="BIP191" s="26"/>
      <c r="BIQ191" s="26"/>
      <c r="BIR191" s="26"/>
      <c r="BIS191" s="26"/>
      <c r="BIT191" s="26"/>
      <c r="BIU191" s="26"/>
      <c r="BIV191" s="26"/>
      <c r="BIW191" s="26"/>
      <c r="BIX191" s="26"/>
      <c r="BIY191" s="26"/>
      <c r="BIZ191" s="26"/>
      <c r="BJA191" s="26"/>
      <c r="BJB191" s="26"/>
      <c r="BJC191" s="26"/>
      <c r="BJD191" s="26"/>
      <c r="BJE191" s="26"/>
      <c r="BJF191" s="26"/>
      <c r="BJG191" s="26"/>
      <c r="BJH191" s="26"/>
      <c r="BJI191" s="26"/>
      <c r="BJJ191" s="26"/>
      <c r="BJK191" s="26"/>
      <c r="BJL191" s="26"/>
      <c r="BJM191" s="26"/>
      <c r="BJN191" s="26"/>
      <c r="BJO191" s="26"/>
      <c r="BJP191" s="26"/>
      <c r="BJQ191" s="26"/>
      <c r="BJR191" s="26"/>
      <c r="BJS191" s="26"/>
      <c r="BJT191" s="26"/>
      <c r="BJU191" s="26"/>
      <c r="BJV191" s="26"/>
      <c r="BJW191" s="26"/>
      <c r="BJX191" s="26"/>
      <c r="BJY191" s="26"/>
      <c r="BJZ191" s="26"/>
      <c r="BKA191" s="26"/>
      <c r="BKB191" s="26"/>
      <c r="BKC191" s="26"/>
      <c r="BKD191" s="26"/>
      <c r="BKE191" s="26"/>
      <c r="BKF191" s="26"/>
      <c r="BKG191" s="26"/>
      <c r="BKH191" s="26"/>
      <c r="BKI191" s="26"/>
      <c r="BKJ191" s="26"/>
      <c r="BKK191" s="26"/>
      <c r="BKL191" s="26"/>
      <c r="BKM191" s="26"/>
      <c r="BKN191" s="26"/>
      <c r="BKO191" s="26"/>
      <c r="BKP191" s="26"/>
      <c r="BKQ191" s="26"/>
      <c r="BKR191" s="26"/>
      <c r="BKS191" s="26"/>
      <c r="BKT191" s="26"/>
      <c r="BKU191" s="26"/>
      <c r="BKV191" s="26"/>
      <c r="BKW191" s="26"/>
      <c r="BKX191" s="26"/>
      <c r="BKY191" s="26"/>
      <c r="BKZ191" s="26"/>
      <c r="BLA191" s="26"/>
      <c r="BLB191" s="26"/>
      <c r="BLC191" s="26"/>
      <c r="BLD191" s="26"/>
      <c r="BLE191" s="26"/>
      <c r="BLF191" s="26"/>
      <c r="BLG191" s="26"/>
      <c r="BLH191" s="26"/>
      <c r="BLI191" s="26"/>
      <c r="BLJ191" s="26"/>
      <c r="BLK191" s="26"/>
      <c r="BLL191" s="26"/>
      <c r="BLM191" s="26"/>
      <c r="BLN191" s="26"/>
      <c r="BLO191" s="26"/>
      <c r="BLP191" s="26"/>
      <c r="BLQ191" s="26"/>
      <c r="BLR191" s="26"/>
      <c r="BLS191" s="26"/>
      <c r="BLT191" s="26"/>
      <c r="BLU191" s="26"/>
      <c r="BLV191" s="26"/>
      <c r="BLW191" s="26"/>
      <c r="BLX191" s="26"/>
      <c r="BLY191" s="26"/>
      <c r="BLZ191" s="26"/>
      <c r="BMA191" s="26"/>
      <c r="BMB191" s="26"/>
      <c r="BMC191" s="26"/>
      <c r="BMD191" s="26"/>
      <c r="BME191" s="26"/>
      <c r="BMF191" s="26"/>
      <c r="BMG191" s="26"/>
      <c r="BMH191" s="26"/>
      <c r="BMI191" s="26"/>
      <c r="BMJ191" s="26"/>
      <c r="BMK191" s="26"/>
      <c r="BML191" s="26"/>
      <c r="BMM191" s="26"/>
      <c r="BMN191" s="26"/>
      <c r="BMO191" s="26"/>
      <c r="BMP191" s="26"/>
      <c r="BMQ191" s="26"/>
      <c r="BMR191" s="26"/>
      <c r="BMS191" s="26"/>
      <c r="BMT191" s="26"/>
      <c r="BMU191" s="26"/>
      <c r="BMV191" s="26"/>
      <c r="BMW191" s="26"/>
      <c r="BMX191" s="26"/>
      <c r="BMY191" s="26"/>
      <c r="BMZ191" s="26"/>
      <c r="BNA191" s="26"/>
      <c r="BNB191" s="26"/>
      <c r="BNC191" s="26"/>
      <c r="BND191" s="26"/>
      <c r="BNE191" s="26"/>
      <c r="BNF191" s="26"/>
      <c r="BNG191" s="26"/>
      <c r="BNH191" s="26"/>
      <c r="BNI191" s="26"/>
      <c r="BNJ191" s="26"/>
      <c r="BNK191" s="26"/>
      <c r="BNL191" s="26"/>
      <c r="BNM191" s="26"/>
      <c r="BNN191" s="26"/>
      <c r="BNO191" s="26"/>
      <c r="BNP191" s="26"/>
      <c r="BNQ191" s="26"/>
      <c r="BNR191" s="26"/>
      <c r="BNS191" s="26"/>
      <c r="BNT191" s="26"/>
      <c r="BNU191" s="26"/>
      <c r="BNV191" s="26"/>
      <c r="BNW191" s="26"/>
      <c r="BNX191" s="26"/>
      <c r="BNY191" s="26"/>
      <c r="BNZ191" s="26"/>
      <c r="BOA191" s="26"/>
      <c r="BOB191" s="26"/>
      <c r="BOC191" s="26"/>
      <c r="BOD191" s="26"/>
      <c r="BOE191" s="26"/>
      <c r="BOF191" s="26"/>
      <c r="BOG191" s="26"/>
      <c r="BOH191" s="26"/>
      <c r="BOI191" s="26"/>
      <c r="BOJ191" s="26"/>
      <c r="BOK191" s="26"/>
      <c r="BOL191" s="26"/>
      <c r="BOM191" s="26"/>
      <c r="BON191" s="26"/>
      <c r="BOO191" s="26"/>
      <c r="BOP191" s="26"/>
      <c r="BOQ191" s="26"/>
      <c r="BOR191" s="26"/>
      <c r="BOS191" s="26"/>
      <c r="BOT191" s="26"/>
      <c r="BOU191" s="26"/>
      <c r="BOV191" s="26"/>
      <c r="BOW191" s="26"/>
      <c r="BOX191" s="26"/>
      <c r="BOY191" s="26"/>
      <c r="BOZ191" s="26"/>
      <c r="BPA191" s="26"/>
      <c r="BPB191" s="26"/>
      <c r="BPC191" s="26"/>
      <c r="BPD191" s="26"/>
      <c r="BPE191" s="26"/>
      <c r="BPF191" s="26"/>
      <c r="BPG191" s="26"/>
      <c r="BPH191" s="26"/>
      <c r="BPI191" s="26"/>
      <c r="BPJ191" s="26"/>
      <c r="BPK191" s="26"/>
      <c r="BPL191" s="26"/>
      <c r="BPM191" s="26"/>
      <c r="BPN191" s="26"/>
      <c r="BPO191" s="26"/>
      <c r="BPP191" s="26"/>
      <c r="BPQ191" s="26"/>
      <c r="BPR191" s="26"/>
      <c r="BPS191" s="26"/>
      <c r="BPT191" s="26"/>
      <c r="BPU191" s="26"/>
      <c r="BPV191" s="26"/>
      <c r="BPW191" s="26"/>
      <c r="BPX191" s="26"/>
      <c r="BPY191" s="26"/>
      <c r="BPZ191" s="26"/>
      <c r="BQA191" s="26"/>
      <c r="BQB191" s="26"/>
      <c r="BQC191" s="26"/>
      <c r="BQD191" s="26"/>
      <c r="BQE191" s="26"/>
      <c r="BQF191" s="26"/>
      <c r="BQG191" s="26"/>
      <c r="BQH191" s="26"/>
      <c r="BQI191" s="26"/>
      <c r="BQJ191" s="26"/>
      <c r="BQK191" s="26"/>
      <c r="BQL191" s="26"/>
      <c r="BQM191" s="26"/>
      <c r="BQN191" s="26"/>
      <c r="BQO191" s="26"/>
      <c r="BQP191" s="26"/>
      <c r="BQQ191" s="26"/>
      <c r="BQR191" s="26"/>
      <c r="BQS191" s="26"/>
      <c r="BQT191" s="26"/>
      <c r="BQU191" s="26"/>
      <c r="BQV191" s="26"/>
      <c r="BQW191" s="26"/>
      <c r="BQX191" s="26"/>
      <c r="BQY191" s="26"/>
      <c r="BQZ191" s="26"/>
      <c r="BRA191" s="26"/>
      <c r="BRB191" s="26"/>
      <c r="BRC191" s="26"/>
      <c r="BRD191" s="26"/>
      <c r="BRE191" s="26"/>
      <c r="BRF191" s="26"/>
      <c r="BRG191" s="26"/>
      <c r="BRH191" s="26"/>
      <c r="BRI191" s="26"/>
      <c r="BRJ191" s="26"/>
      <c r="BRK191" s="26"/>
      <c r="BRL191" s="26"/>
      <c r="BRM191" s="26"/>
      <c r="BRN191" s="26"/>
      <c r="BRO191" s="26"/>
      <c r="BRP191" s="26"/>
      <c r="BRQ191" s="26"/>
      <c r="BRR191" s="26"/>
      <c r="BRS191" s="26"/>
      <c r="BRT191" s="26"/>
      <c r="BRU191" s="26"/>
      <c r="BRV191" s="26"/>
      <c r="BRW191" s="26"/>
      <c r="BRX191" s="26"/>
      <c r="BRY191" s="26"/>
      <c r="BRZ191" s="26"/>
      <c r="BSA191" s="26"/>
      <c r="BSB191" s="26"/>
      <c r="BSC191" s="26"/>
      <c r="BSD191" s="26"/>
      <c r="BSE191" s="26"/>
      <c r="BSF191" s="26"/>
      <c r="BSG191" s="26"/>
      <c r="BSH191" s="26"/>
      <c r="BSI191" s="26"/>
      <c r="BSJ191" s="26"/>
      <c r="BSK191" s="26"/>
      <c r="BSL191" s="26"/>
      <c r="BSM191" s="26"/>
      <c r="BSN191" s="26"/>
      <c r="BSO191" s="26"/>
      <c r="BSP191" s="26"/>
      <c r="BSQ191" s="26"/>
      <c r="BSR191" s="26"/>
      <c r="BSS191" s="26"/>
      <c r="BST191" s="26"/>
      <c r="BSU191" s="26"/>
      <c r="BSV191" s="26"/>
      <c r="BSW191" s="26"/>
      <c r="BSX191" s="26"/>
      <c r="BSY191" s="26"/>
      <c r="BSZ191" s="26"/>
      <c r="BTA191" s="26"/>
      <c r="BTB191" s="26"/>
      <c r="BTC191" s="26"/>
      <c r="BTD191" s="26"/>
      <c r="BTE191" s="26"/>
      <c r="BTF191" s="26"/>
      <c r="BTG191" s="26"/>
      <c r="BTH191" s="26"/>
      <c r="BTI191" s="26"/>
      <c r="BTJ191" s="26"/>
      <c r="BTK191" s="26"/>
      <c r="BTL191" s="26"/>
      <c r="BTM191" s="26"/>
      <c r="BTN191" s="26"/>
      <c r="BTO191" s="26"/>
      <c r="BTP191" s="26"/>
      <c r="BTQ191" s="26"/>
      <c r="BTR191" s="26"/>
      <c r="BTS191" s="26"/>
      <c r="BTT191" s="26"/>
      <c r="BTU191" s="26"/>
      <c r="BTV191" s="26"/>
      <c r="BTW191" s="26"/>
      <c r="BTX191" s="26"/>
      <c r="BTY191" s="26"/>
      <c r="BTZ191" s="26"/>
      <c r="BUA191" s="26"/>
      <c r="BUB191" s="26"/>
      <c r="BUC191" s="26"/>
      <c r="BUD191" s="26"/>
      <c r="BUE191" s="26"/>
      <c r="BUF191" s="26"/>
      <c r="BUG191" s="26"/>
      <c r="BUH191" s="26"/>
      <c r="BUI191" s="26"/>
      <c r="BUJ191" s="26"/>
      <c r="BUK191" s="26"/>
      <c r="BUL191" s="26"/>
      <c r="BUM191" s="26"/>
      <c r="BUN191" s="26"/>
      <c r="BUO191" s="26"/>
      <c r="BUP191" s="26"/>
      <c r="BUQ191" s="26"/>
    </row>
    <row r="192" spans="1:1915" s="46" customFormat="1" ht="12.75">
      <c r="A192" s="23"/>
      <c r="B192" s="52"/>
      <c r="C192" s="52"/>
      <c r="D192" s="52"/>
      <c r="E192" s="52"/>
      <c r="F192" s="52"/>
      <c r="G192" s="54"/>
      <c r="H192" s="202"/>
      <c r="I192" s="202"/>
      <c r="J192" s="202"/>
      <c r="K192" s="202"/>
      <c r="L192" s="202"/>
      <c r="M192" s="203"/>
      <c r="N192" s="203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SQ192" s="26"/>
      <c r="SR192" s="26"/>
      <c r="SS192" s="26"/>
      <c r="ST192" s="26"/>
      <c r="SU192" s="26"/>
      <c r="SV192" s="26"/>
      <c r="SW192" s="26"/>
      <c r="SX192" s="26"/>
      <c r="SY192" s="26"/>
      <c r="SZ192" s="26"/>
      <c r="TA192" s="26"/>
      <c r="TB192" s="26"/>
      <c r="TC192" s="26"/>
      <c r="TD192" s="26"/>
      <c r="TE192" s="26"/>
      <c r="TF192" s="26"/>
      <c r="TG192" s="26"/>
      <c r="TH192" s="26"/>
      <c r="TI192" s="26"/>
      <c r="TJ192" s="26"/>
      <c r="TK192" s="26"/>
      <c r="TL192" s="26"/>
      <c r="TM192" s="26"/>
      <c r="TN192" s="26"/>
      <c r="TO192" s="26"/>
      <c r="TP192" s="26"/>
      <c r="TQ192" s="26"/>
      <c r="TR192" s="26"/>
      <c r="TS192" s="26"/>
      <c r="TT192" s="26"/>
      <c r="TU192" s="26"/>
      <c r="TV192" s="26"/>
      <c r="TW192" s="26"/>
      <c r="TX192" s="26"/>
      <c r="TY192" s="26"/>
      <c r="TZ192" s="26"/>
      <c r="UA192" s="26"/>
      <c r="UB192" s="26"/>
      <c r="UC192" s="26"/>
      <c r="UD192" s="26"/>
      <c r="UE192" s="26"/>
      <c r="UF192" s="26"/>
      <c r="UG192" s="26"/>
      <c r="UH192" s="26"/>
      <c r="UI192" s="26"/>
      <c r="UJ192" s="26"/>
      <c r="UK192" s="26"/>
      <c r="UL192" s="26"/>
      <c r="UM192" s="26"/>
      <c r="UN192" s="26"/>
      <c r="UO192" s="26"/>
      <c r="UP192" s="26"/>
      <c r="UQ192" s="26"/>
      <c r="UR192" s="26"/>
      <c r="US192" s="26"/>
      <c r="UT192" s="26"/>
      <c r="UU192" s="26"/>
      <c r="UV192" s="26"/>
      <c r="UW192" s="26"/>
      <c r="UX192" s="26"/>
      <c r="UY192" s="26"/>
      <c r="UZ192" s="26"/>
      <c r="VA192" s="26"/>
      <c r="VB192" s="26"/>
      <c r="VC192" s="26"/>
      <c r="VD192" s="26"/>
      <c r="VE192" s="26"/>
      <c r="VF192" s="26"/>
      <c r="VG192" s="26"/>
      <c r="VH192" s="26"/>
      <c r="VI192" s="26"/>
      <c r="VJ192" s="26"/>
      <c r="VK192" s="26"/>
      <c r="VL192" s="26"/>
      <c r="VM192" s="26"/>
      <c r="VN192" s="26"/>
      <c r="VO192" s="26"/>
      <c r="VP192" s="26"/>
      <c r="VQ192" s="26"/>
      <c r="VR192" s="26"/>
      <c r="VS192" s="26"/>
      <c r="VT192" s="26"/>
      <c r="VU192" s="26"/>
      <c r="VV192" s="26"/>
      <c r="VW192" s="26"/>
      <c r="VX192" s="26"/>
      <c r="VY192" s="26"/>
      <c r="VZ192" s="26"/>
      <c r="WA192" s="26"/>
      <c r="WB192" s="26"/>
      <c r="WC192" s="26"/>
      <c r="WD192" s="26"/>
      <c r="WE192" s="26"/>
      <c r="WF192" s="26"/>
      <c r="WG192" s="26"/>
      <c r="WH192" s="26"/>
      <c r="WI192" s="26"/>
      <c r="WJ192" s="26"/>
      <c r="WK192" s="26"/>
      <c r="WL192" s="26"/>
      <c r="WM192" s="26"/>
      <c r="WN192" s="26"/>
      <c r="WO192" s="26"/>
      <c r="WP192" s="26"/>
      <c r="WQ192" s="26"/>
      <c r="WR192" s="26"/>
      <c r="WS192" s="26"/>
      <c r="WT192" s="26"/>
      <c r="WU192" s="26"/>
      <c r="WV192" s="26"/>
      <c r="WW192" s="26"/>
      <c r="WX192" s="26"/>
      <c r="WY192" s="26"/>
      <c r="WZ192" s="26"/>
      <c r="XA192" s="26"/>
      <c r="XB192" s="26"/>
      <c r="XC192" s="26"/>
      <c r="XD192" s="26"/>
      <c r="XE192" s="26"/>
      <c r="XF192" s="26"/>
      <c r="XG192" s="26"/>
      <c r="XH192" s="26"/>
      <c r="XI192" s="26"/>
      <c r="XJ192" s="26"/>
      <c r="XK192" s="26"/>
      <c r="XL192" s="26"/>
      <c r="XM192" s="26"/>
      <c r="XN192" s="26"/>
      <c r="XO192" s="26"/>
      <c r="XP192" s="26"/>
      <c r="XQ192" s="26"/>
      <c r="XR192" s="26"/>
      <c r="XS192" s="26"/>
      <c r="XT192" s="26"/>
      <c r="XU192" s="26"/>
      <c r="XV192" s="26"/>
      <c r="XW192" s="26"/>
      <c r="XX192" s="26"/>
      <c r="XY192" s="26"/>
      <c r="XZ192" s="26"/>
      <c r="YA192" s="26"/>
      <c r="YB192" s="26"/>
      <c r="YC192" s="26"/>
      <c r="YD192" s="26"/>
      <c r="YE192" s="26"/>
      <c r="YF192" s="26"/>
      <c r="YG192" s="26"/>
      <c r="YH192" s="26"/>
      <c r="YI192" s="26"/>
      <c r="YJ192" s="26"/>
      <c r="YK192" s="26"/>
      <c r="YL192" s="26"/>
      <c r="YM192" s="26"/>
      <c r="YN192" s="26"/>
      <c r="YO192" s="26"/>
      <c r="YP192" s="26"/>
      <c r="YQ192" s="26"/>
      <c r="YR192" s="26"/>
      <c r="YS192" s="26"/>
      <c r="YT192" s="26"/>
      <c r="YU192" s="26"/>
      <c r="YV192" s="26"/>
      <c r="YW192" s="26"/>
      <c r="YX192" s="26"/>
      <c r="YY192" s="26"/>
      <c r="YZ192" s="26"/>
      <c r="ZA192" s="26"/>
      <c r="ZB192" s="26"/>
      <c r="ZC192" s="26"/>
      <c r="ZD192" s="26"/>
      <c r="ZE192" s="26"/>
      <c r="ZF192" s="26"/>
      <c r="ZG192" s="26"/>
      <c r="ZH192" s="26"/>
      <c r="ZI192" s="26"/>
      <c r="ZJ192" s="26"/>
      <c r="ZK192" s="26"/>
      <c r="ZL192" s="26"/>
      <c r="ZM192" s="26"/>
      <c r="ZN192" s="26"/>
      <c r="ZO192" s="26"/>
      <c r="ZP192" s="26"/>
      <c r="ZQ192" s="26"/>
      <c r="ZR192" s="26"/>
      <c r="ZS192" s="26"/>
      <c r="ZT192" s="26"/>
      <c r="ZU192" s="26"/>
      <c r="ZV192" s="26"/>
      <c r="ZW192" s="26"/>
      <c r="ZX192" s="26"/>
      <c r="ZY192" s="26"/>
      <c r="ZZ192" s="26"/>
      <c r="AAA192" s="26"/>
      <c r="AAB192" s="26"/>
      <c r="AAC192" s="26"/>
      <c r="AAD192" s="26"/>
      <c r="AAE192" s="26"/>
      <c r="AAF192" s="26"/>
      <c r="AAG192" s="26"/>
      <c r="AAH192" s="26"/>
      <c r="AAI192" s="26"/>
      <c r="AAJ192" s="26"/>
      <c r="AAK192" s="26"/>
      <c r="AAL192" s="26"/>
      <c r="AAM192" s="26"/>
      <c r="AAN192" s="26"/>
      <c r="AAO192" s="26"/>
      <c r="AAP192" s="26"/>
      <c r="AAQ192" s="26"/>
      <c r="AAR192" s="26"/>
      <c r="AAS192" s="26"/>
      <c r="AAT192" s="26"/>
      <c r="AAU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  <c r="AGP192" s="26"/>
      <c r="AGQ192" s="26"/>
      <c r="AGR192" s="26"/>
      <c r="AGS192" s="26"/>
      <c r="AGT192" s="26"/>
      <c r="AGU192" s="26"/>
      <c r="AGV192" s="26"/>
      <c r="AGW192" s="26"/>
      <c r="AGX192" s="26"/>
      <c r="AGY192" s="26"/>
      <c r="AGZ192" s="26"/>
      <c r="AHA192" s="26"/>
      <c r="AHB192" s="26"/>
      <c r="AHC192" s="26"/>
      <c r="AHD192" s="26"/>
      <c r="AHE192" s="26"/>
      <c r="AHF192" s="26"/>
      <c r="AHG192" s="26"/>
      <c r="AHH192" s="26"/>
      <c r="AHI192" s="26"/>
      <c r="AHJ192" s="26"/>
      <c r="AHK192" s="26"/>
      <c r="AHL192" s="26"/>
      <c r="AHM192" s="26"/>
      <c r="AHN192" s="26"/>
      <c r="AHO192" s="26"/>
      <c r="AHP192" s="26"/>
      <c r="AHQ192" s="26"/>
      <c r="AHR192" s="26"/>
      <c r="AHS192" s="26"/>
      <c r="AHT192" s="26"/>
      <c r="AHU192" s="26"/>
      <c r="AHV192" s="26"/>
      <c r="AHW192" s="26"/>
      <c r="AHX192" s="26"/>
      <c r="AHY192" s="26"/>
      <c r="AHZ192" s="26"/>
      <c r="AIA192" s="26"/>
      <c r="AIB192" s="26"/>
      <c r="AIC192" s="26"/>
      <c r="AID192" s="26"/>
      <c r="AIE192" s="26"/>
      <c r="AIF192" s="26"/>
      <c r="AIG192" s="26"/>
      <c r="AIH192" s="26"/>
      <c r="AII192" s="26"/>
      <c r="AIJ192" s="26"/>
      <c r="AIK192" s="26"/>
      <c r="AIL192" s="26"/>
      <c r="AIM192" s="26"/>
      <c r="AIN192" s="26"/>
      <c r="AIO192" s="26"/>
      <c r="AIP192" s="26"/>
      <c r="AIQ192" s="26"/>
      <c r="AIR192" s="26"/>
      <c r="AIS192" s="26"/>
      <c r="AIT192" s="26"/>
      <c r="AIU192" s="26"/>
      <c r="AIV192" s="26"/>
      <c r="AIW192" s="26"/>
      <c r="AIX192" s="26"/>
      <c r="AIY192" s="26"/>
      <c r="AIZ192" s="26"/>
      <c r="AJA192" s="26"/>
      <c r="AJB192" s="26"/>
      <c r="AJC192" s="26"/>
      <c r="AJD192" s="26"/>
      <c r="AJE192" s="26"/>
      <c r="AJF192" s="26"/>
      <c r="AJG192" s="26"/>
      <c r="AJH192" s="26"/>
      <c r="AJI192" s="26"/>
      <c r="AJJ192" s="26"/>
      <c r="AJK192" s="26"/>
      <c r="AJL192" s="26"/>
      <c r="AJM192" s="26"/>
      <c r="AJN192" s="26"/>
      <c r="AJO192" s="26"/>
      <c r="AJP192" s="26"/>
      <c r="AJQ192" s="26"/>
      <c r="AJR192" s="26"/>
      <c r="AJS192" s="26"/>
      <c r="AJT192" s="26"/>
      <c r="AJU192" s="26"/>
      <c r="AJV192" s="26"/>
      <c r="AJW192" s="26"/>
      <c r="AJX192" s="26"/>
      <c r="AJY192" s="26"/>
      <c r="AJZ192" s="26"/>
      <c r="AKA192" s="26"/>
      <c r="AKB192" s="26"/>
      <c r="AKC192" s="26"/>
      <c r="AKD192" s="26"/>
      <c r="AKE192" s="26"/>
      <c r="AKF192" s="26"/>
      <c r="AKG192" s="26"/>
      <c r="AKH192" s="26"/>
      <c r="AKI192" s="26"/>
      <c r="AKJ192" s="26"/>
      <c r="AKK192" s="26"/>
      <c r="AKL192" s="26"/>
      <c r="AKM192" s="26"/>
      <c r="AKN192" s="26"/>
      <c r="AKO192" s="26"/>
      <c r="AKP192" s="26"/>
      <c r="AKQ192" s="26"/>
      <c r="AKR192" s="26"/>
      <c r="AKS192" s="26"/>
      <c r="AKT192" s="26"/>
      <c r="AKU192" s="26"/>
      <c r="AKV192" s="26"/>
      <c r="AKW192" s="26"/>
      <c r="AKX192" s="26"/>
      <c r="AKY192" s="26"/>
      <c r="AKZ192" s="26"/>
      <c r="ALA192" s="26"/>
      <c r="ALB192" s="26"/>
      <c r="ALC192" s="26"/>
      <c r="ALD192" s="26"/>
      <c r="ALE192" s="26"/>
      <c r="ALF192" s="26"/>
      <c r="ALG192" s="26"/>
      <c r="ALH192" s="26"/>
      <c r="ALI192" s="26"/>
      <c r="ALJ192" s="26"/>
      <c r="ALK192" s="26"/>
      <c r="ALL192" s="26"/>
      <c r="ALM192" s="26"/>
      <c r="ALN192" s="26"/>
      <c r="ALO192" s="26"/>
      <c r="ALP192" s="26"/>
      <c r="ALQ192" s="26"/>
      <c r="ALR192" s="26"/>
      <c r="ALS192" s="26"/>
      <c r="ALT192" s="26"/>
      <c r="ALU192" s="26"/>
      <c r="ALV192" s="26"/>
      <c r="ALW192" s="26"/>
      <c r="ALX192" s="26"/>
      <c r="ALY192" s="26"/>
      <c r="ALZ192" s="26"/>
      <c r="AMA192" s="26"/>
      <c r="AMB192" s="26"/>
      <c r="AMC192" s="26"/>
      <c r="AMD192" s="26"/>
      <c r="AME192" s="26"/>
      <c r="AMF192" s="26"/>
      <c r="AMG192" s="26"/>
      <c r="AMH192" s="26"/>
      <c r="AMI192" s="26"/>
      <c r="AMJ192" s="26"/>
      <c r="AMK192" s="26"/>
      <c r="AML192" s="26"/>
      <c r="AMM192" s="26"/>
      <c r="AMN192" s="26"/>
      <c r="AMO192" s="26"/>
      <c r="AMP192" s="26"/>
      <c r="AMQ192" s="26"/>
      <c r="AMR192" s="26"/>
      <c r="AMS192" s="26"/>
      <c r="AMT192" s="26"/>
      <c r="AMU192" s="26"/>
      <c r="AMV192" s="26"/>
      <c r="AMW192" s="26"/>
      <c r="AMX192" s="26"/>
      <c r="AMY192" s="26"/>
      <c r="AMZ192" s="26"/>
      <c r="ANA192" s="26"/>
      <c r="ANB192" s="26"/>
      <c r="ANC192" s="26"/>
      <c r="AND192" s="26"/>
      <c r="ANE192" s="26"/>
      <c r="ANF192" s="26"/>
      <c r="ANG192" s="26"/>
      <c r="ANH192" s="26"/>
      <c r="ANI192" s="26"/>
      <c r="ANJ192" s="26"/>
      <c r="ANK192" s="26"/>
      <c r="ANL192" s="26"/>
      <c r="ANM192" s="26"/>
      <c r="ANN192" s="26"/>
      <c r="ANO192" s="26"/>
      <c r="ANP192" s="26"/>
      <c r="ANQ192" s="26"/>
      <c r="ANR192" s="26"/>
      <c r="ANS192" s="26"/>
      <c r="ANT192" s="26"/>
      <c r="ANU192" s="26"/>
      <c r="ANV192" s="26"/>
      <c r="ANW192" s="26"/>
      <c r="ANX192" s="26"/>
      <c r="ANY192" s="26"/>
      <c r="ANZ192" s="26"/>
      <c r="AOA192" s="26"/>
      <c r="AOB192" s="26"/>
      <c r="AOC192" s="26"/>
      <c r="AOD192" s="26"/>
      <c r="AOE192" s="26"/>
      <c r="AOF192" s="26"/>
      <c r="AOG192" s="26"/>
      <c r="AOH192" s="26"/>
      <c r="AOI192" s="26"/>
      <c r="AOJ192" s="26"/>
      <c r="AOK192" s="26"/>
      <c r="AOL192" s="26"/>
      <c r="AOM192" s="26"/>
      <c r="AON192" s="26"/>
      <c r="AOO192" s="26"/>
      <c r="AOP192" s="26"/>
      <c r="AOQ192" s="26"/>
      <c r="AOR192" s="26"/>
      <c r="AOS192" s="26"/>
      <c r="AOT192" s="26"/>
      <c r="AOU192" s="26"/>
      <c r="AOV192" s="26"/>
      <c r="AOW192" s="26"/>
      <c r="AOX192" s="26"/>
      <c r="AOY192" s="26"/>
      <c r="AOZ192" s="26"/>
      <c r="APA192" s="26"/>
      <c r="APB192" s="26"/>
      <c r="APC192" s="26"/>
      <c r="APD192" s="26"/>
      <c r="APE192" s="26"/>
      <c r="APF192" s="26"/>
      <c r="APG192" s="26"/>
      <c r="APH192" s="26"/>
      <c r="API192" s="26"/>
      <c r="APJ192" s="26"/>
      <c r="APK192" s="26"/>
      <c r="APL192" s="26"/>
      <c r="APM192" s="26"/>
      <c r="APN192" s="26"/>
      <c r="APO192" s="26"/>
      <c r="APP192" s="26"/>
      <c r="APQ192" s="26"/>
      <c r="APR192" s="26"/>
      <c r="APS192" s="26"/>
      <c r="APT192" s="26"/>
      <c r="APU192" s="26"/>
      <c r="APV192" s="26"/>
      <c r="APW192" s="26"/>
      <c r="APX192" s="26"/>
      <c r="APY192" s="26"/>
      <c r="APZ192" s="26"/>
      <c r="AQA192" s="26"/>
      <c r="AQB192" s="26"/>
      <c r="AQC192" s="26"/>
      <c r="AQD192" s="26"/>
      <c r="AQE192" s="26"/>
      <c r="AQF192" s="26"/>
      <c r="AQG192" s="26"/>
      <c r="AQH192" s="26"/>
      <c r="AQI192" s="26"/>
      <c r="AQJ192" s="26"/>
      <c r="AQK192" s="26"/>
      <c r="AQL192" s="26"/>
      <c r="AQM192" s="26"/>
      <c r="AQN192" s="26"/>
      <c r="AQO192" s="26"/>
      <c r="AQP192" s="26"/>
      <c r="AQQ192" s="26"/>
      <c r="AQR192" s="26"/>
      <c r="AQS192" s="26"/>
      <c r="AQT192" s="26"/>
      <c r="AQU192" s="26"/>
      <c r="AQV192" s="26"/>
      <c r="AQW192" s="26"/>
      <c r="AQX192" s="26"/>
      <c r="AQY192" s="26"/>
      <c r="AQZ192" s="26"/>
      <c r="ARA192" s="26"/>
      <c r="ARB192" s="26"/>
      <c r="ARC192" s="26"/>
      <c r="ARD192" s="26"/>
      <c r="ARE192" s="26"/>
      <c r="ARF192" s="26"/>
      <c r="ARG192" s="26"/>
      <c r="ARH192" s="26"/>
      <c r="ARI192" s="26"/>
      <c r="ARJ192" s="26"/>
      <c r="ARK192" s="26"/>
      <c r="ARL192" s="26"/>
      <c r="ARM192" s="26"/>
      <c r="ARN192" s="26"/>
      <c r="ARO192" s="26"/>
      <c r="ARP192" s="26"/>
      <c r="ARQ192" s="26"/>
      <c r="ARR192" s="26"/>
      <c r="ARS192" s="26"/>
      <c r="ART192" s="26"/>
      <c r="ARU192" s="26"/>
      <c r="ARV192" s="26"/>
      <c r="ARW192" s="26"/>
      <c r="ARX192" s="26"/>
      <c r="ARY192" s="26"/>
      <c r="ARZ192" s="26"/>
      <c r="ASA192" s="26"/>
      <c r="ASB192" s="26"/>
      <c r="ASC192" s="26"/>
      <c r="ASD192" s="26"/>
      <c r="ASE192" s="26"/>
      <c r="ASF192" s="26"/>
      <c r="ASG192" s="26"/>
      <c r="ASH192" s="26"/>
      <c r="ASI192" s="26"/>
      <c r="ASJ192" s="26"/>
      <c r="ASK192" s="26"/>
      <c r="ASL192" s="26"/>
      <c r="ASM192" s="26"/>
      <c r="ASN192" s="26"/>
      <c r="ASO192" s="26"/>
      <c r="ASP192" s="26"/>
      <c r="ASQ192" s="26"/>
      <c r="ASR192" s="26"/>
      <c r="ASS192" s="26"/>
      <c r="AST192" s="26"/>
      <c r="ASU192" s="26"/>
      <c r="ASV192" s="26"/>
      <c r="ASW192" s="26"/>
      <c r="ASX192" s="26"/>
      <c r="ASY192" s="26"/>
      <c r="ASZ192" s="26"/>
      <c r="ATA192" s="26"/>
      <c r="ATB192" s="26"/>
      <c r="ATC192" s="26"/>
      <c r="ATD192" s="26"/>
      <c r="ATE192" s="26"/>
      <c r="ATF192" s="26"/>
      <c r="ATG192" s="26"/>
      <c r="ATH192" s="26"/>
      <c r="ATI192" s="26"/>
      <c r="ATJ192" s="26"/>
      <c r="ATK192" s="26"/>
      <c r="ATL192" s="26"/>
      <c r="ATM192" s="26"/>
      <c r="ATN192" s="26"/>
      <c r="ATO192" s="26"/>
      <c r="ATP192" s="26"/>
      <c r="ATQ192" s="26"/>
      <c r="ATR192" s="26"/>
      <c r="ATS192" s="26"/>
      <c r="ATT192" s="26"/>
      <c r="ATU192" s="26"/>
      <c r="ATV192" s="26"/>
      <c r="ATW192" s="26"/>
      <c r="ATX192" s="26"/>
      <c r="ATY192" s="26"/>
      <c r="ATZ192" s="26"/>
      <c r="AUA192" s="26"/>
      <c r="AUB192" s="26"/>
      <c r="AUC192" s="26"/>
      <c r="AUD192" s="26"/>
      <c r="AUE192" s="26"/>
      <c r="AUF192" s="26"/>
      <c r="AUG192" s="26"/>
      <c r="AUH192" s="26"/>
      <c r="AUI192" s="26"/>
      <c r="AUJ192" s="26"/>
      <c r="AUK192" s="26"/>
      <c r="AUL192" s="26"/>
      <c r="AUM192" s="26"/>
      <c r="AUN192" s="26"/>
      <c r="AUO192" s="26"/>
      <c r="AUP192" s="26"/>
      <c r="AUQ192" s="26"/>
      <c r="AUR192" s="26"/>
      <c r="AUS192" s="26"/>
      <c r="AUT192" s="26"/>
      <c r="AUU192" s="26"/>
      <c r="AUV192" s="26"/>
      <c r="AUW192" s="26"/>
      <c r="AUX192" s="26"/>
      <c r="AUY192" s="26"/>
      <c r="AUZ192" s="26"/>
      <c r="AVA192" s="26"/>
      <c r="AVB192" s="26"/>
      <c r="AVC192" s="26"/>
      <c r="AVD192" s="26"/>
      <c r="AVE192" s="26"/>
      <c r="AVF192" s="26"/>
      <c r="AVG192" s="26"/>
      <c r="AVH192" s="26"/>
      <c r="AVI192" s="26"/>
      <c r="AVJ192" s="26"/>
      <c r="AVK192" s="26"/>
      <c r="AVL192" s="26"/>
      <c r="AVM192" s="26"/>
      <c r="AVN192" s="26"/>
      <c r="AVO192" s="26"/>
      <c r="AVP192" s="26"/>
      <c r="AVQ192" s="26"/>
      <c r="AVR192" s="26"/>
      <c r="AVS192" s="26"/>
      <c r="AVT192" s="26"/>
      <c r="AVU192" s="26"/>
      <c r="AVV192" s="26"/>
      <c r="AVW192" s="26"/>
      <c r="AVX192" s="26"/>
      <c r="AVY192" s="26"/>
      <c r="AVZ192" s="26"/>
      <c r="AWA192" s="26"/>
      <c r="AWB192" s="26"/>
      <c r="AWC192" s="26"/>
      <c r="AWD192" s="26"/>
      <c r="AWE192" s="26"/>
      <c r="AWF192" s="26"/>
      <c r="AWG192" s="26"/>
      <c r="AWH192" s="26"/>
      <c r="AWI192" s="26"/>
      <c r="AWJ192" s="26"/>
      <c r="AWK192" s="26"/>
      <c r="AWL192" s="26"/>
      <c r="AWM192" s="26"/>
      <c r="AWN192" s="26"/>
      <c r="AWO192" s="26"/>
      <c r="AWP192" s="26"/>
      <c r="AWQ192" s="26"/>
      <c r="AWR192" s="26"/>
      <c r="AWS192" s="26"/>
      <c r="AWT192" s="26"/>
      <c r="AWU192" s="26"/>
      <c r="AWV192" s="26"/>
      <c r="AWW192" s="26"/>
      <c r="AWX192" s="26"/>
      <c r="AWY192" s="26"/>
      <c r="AWZ192" s="26"/>
      <c r="AXA192" s="26"/>
      <c r="AXB192" s="26"/>
      <c r="AXC192" s="26"/>
      <c r="AXD192" s="26"/>
      <c r="AXE192" s="26"/>
      <c r="AXF192" s="26"/>
      <c r="AXG192" s="26"/>
      <c r="AXH192" s="26"/>
      <c r="AXI192" s="26"/>
      <c r="AXJ192" s="26"/>
      <c r="AXK192" s="26"/>
      <c r="AXL192" s="26"/>
      <c r="AXM192" s="26"/>
      <c r="AXN192" s="26"/>
      <c r="AXO192" s="26"/>
      <c r="AXP192" s="26"/>
      <c r="AXQ192" s="26"/>
      <c r="AXR192" s="26"/>
      <c r="AXS192" s="26"/>
      <c r="AXT192" s="26"/>
      <c r="AXU192" s="26"/>
      <c r="AXV192" s="26"/>
      <c r="AXW192" s="26"/>
      <c r="AXX192" s="26"/>
      <c r="AXY192" s="26"/>
      <c r="AXZ192" s="26"/>
      <c r="AYA192" s="26"/>
      <c r="AYB192" s="26"/>
      <c r="AYC192" s="26"/>
      <c r="AYD192" s="26"/>
      <c r="AYE192" s="26"/>
      <c r="AYF192" s="26"/>
      <c r="AYG192" s="26"/>
      <c r="AYH192" s="26"/>
      <c r="AYI192" s="26"/>
      <c r="AYJ192" s="26"/>
      <c r="AYK192" s="26"/>
      <c r="AYL192" s="26"/>
      <c r="AYM192" s="26"/>
      <c r="AYN192" s="26"/>
      <c r="AYO192" s="26"/>
      <c r="AYP192" s="26"/>
      <c r="AYQ192" s="26"/>
      <c r="AYR192" s="26"/>
      <c r="AYS192" s="26"/>
      <c r="AYT192" s="26"/>
      <c r="AYU192" s="26"/>
      <c r="AYV192" s="26"/>
      <c r="AYW192" s="26"/>
      <c r="AYX192" s="26"/>
      <c r="AYY192" s="26"/>
      <c r="AYZ192" s="26"/>
      <c r="AZA192" s="26"/>
      <c r="AZB192" s="26"/>
      <c r="AZC192" s="26"/>
      <c r="AZD192" s="26"/>
      <c r="AZE192" s="26"/>
      <c r="AZF192" s="26"/>
      <c r="AZG192" s="26"/>
      <c r="AZH192" s="26"/>
      <c r="AZI192" s="26"/>
      <c r="AZJ192" s="26"/>
      <c r="AZK192" s="26"/>
      <c r="AZL192" s="26"/>
      <c r="AZM192" s="26"/>
      <c r="AZN192" s="26"/>
      <c r="AZO192" s="26"/>
      <c r="AZP192" s="26"/>
      <c r="AZQ192" s="26"/>
      <c r="AZR192" s="26"/>
      <c r="AZS192" s="26"/>
      <c r="AZT192" s="26"/>
      <c r="AZU192" s="26"/>
      <c r="AZV192" s="26"/>
      <c r="AZW192" s="26"/>
      <c r="AZX192" s="26"/>
      <c r="AZY192" s="26"/>
      <c r="AZZ192" s="26"/>
      <c r="BAA192" s="26"/>
      <c r="BAB192" s="26"/>
      <c r="BAC192" s="26"/>
      <c r="BAD192" s="26"/>
      <c r="BAE192" s="26"/>
      <c r="BAF192" s="26"/>
      <c r="BAG192" s="26"/>
      <c r="BAH192" s="26"/>
      <c r="BAI192" s="26"/>
      <c r="BAJ192" s="26"/>
      <c r="BAK192" s="26"/>
      <c r="BAL192" s="26"/>
      <c r="BAM192" s="26"/>
      <c r="BAN192" s="26"/>
      <c r="BAO192" s="26"/>
      <c r="BAP192" s="26"/>
      <c r="BAQ192" s="26"/>
      <c r="BAR192" s="26"/>
      <c r="BAS192" s="26"/>
      <c r="BAT192" s="26"/>
      <c r="BAU192" s="26"/>
      <c r="BAV192" s="26"/>
      <c r="BAW192" s="26"/>
      <c r="BAX192" s="26"/>
      <c r="BAY192" s="26"/>
      <c r="BAZ192" s="26"/>
      <c r="BBA192" s="26"/>
      <c r="BBB192" s="26"/>
      <c r="BBC192" s="26"/>
      <c r="BBD192" s="26"/>
      <c r="BBE192" s="26"/>
      <c r="BBF192" s="26"/>
      <c r="BBG192" s="26"/>
      <c r="BBH192" s="26"/>
      <c r="BBI192" s="26"/>
      <c r="BBJ192" s="26"/>
      <c r="BBK192" s="26"/>
      <c r="BBL192" s="26"/>
      <c r="BBM192" s="26"/>
      <c r="BBN192" s="26"/>
      <c r="BBO192" s="26"/>
      <c r="BBP192" s="26"/>
      <c r="BBQ192" s="26"/>
      <c r="BBR192" s="26"/>
      <c r="BBS192" s="26"/>
      <c r="BBT192" s="26"/>
      <c r="BBU192" s="26"/>
      <c r="BBV192" s="26"/>
      <c r="BBW192" s="26"/>
      <c r="BBX192" s="26"/>
      <c r="BBY192" s="26"/>
      <c r="BBZ192" s="26"/>
      <c r="BCA192" s="26"/>
      <c r="BCB192" s="26"/>
      <c r="BCC192" s="26"/>
      <c r="BCD192" s="26"/>
      <c r="BCE192" s="26"/>
      <c r="BCF192" s="26"/>
      <c r="BCG192" s="26"/>
      <c r="BCH192" s="26"/>
      <c r="BCI192" s="26"/>
      <c r="BCJ192" s="26"/>
      <c r="BCK192" s="26"/>
      <c r="BCL192" s="26"/>
      <c r="BCM192" s="26"/>
      <c r="BCN192" s="26"/>
      <c r="BCO192" s="26"/>
      <c r="BCP192" s="26"/>
      <c r="BCQ192" s="26"/>
      <c r="BCR192" s="26"/>
      <c r="BCS192" s="26"/>
      <c r="BCT192" s="26"/>
      <c r="BCU192" s="26"/>
      <c r="BCV192" s="26"/>
      <c r="BCW192" s="26"/>
      <c r="BCX192" s="26"/>
      <c r="BCY192" s="26"/>
      <c r="BCZ192" s="26"/>
      <c r="BDA192" s="26"/>
      <c r="BDB192" s="26"/>
      <c r="BDC192" s="26"/>
      <c r="BDD192" s="26"/>
      <c r="BDE192" s="26"/>
      <c r="BDF192" s="26"/>
      <c r="BDG192" s="26"/>
      <c r="BDH192" s="26"/>
      <c r="BDI192" s="26"/>
      <c r="BDJ192" s="26"/>
      <c r="BDK192" s="26"/>
      <c r="BDL192" s="26"/>
      <c r="BDM192" s="26"/>
      <c r="BDN192" s="26"/>
      <c r="BDO192" s="26"/>
      <c r="BDP192" s="26"/>
      <c r="BDQ192" s="26"/>
      <c r="BDR192" s="26"/>
      <c r="BDS192" s="26"/>
      <c r="BDT192" s="26"/>
      <c r="BDU192" s="26"/>
      <c r="BDV192" s="26"/>
      <c r="BDW192" s="26"/>
      <c r="BDX192" s="26"/>
      <c r="BDY192" s="26"/>
      <c r="BDZ192" s="26"/>
      <c r="BEA192" s="26"/>
      <c r="BEB192" s="26"/>
      <c r="BEC192" s="26"/>
      <c r="BED192" s="26"/>
      <c r="BEE192" s="26"/>
      <c r="BEF192" s="26"/>
      <c r="BEG192" s="26"/>
      <c r="BEH192" s="26"/>
      <c r="BEI192" s="26"/>
      <c r="BEJ192" s="26"/>
      <c r="BEK192" s="26"/>
      <c r="BEL192" s="26"/>
      <c r="BEM192" s="26"/>
      <c r="BEN192" s="26"/>
      <c r="BEO192" s="26"/>
      <c r="BEP192" s="26"/>
      <c r="BEQ192" s="26"/>
      <c r="BER192" s="26"/>
      <c r="BES192" s="26"/>
      <c r="BET192" s="26"/>
      <c r="BEU192" s="26"/>
      <c r="BEV192" s="26"/>
      <c r="BEW192" s="26"/>
      <c r="BEX192" s="26"/>
      <c r="BEY192" s="26"/>
      <c r="BEZ192" s="26"/>
      <c r="BFA192" s="26"/>
      <c r="BFB192" s="26"/>
      <c r="BFC192" s="26"/>
      <c r="BFD192" s="26"/>
      <c r="BFE192" s="26"/>
      <c r="BFF192" s="26"/>
      <c r="BFG192" s="26"/>
      <c r="BFH192" s="26"/>
      <c r="BFI192" s="26"/>
      <c r="BFJ192" s="26"/>
      <c r="BFK192" s="26"/>
      <c r="BFL192" s="26"/>
      <c r="BFM192" s="26"/>
      <c r="BFN192" s="26"/>
      <c r="BFO192" s="26"/>
      <c r="BFP192" s="26"/>
      <c r="BFQ192" s="26"/>
      <c r="BFR192" s="26"/>
      <c r="BFS192" s="26"/>
      <c r="BFT192" s="26"/>
      <c r="BFU192" s="26"/>
      <c r="BFV192" s="26"/>
      <c r="BFW192" s="26"/>
      <c r="BFX192" s="26"/>
      <c r="BFY192" s="26"/>
      <c r="BFZ192" s="26"/>
      <c r="BGA192" s="26"/>
      <c r="BGB192" s="26"/>
      <c r="BGC192" s="26"/>
      <c r="BGD192" s="26"/>
      <c r="BGE192" s="26"/>
      <c r="BGF192" s="26"/>
      <c r="BGG192" s="26"/>
      <c r="BGH192" s="26"/>
      <c r="BGI192" s="26"/>
      <c r="BGJ192" s="26"/>
      <c r="BGK192" s="26"/>
      <c r="BGL192" s="26"/>
      <c r="BGM192" s="26"/>
      <c r="BGN192" s="26"/>
      <c r="BGO192" s="26"/>
      <c r="BGP192" s="26"/>
      <c r="BGQ192" s="26"/>
      <c r="BGR192" s="26"/>
      <c r="BGS192" s="26"/>
      <c r="BGT192" s="26"/>
      <c r="BGU192" s="26"/>
      <c r="BGV192" s="26"/>
      <c r="BGW192" s="26"/>
      <c r="BGX192" s="26"/>
      <c r="BGY192" s="26"/>
      <c r="BGZ192" s="26"/>
      <c r="BHA192" s="26"/>
      <c r="BHB192" s="26"/>
      <c r="BHC192" s="26"/>
      <c r="BHD192" s="26"/>
      <c r="BHE192" s="26"/>
      <c r="BHF192" s="26"/>
      <c r="BHG192" s="26"/>
      <c r="BHH192" s="26"/>
      <c r="BHI192" s="26"/>
      <c r="BHJ192" s="26"/>
      <c r="BHK192" s="26"/>
      <c r="BHL192" s="26"/>
      <c r="BHM192" s="26"/>
      <c r="BHN192" s="26"/>
      <c r="BHO192" s="26"/>
      <c r="BHP192" s="26"/>
      <c r="BHQ192" s="26"/>
      <c r="BHR192" s="26"/>
      <c r="BHS192" s="26"/>
      <c r="BHT192" s="26"/>
      <c r="BHU192" s="26"/>
      <c r="BHV192" s="26"/>
      <c r="BHW192" s="26"/>
      <c r="BHX192" s="26"/>
      <c r="BHY192" s="26"/>
      <c r="BHZ192" s="26"/>
      <c r="BIA192" s="26"/>
      <c r="BIB192" s="26"/>
      <c r="BIC192" s="26"/>
      <c r="BID192" s="26"/>
      <c r="BIE192" s="26"/>
      <c r="BIF192" s="26"/>
      <c r="BIG192" s="26"/>
      <c r="BIH192" s="26"/>
      <c r="BII192" s="26"/>
      <c r="BIJ192" s="26"/>
      <c r="BIK192" s="26"/>
      <c r="BIL192" s="26"/>
      <c r="BIM192" s="26"/>
      <c r="BIN192" s="26"/>
      <c r="BIO192" s="26"/>
      <c r="BIP192" s="26"/>
      <c r="BIQ192" s="26"/>
      <c r="BIR192" s="26"/>
      <c r="BIS192" s="26"/>
      <c r="BIT192" s="26"/>
      <c r="BIU192" s="26"/>
      <c r="BIV192" s="26"/>
      <c r="BIW192" s="26"/>
      <c r="BIX192" s="26"/>
      <c r="BIY192" s="26"/>
      <c r="BIZ192" s="26"/>
      <c r="BJA192" s="26"/>
      <c r="BJB192" s="26"/>
      <c r="BJC192" s="26"/>
      <c r="BJD192" s="26"/>
      <c r="BJE192" s="26"/>
      <c r="BJF192" s="26"/>
      <c r="BJG192" s="26"/>
      <c r="BJH192" s="26"/>
      <c r="BJI192" s="26"/>
      <c r="BJJ192" s="26"/>
      <c r="BJK192" s="26"/>
      <c r="BJL192" s="26"/>
      <c r="BJM192" s="26"/>
      <c r="BJN192" s="26"/>
      <c r="BJO192" s="26"/>
      <c r="BJP192" s="26"/>
      <c r="BJQ192" s="26"/>
      <c r="BJR192" s="26"/>
      <c r="BJS192" s="26"/>
      <c r="BJT192" s="26"/>
      <c r="BJU192" s="26"/>
      <c r="BJV192" s="26"/>
      <c r="BJW192" s="26"/>
      <c r="BJX192" s="26"/>
      <c r="BJY192" s="26"/>
      <c r="BJZ192" s="26"/>
      <c r="BKA192" s="26"/>
      <c r="BKB192" s="26"/>
      <c r="BKC192" s="26"/>
      <c r="BKD192" s="26"/>
      <c r="BKE192" s="26"/>
      <c r="BKF192" s="26"/>
      <c r="BKG192" s="26"/>
      <c r="BKH192" s="26"/>
      <c r="BKI192" s="26"/>
      <c r="BKJ192" s="26"/>
      <c r="BKK192" s="26"/>
      <c r="BKL192" s="26"/>
      <c r="BKM192" s="26"/>
      <c r="BKN192" s="26"/>
      <c r="BKO192" s="26"/>
      <c r="BKP192" s="26"/>
      <c r="BKQ192" s="26"/>
      <c r="BKR192" s="26"/>
      <c r="BKS192" s="26"/>
      <c r="BKT192" s="26"/>
      <c r="BKU192" s="26"/>
      <c r="BKV192" s="26"/>
      <c r="BKW192" s="26"/>
      <c r="BKX192" s="26"/>
      <c r="BKY192" s="26"/>
      <c r="BKZ192" s="26"/>
      <c r="BLA192" s="26"/>
      <c r="BLB192" s="26"/>
      <c r="BLC192" s="26"/>
      <c r="BLD192" s="26"/>
      <c r="BLE192" s="26"/>
      <c r="BLF192" s="26"/>
      <c r="BLG192" s="26"/>
      <c r="BLH192" s="26"/>
      <c r="BLI192" s="26"/>
      <c r="BLJ192" s="26"/>
      <c r="BLK192" s="26"/>
      <c r="BLL192" s="26"/>
      <c r="BLM192" s="26"/>
      <c r="BLN192" s="26"/>
      <c r="BLO192" s="26"/>
      <c r="BLP192" s="26"/>
      <c r="BLQ192" s="26"/>
      <c r="BLR192" s="26"/>
      <c r="BLS192" s="26"/>
      <c r="BLT192" s="26"/>
      <c r="BLU192" s="26"/>
      <c r="BLV192" s="26"/>
      <c r="BLW192" s="26"/>
      <c r="BLX192" s="26"/>
      <c r="BLY192" s="26"/>
      <c r="BLZ192" s="26"/>
      <c r="BMA192" s="26"/>
      <c r="BMB192" s="26"/>
      <c r="BMC192" s="26"/>
      <c r="BMD192" s="26"/>
      <c r="BME192" s="26"/>
      <c r="BMF192" s="26"/>
      <c r="BMG192" s="26"/>
      <c r="BMH192" s="26"/>
      <c r="BMI192" s="26"/>
      <c r="BMJ192" s="26"/>
      <c r="BMK192" s="26"/>
      <c r="BML192" s="26"/>
      <c r="BMM192" s="26"/>
      <c r="BMN192" s="26"/>
      <c r="BMO192" s="26"/>
      <c r="BMP192" s="26"/>
      <c r="BMQ192" s="26"/>
      <c r="BMR192" s="26"/>
      <c r="BMS192" s="26"/>
      <c r="BMT192" s="26"/>
      <c r="BMU192" s="26"/>
      <c r="BMV192" s="26"/>
      <c r="BMW192" s="26"/>
      <c r="BMX192" s="26"/>
      <c r="BMY192" s="26"/>
      <c r="BMZ192" s="26"/>
      <c r="BNA192" s="26"/>
      <c r="BNB192" s="26"/>
      <c r="BNC192" s="26"/>
      <c r="BND192" s="26"/>
      <c r="BNE192" s="26"/>
      <c r="BNF192" s="26"/>
      <c r="BNG192" s="26"/>
      <c r="BNH192" s="26"/>
      <c r="BNI192" s="26"/>
      <c r="BNJ192" s="26"/>
      <c r="BNK192" s="26"/>
      <c r="BNL192" s="26"/>
      <c r="BNM192" s="26"/>
      <c r="BNN192" s="26"/>
      <c r="BNO192" s="26"/>
      <c r="BNP192" s="26"/>
      <c r="BNQ192" s="26"/>
      <c r="BNR192" s="26"/>
      <c r="BNS192" s="26"/>
      <c r="BNT192" s="26"/>
      <c r="BNU192" s="26"/>
      <c r="BNV192" s="26"/>
      <c r="BNW192" s="26"/>
      <c r="BNX192" s="26"/>
      <c r="BNY192" s="26"/>
      <c r="BNZ192" s="26"/>
      <c r="BOA192" s="26"/>
      <c r="BOB192" s="26"/>
      <c r="BOC192" s="26"/>
      <c r="BOD192" s="26"/>
      <c r="BOE192" s="26"/>
      <c r="BOF192" s="26"/>
      <c r="BOG192" s="26"/>
      <c r="BOH192" s="26"/>
      <c r="BOI192" s="26"/>
      <c r="BOJ192" s="26"/>
      <c r="BOK192" s="26"/>
      <c r="BOL192" s="26"/>
      <c r="BOM192" s="26"/>
      <c r="BON192" s="26"/>
      <c r="BOO192" s="26"/>
      <c r="BOP192" s="26"/>
      <c r="BOQ192" s="26"/>
      <c r="BOR192" s="26"/>
      <c r="BOS192" s="26"/>
      <c r="BOT192" s="26"/>
      <c r="BOU192" s="26"/>
      <c r="BOV192" s="26"/>
      <c r="BOW192" s="26"/>
      <c r="BOX192" s="26"/>
      <c r="BOY192" s="26"/>
      <c r="BOZ192" s="26"/>
      <c r="BPA192" s="26"/>
      <c r="BPB192" s="26"/>
      <c r="BPC192" s="26"/>
      <c r="BPD192" s="26"/>
      <c r="BPE192" s="26"/>
      <c r="BPF192" s="26"/>
      <c r="BPG192" s="26"/>
      <c r="BPH192" s="26"/>
      <c r="BPI192" s="26"/>
      <c r="BPJ192" s="26"/>
      <c r="BPK192" s="26"/>
      <c r="BPL192" s="26"/>
      <c r="BPM192" s="26"/>
      <c r="BPN192" s="26"/>
      <c r="BPO192" s="26"/>
      <c r="BPP192" s="26"/>
      <c r="BPQ192" s="26"/>
      <c r="BPR192" s="26"/>
      <c r="BPS192" s="26"/>
      <c r="BPT192" s="26"/>
      <c r="BPU192" s="26"/>
      <c r="BPV192" s="26"/>
      <c r="BPW192" s="26"/>
      <c r="BPX192" s="26"/>
      <c r="BPY192" s="26"/>
      <c r="BPZ192" s="26"/>
      <c r="BQA192" s="26"/>
      <c r="BQB192" s="26"/>
      <c r="BQC192" s="26"/>
      <c r="BQD192" s="26"/>
      <c r="BQE192" s="26"/>
      <c r="BQF192" s="26"/>
      <c r="BQG192" s="26"/>
      <c r="BQH192" s="26"/>
      <c r="BQI192" s="26"/>
      <c r="BQJ192" s="26"/>
      <c r="BQK192" s="26"/>
      <c r="BQL192" s="26"/>
      <c r="BQM192" s="26"/>
      <c r="BQN192" s="26"/>
      <c r="BQO192" s="26"/>
      <c r="BQP192" s="26"/>
      <c r="BQQ192" s="26"/>
      <c r="BQR192" s="26"/>
      <c r="BQS192" s="26"/>
      <c r="BQT192" s="26"/>
      <c r="BQU192" s="26"/>
      <c r="BQV192" s="26"/>
      <c r="BQW192" s="26"/>
      <c r="BQX192" s="26"/>
      <c r="BQY192" s="26"/>
      <c r="BQZ192" s="26"/>
      <c r="BRA192" s="26"/>
      <c r="BRB192" s="26"/>
      <c r="BRC192" s="26"/>
      <c r="BRD192" s="26"/>
      <c r="BRE192" s="26"/>
      <c r="BRF192" s="26"/>
      <c r="BRG192" s="26"/>
      <c r="BRH192" s="26"/>
      <c r="BRI192" s="26"/>
      <c r="BRJ192" s="26"/>
      <c r="BRK192" s="26"/>
      <c r="BRL192" s="26"/>
      <c r="BRM192" s="26"/>
      <c r="BRN192" s="26"/>
      <c r="BRO192" s="26"/>
      <c r="BRP192" s="26"/>
      <c r="BRQ192" s="26"/>
      <c r="BRR192" s="26"/>
      <c r="BRS192" s="26"/>
      <c r="BRT192" s="26"/>
      <c r="BRU192" s="26"/>
      <c r="BRV192" s="26"/>
      <c r="BRW192" s="26"/>
      <c r="BRX192" s="26"/>
      <c r="BRY192" s="26"/>
      <c r="BRZ192" s="26"/>
      <c r="BSA192" s="26"/>
      <c r="BSB192" s="26"/>
      <c r="BSC192" s="26"/>
      <c r="BSD192" s="26"/>
      <c r="BSE192" s="26"/>
      <c r="BSF192" s="26"/>
      <c r="BSG192" s="26"/>
      <c r="BSH192" s="26"/>
      <c r="BSI192" s="26"/>
      <c r="BSJ192" s="26"/>
      <c r="BSK192" s="26"/>
      <c r="BSL192" s="26"/>
      <c r="BSM192" s="26"/>
      <c r="BSN192" s="26"/>
      <c r="BSO192" s="26"/>
      <c r="BSP192" s="26"/>
      <c r="BSQ192" s="26"/>
      <c r="BSR192" s="26"/>
      <c r="BSS192" s="26"/>
      <c r="BST192" s="26"/>
      <c r="BSU192" s="26"/>
      <c r="BSV192" s="26"/>
      <c r="BSW192" s="26"/>
      <c r="BSX192" s="26"/>
      <c r="BSY192" s="26"/>
      <c r="BSZ192" s="26"/>
      <c r="BTA192" s="26"/>
      <c r="BTB192" s="26"/>
      <c r="BTC192" s="26"/>
      <c r="BTD192" s="26"/>
      <c r="BTE192" s="26"/>
      <c r="BTF192" s="26"/>
      <c r="BTG192" s="26"/>
      <c r="BTH192" s="26"/>
      <c r="BTI192" s="26"/>
      <c r="BTJ192" s="26"/>
      <c r="BTK192" s="26"/>
      <c r="BTL192" s="26"/>
      <c r="BTM192" s="26"/>
      <c r="BTN192" s="26"/>
      <c r="BTO192" s="26"/>
      <c r="BTP192" s="26"/>
      <c r="BTQ192" s="26"/>
      <c r="BTR192" s="26"/>
      <c r="BTS192" s="26"/>
      <c r="BTT192" s="26"/>
      <c r="BTU192" s="26"/>
      <c r="BTV192" s="26"/>
      <c r="BTW192" s="26"/>
      <c r="BTX192" s="26"/>
      <c r="BTY192" s="26"/>
      <c r="BTZ192" s="26"/>
      <c r="BUA192" s="26"/>
      <c r="BUB192" s="26"/>
      <c r="BUC192" s="26"/>
      <c r="BUD192" s="26"/>
      <c r="BUE192" s="26"/>
      <c r="BUF192" s="26"/>
      <c r="BUG192" s="26"/>
      <c r="BUH192" s="26"/>
      <c r="BUI192" s="26"/>
      <c r="BUJ192" s="26"/>
      <c r="BUK192" s="26"/>
      <c r="BUL192" s="26"/>
      <c r="BUM192" s="26"/>
      <c r="BUN192" s="26"/>
      <c r="BUO192" s="26"/>
      <c r="BUP192" s="26"/>
      <c r="BUQ192" s="26"/>
    </row>
    <row r="193" spans="1:1915" s="46" customFormat="1" ht="12.75">
      <c r="A193" s="23"/>
      <c r="B193" s="52"/>
      <c r="C193" s="52"/>
      <c r="D193" s="52"/>
      <c r="E193" s="52"/>
      <c r="F193" s="52"/>
      <c r="G193" s="54"/>
      <c r="H193" s="199"/>
      <c r="I193" s="199"/>
      <c r="J193" s="199"/>
      <c r="K193" s="199"/>
      <c r="L193" s="199"/>
      <c r="M193" s="200"/>
      <c r="N193" s="200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SQ193" s="26"/>
      <c r="SR193" s="26"/>
      <c r="SS193" s="26"/>
      <c r="ST193" s="26"/>
      <c r="SU193" s="26"/>
      <c r="SV193" s="26"/>
      <c r="SW193" s="26"/>
      <c r="SX193" s="26"/>
      <c r="SY193" s="26"/>
      <c r="SZ193" s="26"/>
      <c r="TA193" s="26"/>
      <c r="TB193" s="26"/>
      <c r="TC193" s="26"/>
      <c r="TD193" s="26"/>
      <c r="TE193" s="26"/>
      <c r="TF193" s="26"/>
      <c r="TG193" s="26"/>
      <c r="TH193" s="26"/>
      <c r="TI193" s="26"/>
      <c r="TJ193" s="26"/>
      <c r="TK193" s="26"/>
      <c r="TL193" s="26"/>
      <c r="TM193" s="26"/>
      <c r="TN193" s="26"/>
      <c r="TO193" s="26"/>
      <c r="TP193" s="26"/>
      <c r="TQ193" s="26"/>
      <c r="TR193" s="26"/>
      <c r="TS193" s="26"/>
      <c r="TT193" s="26"/>
      <c r="TU193" s="26"/>
      <c r="TV193" s="26"/>
      <c r="TW193" s="26"/>
      <c r="TX193" s="26"/>
      <c r="TY193" s="26"/>
      <c r="TZ193" s="26"/>
      <c r="UA193" s="26"/>
      <c r="UB193" s="26"/>
      <c r="UC193" s="26"/>
      <c r="UD193" s="26"/>
      <c r="UE193" s="26"/>
      <c r="UF193" s="26"/>
      <c r="UG193" s="26"/>
      <c r="UH193" s="26"/>
      <c r="UI193" s="26"/>
      <c r="UJ193" s="26"/>
      <c r="UK193" s="26"/>
      <c r="UL193" s="26"/>
      <c r="UM193" s="26"/>
      <c r="UN193" s="26"/>
      <c r="UO193" s="26"/>
      <c r="UP193" s="26"/>
      <c r="UQ193" s="26"/>
      <c r="UR193" s="26"/>
      <c r="US193" s="26"/>
      <c r="UT193" s="26"/>
      <c r="UU193" s="26"/>
      <c r="UV193" s="26"/>
      <c r="UW193" s="26"/>
      <c r="UX193" s="26"/>
      <c r="UY193" s="26"/>
      <c r="UZ193" s="26"/>
      <c r="VA193" s="26"/>
      <c r="VB193" s="26"/>
      <c r="VC193" s="26"/>
      <c r="VD193" s="26"/>
      <c r="VE193" s="26"/>
      <c r="VF193" s="26"/>
      <c r="VG193" s="26"/>
      <c r="VH193" s="26"/>
      <c r="VI193" s="26"/>
      <c r="VJ193" s="26"/>
      <c r="VK193" s="26"/>
      <c r="VL193" s="26"/>
      <c r="VM193" s="26"/>
      <c r="VN193" s="26"/>
      <c r="VO193" s="26"/>
      <c r="VP193" s="26"/>
      <c r="VQ193" s="26"/>
      <c r="VR193" s="26"/>
      <c r="VS193" s="26"/>
      <c r="VT193" s="26"/>
      <c r="VU193" s="26"/>
      <c r="VV193" s="26"/>
      <c r="VW193" s="26"/>
      <c r="VX193" s="26"/>
      <c r="VY193" s="26"/>
      <c r="VZ193" s="26"/>
      <c r="WA193" s="26"/>
      <c r="WB193" s="26"/>
      <c r="WC193" s="26"/>
      <c r="WD193" s="26"/>
      <c r="WE193" s="26"/>
      <c r="WF193" s="26"/>
      <c r="WG193" s="26"/>
      <c r="WH193" s="26"/>
      <c r="WI193" s="26"/>
      <c r="WJ193" s="26"/>
      <c r="WK193" s="26"/>
      <c r="WL193" s="26"/>
      <c r="WM193" s="26"/>
      <c r="WN193" s="26"/>
      <c r="WO193" s="26"/>
      <c r="WP193" s="26"/>
      <c r="WQ193" s="26"/>
      <c r="WR193" s="26"/>
      <c r="WS193" s="26"/>
      <c r="WT193" s="26"/>
      <c r="WU193" s="26"/>
      <c r="WV193" s="26"/>
      <c r="WW193" s="26"/>
      <c r="WX193" s="26"/>
      <c r="WY193" s="26"/>
      <c r="WZ193" s="26"/>
      <c r="XA193" s="26"/>
      <c r="XB193" s="26"/>
      <c r="XC193" s="26"/>
      <c r="XD193" s="26"/>
      <c r="XE193" s="26"/>
      <c r="XF193" s="26"/>
      <c r="XG193" s="26"/>
      <c r="XH193" s="26"/>
      <c r="XI193" s="26"/>
      <c r="XJ193" s="26"/>
      <c r="XK193" s="26"/>
      <c r="XL193" s="26"/>
      <c r="XM193" s="26"/>
      <c r="XN193" s="26"/>
      <c r="XO193" s="26"/>
      <c r="XP193" s="26"/>
      <c r="XQ193" s="26"/>
      <c r="XR193" s="26"/>
      <c r="XS193" s="26"/>
      <c r="XT193" s="26"/>
      <c r="XU193" s="26"/>
      <c r="XV193" s="26"/>
      <c r="XW193" s="26"/>
      <c r="XX193" s="26"/>
      <c r="XY193" s="26"/>
      <c r="XZ193" s="26"/>
      <c r="YA193" s="26"/>
      <c r="YB193" s="26"/>
      <c r="YC193" s="26"/>
      <c r="YD193" s="26"/>
      <c r="YE193" s="26"/>
      <c r="YF193" s="26"/>
      <c r="YG193" s="26"/>
      <c r="YH193" s="26"/>
      <c r="YI193" s="26"/>
      <c r="YJ193" s="26"/>
      <c r="YK193" s="26"/>
      <c r="YL193" s="26"/>
      <c r="YM193" s="26"/>
      <c r="YN193" s="26"/>
      <c r="YO193" s="26"/>
      <c r="YP193" s="26"/>
      <c r="YQ193" s="26"/>
      <c r="YR193" s="26"/>
      <c r="YS193" s="26"/>
      <c r="YT193" s="26"/>
      <c r="YU193" s="26"/>
      <c r="YV193" s="26"/>
      <c r="YW193" s="26"/>
      <c r="YX193" s="26"/>
      <c r="YY193" s="26"/>
      <c r="YZ193" s="26"/>
      <c r="ZA193" s="26"/>
      <c r="ZB193" s="26"/>
      <c r="ZC193" s="26"/>
      <c r="ZD193" s="26"/>
      <c r="ZE193" s="26"/>
      <c r="ZF193" s="26"/>
      <c r="ZG193" s="26"/>
      <c r="ZH193" s="26"/>
      <c r="ZI193" s="26"/>
      <c r="ZJ193" s="26"/>
      <c r="ZK193" s="26"/>
      <c r="ZL193" s="26"/>
      <c r="ZM193" s="26"/>
      <c r="ZN193" s="26"/>
      <c r="ZO193" s="26"/>
      <c r="ZP193" s="26"/>
      <c r="ZQ193" s="26"/>
      <c r="ZR193" s="26"/>
      <c r="ZS193" s="26"/>
      <c r="ZT193" s="26"/>
      <c r="ZU193" s="26"/>
      <c r="ZV193" s="26"/>
      <c r="ZW193" s="26"/>
      <c r="ZX193" s="26"/>
      <c r="ZY193" s="26"/>
      <c r="ZZ193" s="26"/>
      <c r="AAA193" s="26"/>
      <c r="AAB193" s="26"/>
      <c r="AAC193" s="26"/>
      <c r="AAD193" s="26"/>
      <c r="AAE193" s="26"/>
      <c r="AAF193" s="26"/>
      <c r="AAG193" s="26"/>
      <c r="AAH193" s="26"/>
      <c r="AAI193" s="26"/>
      <c r="AAJ193" s="26"/>
      <c r="AAK193" s="26"/>
      <c r="AAL193" s="26"/>
      <c r="AAM193" s="26"/>
      <c r="AAN193" s="26"/>
      <c r="AAO193" s="26"/>
      <c r="AAP193" s="26"/>
      <c r="AAQ193" s="26"/>
      <c r="AAR193" s="26"/>
      <c r="AAS193" s="26"/>
      <c r="AAT193" s="26"/>
      <c r="AAU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  <c r="AGP193" s="26"/>
      <c r="AGQ193" s="26"/>
      <c r="AGR193" s="26"/>
      <c r="AGS193" s="26"/>
      <c r="AGT193" s="26"/>
      <c r="AGU193" s="26"/>
      <c r="AGV193" s="26"/>
      <c r="AGW193" s="26"/>
      <c r="AGX193" s="26"/>
      <c r="AGY193" s="26"/>
      <c r="AGZ193" s="26"/>
      <c r="AHA193" s="26"/>
      <c r="AHB193" s="26"/>
      <c r="AHC193" s="26"/>
      <c r="AHD193" s="26"/>
      <c r="AHE193" s="26"/>
      <c r="AHF193" s="26"/>
      <c r="AHG193" s="26"/>
      <c r="AHH193" s="26"/>
      <c r="AHI193" s="26"/>
      <c r="AHJ193" s="26"/>
      <c r="AHK193" s="26"/>
      <c r="AHL193" s="26"/>
      <c r="AHM193" s="26"/>
      <c r="AHN193" s="26"/>
      <c r="AHO193" s="26"/>
      <c r="AHP193" s="26"/>
      <c r="AHQ193" s="26"/>
      <c r="AHR193" s="26"/>
      <c r="AHS193" s="26"/>
      <c r="AHT193" s="26"/>
      <c r="AHU193" s="26"/>
      <c r="AHV193" s="26"/>
      <c r="AHW193" s="26"/>
      <c r="AHX193" s="26"/>
      <c r="AHY193" s="26"/>
      <c r="AHZ193" s="26"/>
      <c r="AIA193" s="26"/>
      <c r="AIB193" s="26"/>
      <c r="AIC193" s="26"/>
      <c r="AID193" s="26"/>
      <c r="AIE193" s="26"/>
      <c r="AIF193" s="26"/>
      <c r="AIG193" s="26"/>
      <c r="AIH193" s="26"/>
      <c r="AII193" s="26"/>
      <c r="AIJ193" s="26"/>
      <c r="AIK193" s="26"/>
      <c r="AIL193" s="26"/>
      <c r="AIM193" s="26"/>
      <c r="AIN193" s="26"/>
      <c r="AIO193" s="26"/>
      <c r="AIP193" s="26"/>
      <c r="AIQ193" s="26"/>
      <c r="AIR193" s="26"/>
      <c r="AIS193" s="26"/>
      <c r="AIT193" s="26"/>
      <c r="AIU193" s="26"/>
      <c r="AIV193" s="26"/>
      <c r="AIW193" s="26"/>
      <c r="AIX193" s="26"/>
      <c r="AIY193" s="26"/>
      <c r="AIZ193" s="26"/>
      <c r="AJA193" s="26"/>
      <c r="AJB193" s="26"/>
      <c r="AJC193" s="26"/>
      <c r="AJD193" s="26"/>
      <c r="AJE193" s="26"/>
      <c r="AJF193" s="26"/>
      <c r="AJG193" s="26"/>
      <c r="AJH193" s="26"/>
      <c r="AJI193" s="26"/>
      <c r="AJJ193" s="26"/>
      <c r="AJK193" s="26"/>
      <c r="AJL193" s="26"/>
      <c r="AJM193" s="26"/>
      <c r="AJN193" s="26"/>
      <c r="AJO193" s="26"/>
      <c r="AJP193" s="26"/>
      <c r="AJQ193" s="26"/>
      <c r="AJR193" s="26"/>
      <c r="AJS193" s="26"/>
      <c r="AJT193" s="26"/>
      <c r="AJU193" s="26"/>
      <c r="AJV193" s="26"/>
      <c r="AJW193" s="26"/>
      <c r="AJX193" s="26"/>
      <c r="AJY193" s="26"/>
      <c r="AJZ193" s="26"/>
      <c r="AKA193" s="26"/>
      <c r="AKB193" s="26"/>
      <c r="AKC193" s="26"/>
      <c r="AKD193" s="26"/>
      <c r="AKE193" s="26"/>
      <c r="AKF193" s="26"/>
      <c r="AKG193" s="26"/>
      <c r="AKH193" s="26"/>
      <c r="AKI193" s="26"/>
      <c r="AKJ193" s="26"/>
      <c r="AKK193" s="26"/>
      <c r="AKL193" s="26"/>
      <c r="AKM193" s="26"/>
      <c r="AKN193" s="26"/>
      <c r="AKO193" s="26"/>
      <c r="AKP193" s="26"/>
      <c r="AKQ193" s="26"/>
      <c r="AKR193" s="26"/>
      <c r="AKS193" s="26"/>
      <c r="AKT193" s="26"/>
      <c r="AKU193" s="26"/>
      <c r="AKV193" s="26"/>
      <c r="AKW193" s="26"/>
      <c r="AKX193" s="26"/>
      <c r="AKY193" s="26"/>
      <c r="AKZ193" s="26"/>
      <c r="ALA193" s="26"/>
      <c r="ALB193" s="26"/>
      <c r="ALC193" s="26"/>
      <c r="ALD193" s="26"/>
      <c r="ALE193" s="26"/>
      <c r="ALF193" s="26"/>
      <c r="ALG193" s="26"/>
      <c r="ALH193" s="26"/>
      <c r="ALI193" s="26"/>
      <c r="ALJ193" s="26"/>
      <c r="ALK193" s="26"/>
      <c r="ALL193" s="26"/>
      <c r="ALM193" s="26"/>
      <c r="ALN193" s="26"/>
      <c r="ALO193" s="26"/>
      <c r="ALP193" s="26"/>
      <c r="ALQ193" s="26"/>
      <c r="ALR193" s="26"/>
      <c r="ALS193" s="26"/>
      <c r="ALT193" s="26"/>
      <c r="ALU193" s="26"/>
      <c r="ALV193" s="26"/>
      <c r="ALW193" s="26"/>
      <c r="ALX193" s="26"/>
      <c r="ALY193" s="26"/>
      <c r="ALZ193" s="26"/>
      <c r="AMA193" s="26"/>
      <c r="AMB193" s="26"/>
      <c r="AMC193" s="26"/>
      <c r="AMD193" s="26"/>
      <c r="AME193" s="26"/>
      <c r="AMF193" s="26"/>
      <c r="AMG193" s="26"/>
      <c r="AMH193" s="26"/>
      <c r="AMI193" s="26"/>
      <c r="AMJ193" s="26"/>
      <c r="AMK193" s="26"/>
      <c r="AML193" s="26"/>
      <c r="AMM193" s="26"/>
      <c r="AMN193" s="26"/>
      <c r="AMO193" s="26"/>
      <c r="AMP193" s="26"/>
      <c r="AMQ193" s="26"/>
      <c r="AMR193" s="26"/>
      <c r="AMS193" s="26"/>
      <c r="AMT193" s="26"/>
      <c r="AMU193" s="26"/>
      <c r="AMV193" s="26"/>
      <c r="AMW193" s="26"/>
      <c r="AMX193" s="26"/>
      <c r="AMY193" s="26"/>
      <c r="AMZ193" s="26"/>
      <c r="ANA193" s="26"/>
      <c r="ANB193" s="26"/>
      <c r="ANC193" s="26"/>
      <c r="AND193" s="26"/>
      <c r="ANE193" s="26"/>
      <c r="ANF193" s="26"/>
      <c r="ANG193" s="26"/>
      <c r="ANH193" s="26"/>
      <c r="ANI193" s="26"/>
      <c r="ANJ193" s="26"/>
      <c r="ANK193" s="26"/>
      <c r="ANL193" s="26"/>
      <c r="ANM193" s="26"/>
      <c r="ANN193" s="26"/>
      <c r="ANO193" s="26"/>
      <c r="ANP193" s="26"/>
      <c r="ANQ193" s="26"/>
      <c r="ANR193" s="26"/>
      <c r="ANS193" s="26"/>
      <c r="ANT193" s="26"/>
      <c r="ANU193" s="26"/>
      <c r="ANV193" s="26"/>
      <c r="ANW193" s="26"/>
      <c r="ANX193" s="26"/>
      <c r="ANY193" s="26"/>
      <c r="ANZ193" s="26"/>
      <c r="AOA193" s="26"/>
      <c r="AOB193" s="26"/>
      <c r="AOC193" s="26"/>
      <c r="AOD193" s="26"/>
      <c r="AOE193" s="26"/>
      <c r="AOF193" s="26"/>
      <c r="AOG193" s="26"/>
      <c r="AOH193" s="26"/>
      <c r="AOI193" s="26"/>
      <c r="AOJ193" s="26"/>
      <c r="AOK193" s="26"/>
      <c r="AOL193" s="26"/>
      <c r="AOM193" s="26"/>
      <c r="AON193" s="26"/>
      <c r="AOO193" s="26"/>
      <c r="AOP193" s="26"/>
      <c r="AOQ193" s="26"/>
      <c r="AOR193" s="26"/>
      <c r="AOS193" s="26"/>
      <c r="AOT193" s="26"/>
      <c r="AOU193" s="26"/>
      <c r="AOV193" s="26"/>
      <c r="AOW193" s="26"/>
      <c r="AOX193" s="26"/>
      <c r="AOY193" s="26"/>
      <c r="AOZ193" s="26"/>
      <c r="APA193" s="26"/>
      <c r="APB193" s="26"/>
      <c r="APC193" s="26"/>
      <c r="APD193" s="26"/>
      <c r="APE193" s="26"/>
      <c r="APF193" s="26"/>
      <c r="APG193" s="26"/>
      <c r="APH193" s="26"/>
      <c r="API193" s="26"/>
      <c r="APJ193" s="26"/>
      <c r="APK193" s="26"/>
      <c r="APL193" s="26"/>
      <c r="APM193" s="26"/>
      <c r="APN193" s="26"/>
      <c r="APO193" s="26"/>
      <c r="APP193" s="26"/>
      <c r="APQ193" s="26"/>
      <c r="APR193" s="26"/>
      <c r="APS193" s="26"/>
      <c r="APT193" s="26"/>
      <c r="APU193" s="26"/>
      <c r="APV193" s="26"/>
      <c r="APW193" s="26"/>
      <c r="APX193" s="26"/>
      <c r="APY193" s="26"/>
      <c r="APZ193" s="26"/>
      <c r="AQA193" s="26"/>
      <c r="AQB193" s="26"/>
      <c r="AQC193" s="26"/>
      <c r="AQD193" s="26"/>
      <c r="AQE193" s="26"/>
      <c r="AQF193" s="26"/>
      <c r="AQG193" s="26"/>
      <c r="AQH193" s="26"/>
      <c r="AQI193" s="26"/>
      <c r="AQJ193" s="26"/>
      <c r="AQK193" s="26"/>
      <c r="AQL193" s="26"/>
      <c r="AQM193" s="26"/>
      <c r="AQN193" s="26"/>
      <c r="AQO193" s="26"/>
      <c r="AQP193" s="26"/>
      <c r="AQQ193" s="26"/>
      <c r="AQR193" s="26"/>
      <c r="AQS193" s="26"/>
      <c r="AQT193" s="26"/>
      <c r="AQU193" s="26"/>
      <c r="AQV193" s="26"/>
      <c r="AQW193" s="26"/>
      <c r="AQX193" s="26"/>
      <c r="AQY193" s="26"/>
      <c r="AQZ193" s="26"/>
      <c r="ARA193" s="26"/>
      <c r="ARB193" s="26"/>
      <c r="ARC193" s="26"/>
      <c r="ARD193" s="26"/>
      <c r="ARE193" s="26"/>
      <c r="ARF193" s="26"/>
      <c r="ARG193" s="26"/>
      <c r="ARH193" s="26"/>
      <c r="ARI193" s="26"/>
      <c r="ARJ193" s="26"/>
      <c r="ARK193" s="26"/>
      <c r="ARL193" s="26"/>
      <c r="ARM193" s="26"/>
      <c r="ARN193" s="26"/>
      <c r="ARO193" s="26"/>
      <c r="ARP193" s="26"/>
      <c r="ARQ193" s="26"/>
      <c r="ARR193" s="26"/>
      <c r="ARS193" s="26"/>
      <c r="ART193" s="26"/>
      <c r="ARU193" s="26"/>
      <c r="ARV193" s="26"/>
      <c r="ARW193" s="26"/>
      <c r="ARX193" s="26"/>
      <c r="ARY193" s="26"/>
      <c r="ARZ193" s="26"/>
      <c r="ASA193" s="26"/>
      <c r="ASB193" s="26"/>
      <c r="ASC193" s="26"/>
      <c r="ASD193" s="26"/>
      <c r="ASE193" s="26"/>
      <c r="ASF193" s="26"/>
      <c r="ASG193" s="26"/>
      <c r="ASH193" s="26"/>
      <c r="ASI193" s="26"/>
      <c r="ASJ193" s="26"/>
      <c r="ASK193" s="26"/>
      <c r="ASL193" s="26"/>
      <c r="ASM193" s="26"/>
      <c r="ASN193" s="26"/>
      <c r="ASO193" s="26"/>
      <c r="ASP193" s="26"/>
      <c r="ASQ193" s="26"/>
      <c r="ASR193" s="26"/>
      <c r="ASS193" s="26"/>
      <c r="AST193" s="26"/>
      <c r="ASU193" s="26"/>
      <c r="ASV193" s="26"/>
      <c r="ASW193" s="26"/>
      <c r="ASX193" s="26"/>
      <c r="ASY193" s="26"/>
      <c r="ASZ193" s="26"/>
      <c r="ATA193" s="26"/>
      <c r="ATB193" s="26"/>
      <c r="ATC193" s="26"/>
      <c r="ATD193" s="26"/>
      <c r="ATE193" s="26"/>
      <c r="ATF193" s="26"/>
      <c r="ATG193" s="26"/>
      <c r="ATH193" s="26"/>
      <c r="ATI193" s="26"/>
      <c r="ATJ193" s="26"/>
      <c r="ATK193" s="26"/>
      <c r="ATL193" s="26"/>
      <c r="ATM193" s="26"/>
      <c r="ATN193" s="26"/>
      <c r="ATO193" s="26"/>
      <c r="ATP193" s="26"/>
      <c r="ATQ193" s="26"/>
      <c r="ATR193" s="26"/>
      <c r="ATS193" s="26"/>
      <c r="ATT193" s="26"/>
      <c r="ATU193" s="26"/>
      <c r="ATV193" s="26"/>
      <c r="ATW193" s="26"/>
      <c r="ATX193" s="26"/>
      <c r="ATY193" s="26"/>
      <c r="ATZ193" s="26"/>
      <c r="AUA193" s="26"/>
      <c r="AUB193" s="26"/>
      <c r="AUC193" s="26"/>
      <c r="AUD193" s="26"/>
      <c r="AUE193" s="26"/>
      <c r="AUF193" s="26"/>
      <c r="AUG193" s="26"/>
      <c r="AUH193" s="26"/>
      <c r="AUI193" s="26"/>
      <c r="AUJ193" s="26"/>
      <c r="AUK193" s="26"/>
      <c r="AUL193" s="26"/>
      <c r="AUM193" s="26"/>
      <c r="AUN193" s="26"/>
      <c r="AUO193" s="26"/>
      <c r="AUP193" s="26"/>
      <c r="AUQ193" s="26"/>
      <c r="AUR193" s="26"/>
      <c r="AUS193" s="26"/>
      <c r="AUT193" s="26"/>
      <c r="AUU193" s="26"/>
      <c r="AUV193" s="26"/>
      <c r="AUW193" s="26"/>
      <c r="AUX193" s="26"/>
      <c r="AUY193" s="26"/>
      <c r="AUZ193" s="26"/>
      <c r="AVA193" s="26"/>
      <c r="AVB193" s="26"/>
      <c r="AVC193" s="26"/>
      <c r="AVD193" s="26"/>
      <c r="AVE193" s="26"/>
      <c r="AVF193" s="26"/>
      <c r="AVG193" s="26"/>
      <c r="AVH193" s="26"/>
      <c r="AVI193" s="26"/>
      <c r="AVJ193" s="26"/>
      <c r="AVK193" s="26"/>
      <c r="AVL193" s="26"/>
      <c r="AVM193" s="26"/>
      <c r="AVN193" s="26"/>
      <c r="AVO193" s="26"/>
      <c r="AVP193" s="26"/>
      <c r="AVQ193" s="26"/>
      <c r="AVR193" s="26"/>
      <c r="AVS193" s="26"/>
      <c r="AVT193" s="26"/>
      <c r="AVU193" s="26"/>
      <c r="AVV193" s="26"/>
      <c r="AVW193" s="26"/>
      <c r="AVX193" s="26"/>
      <c r="AVY193" s="26"/>
      <c r="AVZ193" s="26"/>
      <c r="AWA193" s="26"/>
      <c r="AWB193" s="26"/>
      <c r="AWC193" s="26"/>
      <c r="AWD193" s="26"/>
      <c r="AWE193" s="26"/>
      <c r="AWF193" s="26"/>
      <c r="AWG193" s="26"/>
      <c r="AWH193" s="26"/>
      <c r="AWI193" s="26"/>
      <c r="AWJ193" s="26"/>
      <c r="AWK193" s="26"/>
      <c r="AWL193" s="26"/>
      <c r="AWM193" s="26"/>
      <c r="AWN193" s="26"/>
      <c r="AWO193" s="26"/>
      <c r="AWP193" s="26"/>
      <c r="AWQ193" s="26"/>
      <c r="AWR193" s="26"/>
      <c r="AWS193" s="26"/>
      <c r="AWT193" s="26"/>
      <c r="AWU193" s="26"/>
      <c r="AWV193" s="26"/>
      <c r="AWW193" s="26"/>
      <c r="AWX193" s="26"/>
      <c r="AWY193" s="26"/>
      <c r="AWZ193" s="26"/>
      <c r="AXA193" s="26"/>
      <c r="AXB193" s="26"/>
      <c r="AXC193" s="26"/>
      <c r="AXD193" s="26"/>
      <c r="AXE193" s="26"/>
      <c r="AXF193" s="26"/>
      <c r="AXG193" s="26"/>
      <c r="AXH193" s="26"/>
      <c r="AXI193" s="26"/>
      <c r="AXJ193" s="26"/>
      <c r="AXK193" s="26"/>
      <c r="AXL193" s="26"/>
      <c r="AXM193" s="26"/>
      <c r="AXN193" s="26"/>
      <c r="AXO193" s="26"/>
      <c r="AXP193" s="26"/>
      <c r="AXQ193" s="26"/>
      <c r="AXR193" s="26"/>
      <c r="AXS193" s="26"/>
      <c r="AXT193" s="26"/>
      <c r="AXU193" s="26"/>
      <c r="AXV193" s="26"/>
      <c r="AXW193" s="26"/>
      <c r="AXX193" s="26"/>
      <c r="AXY193" s="26"/>
      <c r="AXZ193" s="26"/>
      <c r="AYA193" s="26"/>
      <c r="AYB193" s="26"/>
      <c r="AYC193" s="26"/>
      <c r="AYD193" s="26"/>
      <c r="AYE193" s="26"/>
      <c r="AYF193" s="26"/>
      <c r="AYG193" s="26"/>
      <c r="AYH193" s="26"/>
      <c r="AYI193" s="26"/>
      <c r="AYJ193" s="26"/>
      <c r="AYK193" s="26"/>
      <c r="AYL193" s="26"/>
      <c r="AYM193" s="26"/>
      <c r="AYN193" s="26"/>
      <c r="AYO193" s="26"/>
      <c r="AYP193" s="26"/>
      <c r="AYQ193" s="26"/>
      <c r="AYR193" s="26"/>
      <c r="AYS193" s="26"/>
      <c r="AYT193" s="26"/>
      <c r="AYU193" s="26"/>
      <c r="AYV193" s="26"/>
      <c r="AYW193" s="26"/>
      <c r="AYX193" s="26"/>
      <c r="AYY193" s="26"/>
      <c r="AYZ193" s="26"/>
      <c r="AZA193" s="26"/>
      <c r="AZB193" s="26"/>
      <c r="AZC193" s="26"/>
      <c r="AZD193" s="26"/>
      <c r="AZE193" s="26"/>
      <c r="AZF193" s="26"/>
      <c r="AZG193" s="26"/>
      <c r="AZH193" s="26"/>
      <c r="AZI193" s="26"/>
      <c r="AZJ193" s="26"/>
      <c r="AZK193" s="26"/>
      <c r="AZL193" s="26"/>
      <c r="AZM193" s="26"/>
      <c r="AZN193" s="26"/>
      <c r="AZO193" s="26"/>
      <c r="AZP193" s="26"/>
      <c r="AZQ193" s="26"/>
      <c r="AZR193" s="26"/>
      <c r="AZS193" s="26"/>
      <c r="AZT193" s="26"/>
      <c r="AZU193" s="26"/>
      <c r="AZV193" s="26"/>
      <c r="AZW193" s="26"/>
      <c r="AZX193" s="26"/>
      <c r="AZY193" s="26"/>
      <c r="AZZ193" s="26"/>
      <c r="BAA193" s="26"/>
      <c r="BAB193" s="26"/>
      <c r="BAC193" s="26"/>
      <c r="BAD193" s="26"/>
      <c r="BAE193" s="26"/>
      <c r="BAF193" s="26"/>
      <c r="BAG193" s="26"/>
      <c r="BAH193" s="26"/>
      <c r="BAI193" s="26"/>
      <c r="BAJ193" s="26"/>
      <c r="BAK193" s="26"/>
      <c r="BAL193" s="26"/>
      <c r="BAM193" s="26"/>
      <c r="BAN193" s="26"/>
      <c r="BAO193" s="26"/>
      <c r="BAP193" s="26"/>
      <c r="BAQ193" s="26"/>
      <c r="BAR193" s="26"/>
      <c r="BAS193" s="26"/>
      <c r="BAT193" s="26"/>
      <c r="BAU193" s="26"/>
      <c r="BAV193" s="26"/>
      <c r="BAW193" s="26"/>
      <c r="BAX193" s="26"/>
      <c r="BAY193" s="26"/>
      <c r="BAZ193" s="26"/>
      <c r="BBA193" s="26"/>
      <c r="BBB193" s="26"/>
      <c r="BBC193" s="26"/>
      <c r="BBD193" s="26"/>
      <c r="BBE193" s="26"/>
      <c r="BBF193" s="26"/>
      <c r="BBG193" s="26"/>
      <c r="BBH193" s="26"/>
      <c r="BBI193" s="26"/>
      <c r="BBJ193" s="26"/>
      <c r="BBK193" s="26"/>
      <c r="BBL193" s="26"/>
      <c r="BBM193" s="26"/>
      <c r="BBN193" s="26"/>
      <c r="BBO193" s="26"/>
      <c r="BBP193" s="26"/>
      <c r="BBQ193" s="26"/>
      <c r="BBR193" s="26"/>
      <c r="BBS193" s="26"/>
      <c r="BBT193" s="26"/>
      <c r="BBU193" s="26"/>
      <c r="BBV193" s="26"/>
      <c r="BBW193" s="26"/>
      <c r="BBX193" s="26"/>
      <c r="BBY193" s="26"/>
      <c r="BBZ193" s="26"/>
      <c r="BCA193" s="26"/>
      <c r="BCB193" s="26"/>
      <c r="BCC193" s="26"/>
      <c r="BCD193" s="26"/>
      <c r="BCE193" s="26"/>
      <c r="BCF193" s="26"/>
      <c r="BCG193" s="26"/>
      <c r="BCH193" s="26"/>
      <c r="BCI193" s="26"/>
      <c r="BCJ193" s="26"/>
      <c r="BCK193" s="26"/>
      <c r="BCL193" s="26"/>
      <c r="BCM193" s="26"/>
      <c r="BCN193" s="26"/>
      <c r="BCO193" s="26"/>
      <c r="BCP193" s="26"/>
      <c r="BCQ193" s="26"/>
      <c r="BCR193" s="26"/>
      <c r="BCS193" s="26"/>
      <c r="BCT193" s="26"/>
      <c r="BCU193" s="26"/>
      <c r="BCV193" s="26"/>
      <c r="BCW193" s="26"/>
      <c r="BCX193" s="26"/>
      <c r="BCY193" s="26"/>
      <c r="BCZ193" s="26"/>
      <c r="BDA193" s="26"/>
      <c r="BDB193" s="26"/>
      <c r="BDC193" s="26"/>
      <c r="BDD193" s="26"/>
      <c r="BDE193" s="26"/>
      <c r="BDF193" s="26"/>
      <c r="BDG193" s="26"/>
      <c r="BDH193" s="26"/>
      <c r="BDI193" s="26"/>
      <c r="BDJ193" s="26"/>
      <c r="BDK193" s="26"/>
      <c r="BDL193" s="26"/>
      <c r="BDM193" s="26"/>
      <c r="BDN193" s="26"/>
      <c r="BDO193" s="26"/>
      <c r="BDP193" s="26"/>
      <c r="BDQ193" s="26"/>
      <c r="BDR193" s="26"/>
      <c r="BDS193" s="26"/>
      <c r="BDT193" s="26"/>
      <c r="BDU193" s="26"/>
      <c r="BDV193" s="26"/>
      <c r="BDW193" s="26"/>
      <c r="BDX193" s="26"/>
      <c r="BDY193" s="26"/>
      <c r="BDZ193" s="26"/>
      <c r="BEA193" s="26"/>
      <c r="BEB193" s="26"/>
      <c r="BEC193" s="26"/>
      <c r="BED193" s="26"/>
      <c r="BEE193" s="26"/>
      <c r="BEF193" s="26"/>
      <c r="BEG193" s="26"/>
      <c r="BEH193" s="26"/>
      <c r="BEI193" s="26"/>
      <c r="BEJ193" s="26"/>
      <c r="BEK193" s="26"/>
      <c r="BEL193" s="26"/>
      <c r="BEM193" s="26"/>
      <c r="BEN193" s="26"/>
      <c r="BEO193" s="26"/>
      <c r="BEP193" s="26"/>
      <c r="BEQ193" s="26"/>
      <c r="BER193" s="26"/>
      <c r="BES193" s="26"/>
      <c r="BET193" s="26"/>
      <c r="BEU193" s="26"/>
      <c r="BEV193" s="26"/>
      <c r="BEW193" s="26"/>
      <c r="BEX193" s="26"/>
      <c r="BEY193" s="26"/>
      <c r="BEZ193" s="26"/>
      <c r="BFA193" s="26"/>
      <c r="BFB193" s="26"/>
      <c r="BFC193" s="26"/>
      <c r="BFD193" s="26"/>
      <c r="BFE193" s="26"/>
      <c r="BFF193" s="26"/>
      <c r="BFG193" s="26"/>
      <c r="BFH193" s="26"/>
      <c r="BFI193" s="26"/>
      <c r="BFJ193" s="26"/>
      <c r="BFK193" s="26"/>
      <c r="BFL193" s="26"/>
      <c r="BFM193" s="26"/>
      <c r="BFN193" s="26"/>
      <c r="BFO193" s="26"/>
      <c r="BFP193" s="26"/>
      <c r="BFQ193" s="26"/>
      <c r="BFR193" s="26"/>
      <c r="BFS193" s="26"/>
      <c r="BFT193" s="26"/>
      <c r="BFU193" s="26"/>
      <c r="BFV193" s="26"/>
      <c r="BFW193" s="26"/>
      <c r="BFX193" s="26"/>
      <c r="BFY193" s="26"/>
      <c r="BFZ193" s="26"/>
      <c r="BGA193" s="26"/>
      <c r="BGB193" s="26"/>
      <c r="BGC193" s="26"/>
      <c r="BGD193" s="26"/>
      <c r="BGE193" s="26"/>
      <c r="BGF193" s="26"/>
      <c r="BGG193" s="26"/>
      <c r="BGH193" s="26"/>
      <c r="BGI193" s="26"/>
      <c r="BGJ193" s="26"/>
      <c r="BGK193" s="26"/>
      <c r="BGL193" s="26"/>
      <c r="BGM193" s="26"/>
      <c r="BGN193" s="26"/>
      <c r="BGO193" s="26"/>
      <c r="BGP193" s="26"/>
      <c r="BGQ193" s="26"/>
      <c r="BGR193" s="26"/>
      <c r="BGS193" s="26"/>
      <c r="BGT193" s="26"/>
      <c r="BGU193" s="26"/>
      <c r="BGV193" s="26"/>
      <c r="BGW193" s="26"/>
      <c r="BGX193" s="26"/>
      <c r="BGY193" s="26"/>
      <c r="BGZ193" s="26"/>
      <c r="BHA193" s="26"/>
      <c r="BHB193" s="26"/>
      <c r="BHC193" s="26"/>
      <c r="BHD193" s="26"/>
      <c r="BHE193" s="26"/>
      <c r="BHF193" s="26"/>
      <c r="BHG193" s="26"/>
      <c r="BHH193" s="26"/>
      <c r="BHI193" s="26"/>
      <c r="BHJ193" s="26"/>
      <c r="BHK193" s="26"/>
      <c r="BHL193" s="26"/>
      <c r="BHM193" s="26"/>
      <c r="BHN193" s="26"/>
      <c r="BHO193" s="26"/>
      <c r="BHP193" s="26"/>
      <c r="BHQ193" s="26"/>
      <c r="BHR193" s="26"/>
      <c r="BHS193" s="26"/>
      <c r="BHT193" s="26"/>
      <c r="BHU193" s="26"/>
      <c r="BHV193" s="26"/>
      <c r="BHW193" s="26"/>
      <c r="BHX193" s="26"/>
      <c r="BHY193" s="26"/>
      <c r="BHZ193" s="26"/>
      <c r="BIA193" s="26"/>
      <c r="BIB193" s="26"/>
      <c r="BIC193" s="26"/>
      <c r="BID193" s="26"/>
      <c r="BIE193" s="26"/>
      <c r="BIF193" s="26"/>
      <c r="BIG193" s="26"/>
      <c r="BIH193" s="26"/>
      <c r="BII193" s="26"/>
      <c r="BIJ193" s="26"/>
      <c r="BIK193" s="26"/>
      <c r="BIL193" s="26"/>
      <c r="BIM193" s="26"/>
      <c r="BIN193" s="26"/>
      <c r="BIO193" s="26"/>
      <c r="BIP193" s="26"/>
      <c r="BIQ193" s="26"/>
      <c r="BIR193" s="26"/>
      <c r="BIS193" s="26"/>
      <c r="BIT193" s="26"/>
      <c r="BIU193" s="26"/>
      <c r="BIV193" s="26"/>
      <c r="BIW193" s="26"/>
      <c r="BIX193" s="26"/>
      <c r="BIY193" s="26"/>
      <c r="BIZ193" s="26"/>
      <c r="BJA193" s="26"/>
      <c r="BJB193" s="26"/>
      <c r="BJC193" s="26"/>
      <c r="BJD193" s="26"/>
      <c r="BJE193" s="26"/>
      <c r="BJF193" s="26"/>
      <c r="BJG193" s="26"/>
      <c r="BJH193" s="26"/>
      <c r="BJI193" s="26"/>
      <c r="BJJ193" s="26"/>
      <c r="BJK193" s="26"/>
      <c r="BJL193" s="26"/>
      <c r="BJM193" s="26"/>
      <c r="BJN193" s="26"/>
      <c r="BJO193" s="26"/>
      <c r="BJP193" s="26"/>
      <c r="BJQ193" s="26"/>
      <c r="BJR193" s="26"/>
      <c r="BJS193" s="26"/>
      <c r="BJT193" s="26"/>
      <c r="BJU193" s="26"/>
      <c r="BJV193" s="26"/>
      <c r="BJW193" s="26"/>
      <c r="BJX193" s="26"/>
      <c r="BJY193" s="26"/>
      <c r="BJZ193" s="26"/>
      <c r="BKA193" s="26"/>
      <c r="BKB193" s="26"/>
      <c r="BKC193" s="26"/>
      <c r="BKD193" s="26"/>
      <c r="BKE193" s="26"/>
      <c r="BKF193" s="26"/>
      <c r="BKG193" s="26"/>
      <c r="BKH193" s="26"/>
      <c r="BKI193" s="26"/>
      <c r="BKJ193" s="26"/>
      <c r="BKK193" s="26"/>
      <c r="BKL193" s="26"/>
      <c r="BKM193" s="26"/>
      <c r="BKN193" s="26"/>
      <c r="BKO193" s="26"/>
      <c r="BKP193" s="26"/>
      <c r="BKQ193" s="26"/>
      <c r="BKR193" s="26"/>
      <c r="BKS193" s="26"/>
      <c r="BKT193" s="26"/>
      <c r="BKU193" s="26"/>
      <c r="BKV193" s="26"/>
      <c r="BKW193" s="26"/>
      <c r="BKX193" s="26"/>
      <c r="BKY193" s="26"/>
      <c r="BKZ193" s="26"/>
      <c r="BLA193" s="26"/>
      <c r="BLB193" s="26"/>
      <c r="BLC193" s="26"/>
      <c r="BLD193" s="26"/>
      <c r="BLE193" s="26"/>
      <c r="BLF193" s="26"/>
      <c r="BLG193" s="26"/>
      <c r="BLH193" s="26"/>
      <c r="BLI193" s="26"/>
      <c r="BLJ193" s="26"/>
      <c r="BLK193" s="26"/>
      <c r="BLL193" s="26"/>
      <c r="BLM193" s="26"/>
      <c r="BLN193" s="26"/>
      <c r="BLO193" s="26"/>
      <c r="BLP193" s="26"/>
      <c r="BLQ193" s="26"/>
      <c r="BLR193" s="26"/>
      <c r="BLS193" s="26"/>
      <c r="BLT193" s="26"/>
      <c r="BLU193" s="26"/>
      <c r="BLV193" s="26"/>
      <c r="BLW193" s="26"/>
      <c r="BLX193" s="26"/>
      <c r="BLY193" s="26"/>
      <c r="BLZ193" s="26"/>
      <c r="BMA193" s="26"/>
      <c r="BMB193" s="26"/>
      <c r="BMC193" s="26"/>
      <c r="BMD193" s="26"/>
      <c r="BME193" s="26"/>
      <c r="BMF193" s="26"/>
      <c r="BMG193" s="26"/>
      <c r="BMH193" s="26"/>
      <c r="BMI193" s="26"/>
      <c r="BMJ193" s="26"/>
      <c r="BMK193" s="26"/>
      <c r="BML193" s="26"/>
      <c r="BMM193" s="26"/>
      <c r="BMN193" s="26"/>
      <c r="BMO193" s="26"/>
      <c r="BMP193" s="26"/>
      <c r="BMQ193" s="26"/>
      <c r="BMR193" s="26"/>
      <c r="BMS193" s="26"/>
      <c r="BMT193" s="26"/>
      <c r="BMU193" s="26"/>
      <c r="BMV193" s="26"/>
      <c r="BMW193" s="26"/>
      <c r="BMX193" s="26"/>
      <c r="BMY193" s="26"/>
      <c r="BMZ193" s="26"/>
      <c r="BNA193" s="26"/>
      <c r="BNB193" s="26"/>
      <c r="BNC193" s="26"/>
      <c r="BND193" s="26"/>
      <c r="BNE193" s="26"/>
      <c r="BNF193" s="26"/>
      <c r="BNG193" s="26"/>
      <c r="BNH193" s="26"/>
      <c r="BNI193" s="26"/>
      <c r="BNJ193" s="26"/>
      <c r="BNK193" s="26"/>
      <c r="BNL193" s="26"/>
      <c r="BNM193" s="26"/>
      <c r="BNN193" s="26"/>
      <c r="BNO193" s="26"/>
      <c r="BNP193" s="26"/>
      <c r="BNQ193" s="26"/>
      <c r="BNR193" s="26"/>
      <c r="BNS193" s="26"/>
      <c r="BNT193" s="26"/>
      <c r="BNU193" s="26"/>
      <c r="BNV193" s="26"/>
      <c r="BNW193" s="26"/>
      <c r="BNX193" s="26"/>
      <c r="BNY193" s="26"/>
      <c r="BNZ193" s="26"/>
      <c r="BOA193" s="26"/>
      <c r="BOB193" s="26"/>
      <c r="BOC193" s="26"/>
      <c r="BOD193" s="26"/>
      <c r="BOE193" s="26"/>
      <c r="BOF193" s="26"/>
      <c r="BOG193" s="26"/>
      <c r="BOH193" s="26"/>
      <c r="BOI193" s="26"/>
      <c r="BOJ193" s="26"/>
      <c r="BOK193" s="26"/>
      <c r="BOL193" s="26"/>
      <c r="BOM193" s="26"/>
      <c r="BON193" s="26"/>
      <c r="BOO193" s="26"/>
      <c r="BOP193" s="26"/>
      <c r="BOQ193" s="26"/>
      <c r="BOR193" s="26"/>
      <c r="BOS193" s="26"/>
      <c r="BOT193" s="26"/>
      <c r="BOU193" s="26"/>
      <c r="BOV193" s="26"/>
      <c r="BOW193" s="26"/>
      <c r="BOX193" s="26"/>
      <c r="BOY193" s="26"/>
      <c r="BOZ193" s="26"/>
      <c r="BPA193" s="26"/>
      <c r="BPB193" s="26"/>
      <c r="BPC193" s="26"/>
      <c r="BPD193" s="26"/>
      <c r="BPE193" s="26"/>
      <c r="BPF193" s="26"/>
      <c r="BPG193" s="26"/>
      <c r="BPH193" s="26"/>
      <c r="BPI193" s="26"/>
      <c r="BPJ193" s="26"/>
      <c r="BPK193" s="26"/>
      <c r="BPL193" s="26"/>
      <c r="BPM193" s="26"/>
      <c r="BPN193" s="26"/>
      <c r="BPO193" s="26"/>
      <c r="BPP193" s="26"/>
      <c r="BPQ193" s="26"/>
      <c r="BPR193" s="26"/>
      <c r="BPS193" s="26"/>
      <c r="BPT193" s="26"/>
      <c r="BPU193" s="26"/>
      <c r="BPV193" s="26"/>
      <c r="BPW193" s="26"/>
      <c r="BPX193" s="26"/>
      <c r="BPY193" s="26"/>
      <c r="BPZ193" s="26"/>
      <c r="BQA193" s="26"/>
      <c r="BQB193" s="26"/>
      <c r="BQC193" s="26"/>
      <c r="BQD193" s="26"/>
      <c r="BQE193" s="26"/>
      <c r="BQF193" s="26"/>
      <c r="BQG193" s="26"/>
      <c r="BQH193" s="26"/>
      <c r="BQI193" s="26"/>
      <c r="BQJ193" s="26"/>
      <c r="BQK193" s="26"/>
      <c r="BQL193" s="26"/>
      <c r="BQM193" s="26"/>
      <c r="BQN193" s="26"/>
      <c r="BQO193" s="26"/>
      <c r="BQP193" s="26"/>
      <c r="BQQ193" s="26"/>
      <c r="BQR193" s="26"/>
      <c r="BQS193" s="26"/>
      <c r="BQT193" s="26"/>
      <c r="BQU193" s="26"/>
      <c r="BQV193" s="26"/>
      <c r="BQW193" s="26"/>
      <c r="BQX193" s="26"/>
      <c r="BQY193" s="26"/>
      <c r="BQZ193" s="26"/>
      <c r="BRA193" s="26"/>
      <c r="BRB193" s="26"/>
      <c r="BRC193" s="26"/>
      <c r="BRD193" s="26"/>
      <c r="BRE193" s="26"/>
      <c r="BRF193" s="26"/>
      <c r="BRG193" s="26"/>
      <c r="BRH193" s="26"/>
      <c r="BRI193" s="26"/>
      <c r="BRJ193" s="26"/>
      <c r="BRK193" s="26"/>
      <c r="BRL193" s="26"/>
      <c r="BRM193" s="26"/>
      <c r="BRN193" s="26"/>
      <c r="BRO193" s="26"/>
      <c r="BRP193" s="26"/>
      <c r="BRQ193" s="26"/>
      <c r="BRR193" s="26"/>
      <c r="BRS193" s="26"/>
      <c r="BRT193" s="26"/>
      <c r="BRU193" s="26"/>
      <c r="BRV193" s="26"/>
      <c r="BRW193" s="26"/>
      <c r="BRX193" s="26"/>
      <c r="BRY193" s="26"/>
      <c r="BRZ193" s="26"/>
      <c r="BSA193" s="26"/>
      <c r="BSB193" s="26"/>
      <c r="BSC193" s="26"/>
      <c r="BSD193" s="26"/>
      <c r="BSE193" s="26"/>
      <c r="BSF193" s="26"/>
      <c r="BSG193" s="26"/>
      <c r="BSH193" s="26"/>
      <c r="BSI193" s="26"/>
      <c r="BSJ193" s="26"/>
      <c r="BSK193" s="26"/>
      <c r="BSL193" s="26"/>
      <c r="BSM193" s="26"/>
      <c r="BSN193" s="26"/>
      <c r="BSO193" s="26"/>
      <c r="BSP193" s="26"/>
      <c r="BSQ193" s="26"/>
      <c r="BSR193" s="26"/>
      <c r="BSS193" s="26"/>
      <c r="BST193" s="26"/>
      <c r="BSU193" s="26"/>
      <c r="BSV193" s="26"/>
      <c r="BSW193" s="26"/>
      <c r="BSX193" s="26"/>
      <c r="BSY193" s="26"/>
      <c r="BSZ193" s="26"/>
      <c r="BTA193" s="26"/>
      <c r="BTB193" s="26"/>
      <c r="BTC193" s="26"/>
      <c r="BTD193" s="26"/>
      <c r="BTE193" s="26"/>
      <c r="BTF193" s="26"/>
      <c r="BTG193" s="26"/>
      <c r="BTH193" s="26"/>
      <c r="BTI193" s="26"/>
      <c r="BTJ193" s="26"/>
      <c r="BTK193" s="26"/>
      <c r="BTL193" s="26"/>
      <c r="BTM193" s="26"/>
      <c r="BTN193" s="26"/>
      <c r="BTO193" s="26"/>
      <c r="BTP193" s="26"/>
      <c r="BTQ193" s="26"/>
      <c r="BTR193" s="26"/>
      <c r="BTS193" s="26"/>
      <c r="BTT193" s="26"/>
      <c r="BTU193" s="26"/>
      <c r="BTV193" s="26"/>
      <c r="BTW193" s="26"/>
      <c r="BTX193" s="26"/>
      <c r="BTY193" s="26"/>
      <c r="BTZ193" s="26"/>
      <c r="BUA193" s="26"/>
      <c r="BUB193" s="26"/>
      <c r="BUC193" s="26"/>
      <c r="BUD193" s="26"/>
      <c r="BUE193" s="26"/>
      <c r="BUF193" s="26"/>
      <c r="BUG193" s="26"/>
      <c r="BUH193" s="26"/>
      <c r="BUI193" s="26"/>
      <c r="BUJ193" s="26"/>
      <c r="BUK193" s="26"/>
      <c r="BUL193" s="26"/>
      <c r="BUM193" s="26"/>
      <c r="BUN193" s="26"/>
      <c r="BUO193" s="26"/>
      <c r="BUP193" s="26"/>
      <c r="BUQ193" s="26"/>
    </row>
    <row r="194" spans="1:1915" s="46" customFormat="1" ht="12.75">
      <c r="A194" s="23"/>
      <c r="B194" s="52"/>
      <c r="C194" s="52"/>
      <c r="D194" s="52"/>
      <c r="E194" s="52"/>
      <c r="F194" s="52"/>
      <c r="G194" s="54"/>
      <c r="H194" s="199"/>
      <c r="I194" s="199"/>
      <c r="J194" s="199"/>
      <c r="K194" s="199"/>
      <c r="L194" s="199"/>
      <c r="M194" s="200"/>
      <c r="N194" s="200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SQ194" s="26"/>
      <c r="SR194" s="26"/>
      <c r="SS194" s="26"/>
      <c r="ST194" s="26"/>
      <c r="SU194" s="26"/>
      <c r="SV194" s="26"/>
      <c r="SW194" s="26"/>
      <c r="SX194" s="26"/>
      <c r="SY194" s="26"/>
      <c r="SZ194" s="26"/>
      <c r="TA194" s="26"/>
      <c r="TB194" s="26"/>
      <c r="TC194" s="26"/>
      <c r="TD194" s="26"/>
      <c r="TE194" s="26"/>
      <c r="TF194" s="26"/>
      <c r="TG194" s="26"/>
      <c r="TH194" s="26"/>
      <c r="TI194" s="26"/>
      <c r="TJ194" s="26"/>
      <c r="TK194" s="26"/>
      <c r="TL194" s="26"/>
      <c r="TM194" s="26"/>
      <c r="TN194" s="26"/>
      <c r="TO194" s="26"/>
      <c r="TP194" s="26"/>
      <c r="TQ194" s="26"/>
      <c r="TR194" s="26"/>
      <c r="TS194" s="26"/>
      <c r="TT194" s="26"/>
      <c r="TU194" s="26"/>
      <c r="TV194" s="26"/>
      <c r="TW194" s="26"/>
      <c r="TX194" s="26"/>
      <c r="TY194" s="26"/>
      <c r="TZ194" s="26"/>
      <c r="UA194" s="26"/>
      <c r="UB194" s="26"/>
      <c r="UC194" s="26"/>
      <c r="UD194" s="26"/>
      <c r="UE194" s="26"/>
      <c r="UF194" s="26"/>
      <c r="UG194" s="26"/>
      <c r="UH194" s="26"/>
      <c r="UI194" s="26"/>
      <c r="UJ194" s="26"/>
      <c r="UK194" s="26"/>
      <c r="UL194" s="26"/>
      <c r="UM194" s="26"/>
      <c r="UN194" s="26"/>
      <c r="UO194" s="26"/>
      <c r="UP194" s="26"/>
      <c r="UQ194" s="26"/>
      <c r="UR194" s="26"/>
      <c r="US194" s="26"/>
      <c r="UT194" s="26"/>
      <c r="UU194" s="26"/>
      <c r="UV194" s="26"/>
      <c r="UW194" s="26"/>
      <c r="UX194" s="26"/>
      <c r="UY194" s="26"/>
      <c r="UZ194" s="26"/>
      <c r="VA194" s="26"/>
      <c r="VB194" s="26"/>
      <c r="VC194" s="26"/>
      <c r="VD194" s="26"/>
      <c r="VE194" s="26"/>
      <c r="VF194" s="26"/>
      <c r="VG194" s="26"/>
      <c r="VH194" s="26"/>
      <c r="VI194" s="26"/>
      <c r="VJ194" s="26"/>
      <c r="VK194" s="26"/>
      <c r="VL194" s="26"/>
      <c r="VM194" s="26"/>
      <c r="VN194" s="26"/>
      <c r="VO194" s="26"/>
      <c r="VP194" s="26"/>
      <c r="VQ194" s="26"/>
      <c r="VR194" s="26"/>
      <c r="VS194" s="26"/>
      <c r="VT194" s="26"/>
      <c r="VU194" s="26"/>
      <c r="VV194" s="26"/>
      <c r="VW194" s="26"/>
      <c r="VX194" s="26"/>
      <c r="VY194" s="26"/>
      <c r="VZ194" s="26"/>
      <c r="WA194" s="26"/>
      <c r="WB194" s="26"/>
      <c r="WC194" s="26"/>
      <c r="WD194" s="26"/>
      <c r="WE194" s="26"/>
      <c r="WF194" s="26"/>
      <c r="WG194" s="26"/>
      <c r="WH194" s="26"/>
      <c r="WI194" s="26"/>
      <c r="WJ194" s="26"/>
      <c r="WK194" s="26"/>
      <c r="WL194" s="26"/>
      <c r="WM194" s="26"/>
      <c r="WN194" s="26"/>
      <c r="WO194" s="26"/>
      <c r="WP194" s="26"/>
      <c r="WQ194" s="26"/>
      <c r="WR194" s="26"/>
      <c r="WS194" s="26"/>
      <c r="WT194" s="26"/>
      <c r="WU194" s="26"/>
      <c r="WV194" s="26"/>
      <c r="WW194" s="26"/>
      <c r="WX194" s="26"/>
      <c r="WY194" s="26"/>
      <c r="WZ194" s="26"/>
      <c r="XA194" s="26"/>
      <c r="XB194" s="26"/>
      <c r="XC194" s="26"/>
      <c r="XD194" s="26"/>
      <c r="XE194" s="26"/>
      <c r="XF194" s="26"/>
      <c r="XG194" s="26"/>
      <c r="XH194" s="26"/>
      <c r="XI194" s="26"/>
      <c r="XJ194" s="26"/>
      <c r="XK194" s="26"/>
      <c r="XL194" s="26"/>
      <c r="XM194" s="26"/>
      <c r="XN194" s="26"/>
      <c r="XO194" s="26"/>
      <c r="XP194" s="26"/>
      <c r="XQ194" s="26"/>
      <c r="XR194" s="26"/>
      <c r="XS194" s="26"/>
      <c r="XT194" s="26"/>
      <c r="XU194" s="26"/>
      <c r="XV194" s="26"/>
      <c r="XW194" s="26"/>
      <c r="XX194" s="26"/>
      <c r="XY194" s="26"/>
      <c r="XZ194" s="26"/>
      <c r="YA194" s="26"/>
      <c r="YB194" s="26"/>
      <c r="YC194" s="26"/>
      <c r="YD194" s="26"/>
      <c r="YE194" s="26"/>
      <c r="YF194" s="26"/>
      <c r="YG194" s="26"/>
      <c r="YH194" s="26"/>
      <c r="YI194" s="26"/>
      <c r="YJ194" s="26"/>
      <c r="YK194" s="26"/>
      <c r="YL194" s="26"/>
      <c r="YM194" s="26"/>
      <c r="YN194" s="26"/>
      <c r="YO194" s="26"/>
      <c r="YP194" s="26"/>
      <c r="YQ194" s="26"/>
      <c r="YR194" s="26"/>
      <c r="YS194" s="26"/>
      <c r="YT194" s="26"/>
      <c r="YU194" s="26"/>
      <c r="YV194" s="26"/>
      <c r="YW194" s="26"/>
      <c r="YX194" s="26"/>
      <c r="YY194" s="26"/>
      <c r="YZ194" s="26"/>
      <c r="ZA194" s="26"/>
      <c r="ZB194" s="26"/>
      <c r="ZC194" s="26"/>
      <c r="ZD194" s="26"/>
      <c r="ZE194" s="26"/>
      <c r="ZF194" s="26"/>
      <c r="ZG194" s="26"/>
      <c r="ZH194" s="26"/>
      <c r="ZI194" s="26"/>
      <c r="ZJ194" s="26"/>
      <c r="ZK194" s="26"/>
      <c r="ZL194" s="26"/>
      <c r="ZM194" s="26"/>
      <c r="ZN194" s="26"/>
      <c r="ZO194" s="26"/>
      <c r="ZP194" s="26"/>
      <c r="ZQ194" s="26"/>
      <c r="ZR194" s="26"/>
      <c r="ZS194" s="26"/>
      <c r="ZT194" s="26"/>
      <c r="ZU194" s="26"/>
      <c r="ZV194" s="26"/>
      <c r="ZW194" s="26"/>
      <c r="ZX194" s="26"/>
      <c r="ZY194" s="26"/>
      <c r="ZZ194" s="26"/>
      <c r="AAA194" s="26"/>
      <c r="AAB194" s="26"/>
      <c r="AAC194" s="26"/>
      <c r="AAD194" s="26"/>
      <c r="AAE194" s="26"/>
      <c r="AAF194" s="26"/>
      <c r="AAG194" s="26"/>
      <c r="AAH194" s="26"/>
      <c r="AAI194" s="26"/>
      <c r="AAJ194" s="26"/>
      <c r="AAK194" s="26"/>
      <c r="AAL194" s="26"/>
      <c r="AAM194" s="26"/>
      <c r="AAN194" s="26"/>
      <c r="AAO194" s="26"/>
      <c r="AAP194" s="26"/>
      <c r="AAQ194" s="26"/>
      <c r="AAR194" s="26"/>
      <c r="AAS194" s="26"/>
      <c r="AAT194" s="26"/>
      <c r="AAU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  <c r="AGP194" s="26"/>
      <c r="AGQ194" s="26"/>
      <c r="AGR194" s="26"/>
      <c r="AGS194" s="26"/>
      <c r="AGT194" s="26"/>
      <c r="AGU194" s="26"/>
      <c r="AGV194" s="26"/>
      <c r="AGW194" s="26"/>
      <c r="AGX194" s="26"/>
      <c r="AGY194" s="26"/>
      <c r="AGZ194" s="26"/>
      <c r="AHA194" s="26"/>
      <c r="AHB194" s="26"/>
      <c r="AHC194" s="26"/>
      <c r="AHD194" s="26"/>
      <c r="AHE194" s="26"/>
      <c r="AHF194" s="26"/>
      <c r="AHG194" s="26"/>
      <c r="AHH194" s="26"/>
      <c r="AHI194" s="26"/>
      <c r="AHJ194" s="26"/>
      <c r="AHK194" s="26"/>
      <c r="AHL194" s="26"/>
      <c r="AHM194" s="26"/>
      <c r="AHN194" s="26"/>
      <c r="AHO194" s="26"/>
      <c r="AHP194" s="26"/>
      <c r="AHQ194" s="26"/>
      <c r="AHR194" s="26"/>
      <c r="AHS194" s="26"/>
      <c r="AHT194" s="26"/>
      <c r="AHU194" s="26"/>
      <c r="AHV194" s="26"/>
      <c r="AHW194" s="26"/>
      <c r="AHX194" s="26"/>
      <c r="AHY194" s="26"/>
      <c r="AHZ194" s="26"/>
      <c r="AIA194" s="26"/>
      <c r="AIB194" s="26"/>
      <c r="AIC194" s="26"/>
      <c r="AID194" s="26"/>
      <c r="AIE194" s="26"/>
      <c r="AIF194" s="26"/>
      <c r="AIG194" s="26"/>
      <c r="AIH194" s="26"/>
      <c r="AII194" s="26"/>
      <c r="AIJ194" s="26"/>
      <c r="AIK194" s="26"/>
      <c r="AIL194" s="26"/>
      <c r="AIM194" s="26"/>
      <c r="AIN194" s="26"/>
      <c r="AIO194" s="26"/>
      <c r="AIP194" s="26"/>
      <c r="AIQ194" s="26"/>
      <c r="AIR194" s="26"/>
      <c r="AIS194" s="26"/>
      <c r="AIT194" s="26"/>
      <c r="AIU194" s="26"/>
      <c r="AIV194" s="26"/>
      <c r="AIW194" s="26"/>
      <c r="AIX194" s="26"/>
      <c r="AIY194" s="26"/>
      <c r="AIZ194" s="26"/>
      <c r="AJA194" s="26"/>
      <c r="AJB194" s="26"/>
      <c r="AJC194" s="26"/>
      <c r="AJD194" s="26"/>
      <c r="AJE194" s="26"/>
      <c r="AJF194" s="26"/>
      <c r="AJG194" s="26"/>
      <c r="AJH194" s="26"/>
      <c r="AJI194" s="26"/>
      <c r="AJJ194" s="26"/>
      <c r="AJK194" s="26"/>
      <c r="AJL194" s="26"/>
      <c r="AJM194" s="26"/>
      <c r="AJN194" s="26"/>
      <c r="AJO194" s="26"/>
      <c r="AJP194" s="26"/>
      <c r="AJQ194" s="26"/>
      <c r="AJR194" s="26"/>
      <c r="AJS194" s="26"/>
      <c r="AJT194" s="26"/>
      <c r="AJU194" s="26"/>
      <c r="AJV194" s="26"/>
      <c r="AJW194" s="26"/>
      <c r="AJX194" s="26"/>
      <c r="AJY194" s="26"/>
      <c r="AJZ194" s="26"/>
      <c r="AKA194" s="26"/>
      <c r="AKB194" s="26"/>
      <c r="AKC194" s="26"/>
      <c r="AKD194" s="26"/>
      <c r="AKE194" s="26"/>
      <c r="AKF194" s="26"/>
      <c r="AKG194" s="26"/>
      <c r="AKH194" s="26"/>
      <c r="AKI194" s="26"/>
      <c r="AKJ194" s="26"/>
      <c r="AKK194" s="26"/>
      <c r="AKL194" s="26"/>
      <c r="AKM194" s="26"/>
      <c r="AKN194" s="26"/>
      <c r="AKO194" s="26"/>
      <c r="AKP194" s="26"/>
      <c r="AKQ194" s="26"/>
      <c r="AKR194" s="26"/>
      <c r="AKS194" s="26"/>
      <c r="AKT194" s="26"/>
      <c r="AKU194" s="26"/>
      <c r="AKV194" s="26"/>
      <c r="AKW194" s="26"/>
      <c r="AKX194" s="26"/>
      <c r="AKY194" s="26"/>
      <c r="AKZ194" s="26"/>
      <c r="ALA194" s="26"/>
      <c r="ALB194" s="26"/>
      <c r="ALC194" s="26"/>
      <c r="ALD194" s="26"/>
      <c r="ALE194" s="26"/>
      <c r="ALF194" s="26"/>
      <c r="ALG194" s="26"/>
      <c r="ALH194" s="26"/>
      <c r="ALI194" s="26"/>
      <c r="ALJ194" s="26"/>
      <c r="ALK194" s="26"/>
      <c r="ALL194" s="26"/>
      <c r="ALM194" s="26"/>
      <c r="ALN194" s="26"/>
      <c r="ALO194" s="26"/>
      <c r="ALP194" s="26"/>
      <c r="ALQ194" s="26"/>
      <c r="ALR194" s="26"/>
      <c r="ALS194" s="26"/>
      <c r="ALT194" s="26"/>
      <c r="ALU194" s="26"/>
      <c r="ALV194" s="26"/>
      <c r="ALW194" s="26"/>
      <c r="ALX194" s="26"/>
      <c r="ALY194" s="26"/>
      <c r="ALZ194" s="26"/>
      <c r="AMA194" s="26"/>
      <c r="AMB194" s="26"/>
      <c r="AMC194" s="26"/>
      <c r="AMD194" s="26"/>
      <c r="AME194" s="26"/>
      <c r="AMF194" s="26"/>
      <c r="AMG194" s="26"/>
      <c r="AMH194" s="26"/>
      <c r="AMI194" s="26"/>
      <c r="AMJ194" s="26"/>
      <c r="AMK194" s="26"/>
      <c r="AML194" s="26"/>
      <c r="AMM194" s="26"/>
      <c r="AMN194" s="26"/>
      <c r="AMO194" s="26"/>
      <c r="AMP194" s="26"/>
      <c r="AMQ194" s="26"/>
      <c r="AMR194" s="26"/>
      <c r="AMS194" s="26"/>
      <c r="AMT194" s="26"/>
      <c r="AMU194" s="26"/>
      <c r="AMV194" s="26"/>
      <c r="AMW194" s="26"/>
      <c r="AMX194" s="26"/>
      <c r="AMY194" s="26"/>
      <c r="AMZ194" s="26"/>
      <c r="ANA194" s="26"/>
      <c r="ANB194" s="26"/>
      <c r="ANC194" s="26"/>
      <c r="AND194" s="26"/>
      <c r="ANE194" s="26"/>
      <c r="ANF194" s="26"/>
      <c r="ANG194" s="26"/>
      <c r="ANH194" s="26"/>
      <c r="ANI194" s="26"/>
      <c r="ANJ194" s="26"/>
      <c r="ANK194" s="26"/>
      <c r="ANL194" s="26"/>
      <c r="ANM194" s="26"/>
      <c r="ANN194" s="26"/>
      <c r="ANO194" s="26"/>
      <c r="ANP194" s="26"/>
      <c r="ANQ194" s="26"/>
      <c r="ANR194" s="26"/>
      <c r="ANS194" s="26"/>
      <c r="ANT194" s="26"/>
      <c r="ANU194" s="26"/>
      <c r="ANV194" s="26"/>
      <c r="ANW194" s="26"/>
      <c r="ANX194" s="26"/>
      <c r="ANY194" s="26"/>
      <c r="ANZ194" s="26"/>
      <c r="AOA194" s="26"/>
      <c r="AOB194" s="26"/>
      <c r="AOC194" s="26"/>
      <c r="AOD194" s="26"/>
      <c r="AOE194" s="26"/>
      <c r="AOF194" s="26"/>
      <c r="AOG194" s="26"/>
      <c r="AOH194" s="26"/>
      <c r="AOI194" s="26"/>
      <c r="AOJ194" s="26"/>
      <c r="AOK194" s="26"/>
      <c r="AOL194" s="26"/>
      <c r="AOM194" s="26"/>
      <c r="AON194" s="26"/>
      <c r="AOO194" s="26"/>
      <c r="AOP194" s="26"/>
      <c r="AOQ194" s="26"/>
      <c r="AOR194" s="26"/>
      <c r="AOS194" s="26"/>
      <c r="AOT194" s="26"/>
      <c r="AOU194" s="26"/>
      <c r="AOV194" s="26"/>
      <c r="AOW194" s="26"/>
      <c r="AOX194" s="26"/>
      <c r="AOY194" s="26"/>
      <c r="AOZ194" s="26"/>
      <c r="APA194" s="26"/>
      <c r="APB194" s="26"/>
      <c r="APC194" s="26"/>
      <c r="APD194" s="26"/>
      <c r="APE194" s="26"/>
      <c r="APF194" s="26"/>
      <c r="APG194" s="26"/>
      <c r="APH194" s="26"/>
      <c r="API194" s="26"/>
      <c r="APJ194" s="26"/>
      <c r="APK194" s="26"/>
      <c r="APL194" s="26"/>
      <c r="APM194" s="26"/>
      <c r="APN194" s="26"/>
      <c r="APO194" s="26"/>
      <c r="APP194" s="26"/>
      <c r="APQ194" s="26"/>
      <c r="APR194" s="26"/>
      <c r="APS194" s="26"/>
      <c r="APT194" s="26"/>
      <c r="APU194" s="26"/>
      <c r="APV194" s="26"/>
      <c r="APW194" s="26"/>
      <c r="APX194" s="26"/>
      <c r="APY194" s="26"/>
      <c r="APZ194" s="26"/>
      <c r="AQA194" s="26"/>
      <c r="AQB194" s="26"/>
      <c r="AQC194" s="26"/>
      <c r="AQD194" s="26"/>
      <c r="AQE194" s="26"/>
      <c r="AQF194" s="26"/>
      <c r="AQG194" s="26"/>
      <c r="AQH194" s="26"/>
      <c r="AQI194" s="26"/>
      <c r="AQJ194" s="26"/>
      <c r="AQK194" s="26"/>
      <c r="AQL194" s="26"/>
      <c r="AQM194" s="26"/>
      <c r="AQN194" s="26"/>
      <c r="AQO194" s="26"/>
      <c r="AQP194" s="26"/>
      <c r="AQQ194" s="26"/>
      <c r="AQR194" s="26"/>
      <c r="AQS194" s="26"/>
      <c r="AQT194" s="26"/>
      <c r="AQU194" s="26"/>
      <c r="AQV194" s="26"/>
      <c r="AQW194" s="26"/>
      <c r="AQX194" s="26"/>
      <c r="AQY194" s="26"/>
      <c r="AQZ194" s="26"/>
      <c r="ARA194" s="26"/>
      <c r="ARB194" s="26"/>
      <c r="ARC194" s="26"/>
      <c r="ARD194" s="26"/>
      <c r="ARE194" s="26"/>
      <c r="ARF194" s="26"/>
      <c r="ARG194" s="26"/>
      <c r="ARH194" s="26"/>
      <c r="ARI194" s="26"/>
      <c r="ARJ194" s="26"/>
      <c r="ARK194" s="26"/>
      <c r="ARL194" s="26"/>
      <c r="ARM194" s="26"/>
      <c r="ARN194" s="26"/>
      <c r="ARO194" s="26"/>
      <c r="ARP194" s="26"/>
      <c r="ARQ194" s="26"/>
      <c r="ARR194" s="26"/>
      <c r="ARS194" s="26"/>
      <c r="ART194" s="26"/>
      <c r="ARU194" s="26"/>
      <c r="ARV194" s="26"/>
      <c r="ARW194" s="26"/>
      <c r="ARX194" s="26"/>
      <c r="ARY194" s="26"/>
      <c r="ARZ194" s="26"/>
      <c r="ASA194" s="26"/>
      <c r="ASB194" s="26"/>
      <c r="ASC194" s="26"/>
      <c r="ASD194" s="26"/>
      <c r="ASE194" s="26"/>
      <c r="ASF194" s="26"/>
      <c r="ASG194" s="26"/>
      <c r="ASH194" s="26"/>
      <c r="ASI194" s="26"/>
      <c r="ASJ194" s="26"/>
      <c r="ASK194" s="26"/>
      <c r="ASL194" s="26"/>
      <c r="ASM194" s="26"/>
      <c r="ASN194" s="26"/>
      <c r="ASO194" s="26"/>
      <c r="ASP194" s="26"/>
      <c r="ASQ194" s="26"/>
      <c r="ASR194" s="26"/>
      <c r="ASS194" s="26"/>
      <c r="AST194" s="26"/>
      <c r="ASU194" s="26"/>
      <c r="ASV194" s="26"/>
      <c r="ASW194" s="26"/>
      <c r="ASX194" s="26"/>
      <c r="ASY194" s="26"/>
      <c r="ASZ194" s="26"/>
      <c r="ATA194" s="26"/>
      <c r="ATB194" s="26"/>
      <c r="ATC194" s="26"/>
      <c r="ATD194" s="26"/>
      <c r="ATE194" s="26"/>
      <c r="ATF194" s="26"/>
      <c r="ATG194" s="26"/>
      <c r="ATH194" s="26"/>
      <c r="ATI194" s="26"/>
      <c r="ATJ194" s="26"/>
      <c r="ATK194" s="26"/>
      <c r="ATL194" s="26"/>
      <c r="ATM194" s="26"/>
      <c r="ATN194" s="26"/>
      <c r="ATO194" s="26"/>
      <c r="ATP194" s="26"/>
      <c r="ATQ194" s="26"/>
      <c r="ATR194" s="26"/>
      <c r="ATS194" s="26"/>
      <c r="ATT194" s="26"/>
      <c r="ATU194" s="26"/>
      <c r="ATV194" s="26"/>
      <c r="ATW194" s="26"/>
      <c r="ATX194" s="26"/>
      <c r="ATY194" s="26"/>
      <c r="ATZ194" s="26"/>
      <c r="AUA194" s="26"/>
      <c r="AUB194" s="26"/>
      <c r="AUC194" s="26"/>
      <c r="AUD194" s="26"/>
      <c r="AUE194" s="26"/>
      <c r="AUF194" s="26"/>
      <c r="AUG194" s="26"/>
      <c r="AUH194" s="26"/>
      <c r="AUI194" s="26"/>
      <c r="AUJ194" s="26"/>
      <c r="AUK194" s="26"/>
      <c r="AUL194" s="26"/>
      <c r="AUM194" s="26"/>
      <c r="AUN194" s="26"/>
      <c r="AUO194" s="26"/>
      <c r="AUP194" s="26"/>
      <c r="AUQ194" s="26"/>
      <c r="AUR194" s="26"/>
      <c r="AUS194" s="26"/>
      <c r="AUT194" s="26"/>
      <c r="AUU194" s="26"/>
      <c r="AUV194" s="26"/>
      <c r="AUW194" s="26"/>
      <c r="AUX194" s="26"/>
      <c r="AUY194" s="26"/>
      <c r="AUZ194" s="26"/>
      <c r="AVA194" s="26"/>
      <c r="AVB194" s="26"/>
      <c r="AVC194" s="26"/>
      <c r="AVD194" s="26"/>
      <c r="AVE194" s="26"/>
      <c r="AVF194" s="26"/>
      <c r="AVG194" s="26"/>
      <c r="AVH194" s="26"/>
      <c r="AVI194" s="26"/>
      <c r="AVJ194" s="26"/>
      <c r="AVK194" s="26"/>
      <c r="AVL194" s="26"/>
      <c r="AVM194" s="26"/>
      <c r="AVN194" s="26"/>
      <c r="AVO194" s="26"/>
      <c r="AVP194" s="26"/>
      <c r="AVQ194" s="26"/>
      <c r="AVR194" s="26"/>
      <c r="AVS194" s="26"/>
      <c r="AVT194" s="26"/>
      <c r="AVU194" s="26"/>
      <c r="AVV194" s="26"/>
      <c r="AVW194" s="26"/>
      <c r="AVX194" s="26"/>
      <c r="AVY194" s="26"/>
      <c r="AVZ194" s="26"/>
      <c r="AWA194" s="26"/>
      <c r="AWB194" s="26"/>
      <c r="AWC194" s="26"/>
      <c r="AWD194" s="26"/>
      <c r="AWE194" s="26"/>
      <c r="AWF194" s="26"/>
      <c r="AWG194" s="26"/>
      <c r="AWH194" s="26"/>
      <c r="AWI194" s="26"/>
      <c r="AWJ194" s="26"/>
      <c r="AWK194" s="26"/>
      <c r="AWL194" s="26"/>
      <c r="AWM194" s="26"/>
      <c r="AWN194" s="26"/>
      <c r="AWO194" s="26"/>
      <c r="AWP194" s="26"/>
      <c r="AWQ194" s="26"/>
      <c r="AWR194" s="26"/>
      <c r="AWS194" s="26"/>
      <c r="AWT194" s="26"/>
      <c r="AWU194" s="26"/>
      <c r="AWV194" s="26"/>
      <c r="AWW194" s="26"/>
      <c r="AWX194" s="26"/>
      <c r="AWY194" s="26"/>
      <c r="AWZ194" s="26"/>
      <c r="AXA194" s="26"/>
      <c r="AXB194" s="26"/>
      <c r="AXC194" s="26"/>
      <c r="AXD194" s="26"/>
      <c r="AXE194" s="26"/>
      <c r="AXF194" s="26"/>
      <c r="AXG194" s="26"/>
      <c r="AXH194" s="26"/>
      <c r="AXI194" s="26"/>
      <c r="AXJ194" s="26"/>
      <c r="AXK194" s="26"/>
      <c r="AXL194" s="26"/>
      <c r="AXM194" s="26"/>
      <c r="AXN194" s="26"/>
      <c r="AXO194" s="26"/>
      <c r="AXP194" s="26"/>
      <c r="AXQ194" s="26"/>
      <c r="AXR194" s="26"/>
      <c r="AXS194" s="26"/>
      <c r="AXT194" s="26"/>
      <c r="AXU194" s="26"/>
      <c r="AXV194" s="26"/>
      <c r="AXW194" s="26"/>
      <c r="AXX194" s="26"/>
      <c r="AXY194" s="26"/>
      <c r="AXZ194" s="26"/>
      <c r="AYA194" s="26"/>
      <c r="AYB194" s="26"/>
      <c r="AYC194" s="26"/>
      <c r="AYD194" s="26"/>
      <c r="AYE194" s="26"/>
      <c r="AYF194" s="26"/>
      <c r="AYG194" s="26"/>
      <c r="AYH194" s="26"/>
      <c r="AYI194" s="26"/>
      <c r="AYJ194" s="26"/>
      <c r="AYK194" s="26"/>
      <c r="AYL194" s="26"/>
      <c r="AYM194" s="26"/>
      <c r="AYN194" s="26"/>
      <c r="AYO194" s="26"/>
      <c r="AYP194" s="26"/>
      <c r="AYQ194" s="26"/>
      <c r="AYR194" s="26"/>
      <c r="AYS194" s="26"/>
      <c r="AYT194" s="26"/>
      <c r="AYU194" s="26"/>
      <c r="AYV194" s="26"/>
      <c r="AYW194" s="26"/>
      <c r="AYX194" s="26"/>
      <c r="AYY194" s="26"/>
      <c r="AYZ194" s="26"/>
      <c r="AZA194" s="26"/>
      <c r="AZB194" s="26"/>
      <c r="AZC194" s="26"/>
      <c r="AZD194" s="26"/>
      <c r="AZE194" s="26"/>
      <c r="AZF194" s="26"/>
      <c r="AZG194" s="26"/>
      <c r="AZH194" s="26"/>
      <c r="AZI194" s="26"/>
      <c r="AZJ194" s="26"/>
      <c r="AZK194" s="26"/>
      <c r="AZL194" s="26"/>
      <c r="AZM194" s="26"/>
      <c r="AZN194" s="26"/>
      <c r="AZO194" s="26"/>
      <c r="AZP194" s="26"/>
      <c r="AZQ194" s="26"/>
      <c r="AZR194" s="26"/>
      <c r="AZS194" s="26"/>
      <c r="AZT194" s="26"/>
      <c r="AZU194" s="26"/>
      <c r="AZV194" s="26"/>
      <c r="AZW194" s="26"/>
      <c r="AZX194" s="26"/>
      <c r="AZY194" s="26"/>
      <c r="AZZ194" s="26"/>
      <c r="BAA194" s="26"/>
      <c r="BAB194" s="26"/>
      <c r="BAC194" s="26"/>
      <c r="BAD194" s="26"/>
      <c r="BAE194" s="26"/>
      <c r="BAF194" s="26"/>
      <c r="BAG194" s="26"/>
      <c r="BAH194" s="26"/>
      <c r="BAI194" s="26"/>
      <c r="BAJ194" s="26"/>
      <c r="BAK194" s="26"/>
      <c r="BAL194" s="26"/>
      <c r="BAM194" s="26"/>
      <c r="BAN194" s="26"/>
      <c r="BAO194" s="26"/>
      <c r="BAP194" s="26"/>
      <c r="BAQ194" s="26"/>
      <c r="BAR194" s="26"/>
      <c r="BAS194" s="26"/>
      <c r="BAT194" s="26"/>
      <c r="BAU194" s="26"/>
      <c r="BAV194" s="26"/>
      <c r="BAW194" s="26"/>
      <c r="BAX194" s="26"/>
      <c r="BAY194" s="26"/>
      <c r="BAZ194" s="26"/>
      <c r="BBA194" s="26"/>
      <c r="BBB194" s="26"/>
      <c r="BBC194" s="26"/>
      <c r="BBD194" s="26"/>
      <c r="BBE194" s="26"/>
      <c r="BBF194" s="26"/>
      <c r="BBG194" s="26"/>
      <c r="BBH194" s="26"/>
      <c r="BBI194" s="26"/>
      <c r="BBJ194" s="26"/>
      <c r="BBK194" s="26"/>
      <c r="BBL194" s="26"/>
      <c r="BBM194" s="26"/>
      <c r="BBN194" s="26"/>
      <c r="BBO194" s="26"/>
      <c r="BBP194" s="26"/>
      <c r="BBQ194" s="26"/>
      <c r="BBR194" s="26"/>
      <c r="BBS194" s="26"/>
      <c r="BBT194" s="26"/>
      <c r="BBU194" s="26"/>
      <c r="BBV194" s="26"/>
      <c r="BBW194" s="26"/>
      <c r="BBX194" s="26"/>
      <c r="BBY194" s="26"/>
      <c r="BBZ194" s="26"/>
      <c r="BCA194" s="26"/>
      <c r="BCB194" s="26"/>
      <c r="BCC194" s="26"/>
      <c r="BCD194" s="26"/>
      <c r="BCE194" s="26"/>
      <c r="BCF194" s="26"/>
      <c r="BCG194" s="26"/>
      <c r="BCH194" s="26"/>
      <c r="BCI194" s="26"/>
      <c r="BCJ194" s="26"/>
      <c r="BCK194" s="26"/>
      <c r="BCL194" s="26"/>
      <c r="BCM194" s="26"/>
      <c r="BCN194" s="26"/>
      <c r="BCO194" s="26"/>
      <c r="BCP194" s="26"/>
      <c r="BCQ194" s="26"/>
      <c r="BCR194" s="26"/>
      <c r="BCS194" s="26"/>
      <c r="BCT194" s="26"/>
      <c r="BCU194" s="26"/>
      <c r="BCV194" s="26"/>
      <c r="BCW194" s="26"/>
      <c r="BCX194" s="26"/>
      <c r="BCY194" s="26"/>
      <c r="BCZ194" s="26"/>
      <c r="BDA194" s="26"/>
      <c r="BDB194" s="26"/>
      <c r="BDC194" s="26"/>
      <c r="BDD194" s="26"/>
      <c r="BDE194" s="26"/>
      <c r="BDF194" s="26"/>
      <c r="BDG194" s="26"/>
      <c r="BDH194" s="26"/>
      <c r="BDI194" s="26"/>
      <c r="BDJ194" s="26"/>
      <c r="BDK194" s="26"/>
      <c r="BDL194" s="26"/>
      <c r="BDM194" s="26"/>
      <c r="BDN194" s="26"/>
      <c r="BDO194" s="26"/>
      <c r="BDP194" s="26"/>
      <c r="BDQ194" s="26"/>
      <c r="BDR194" s="26"/>
      <c r="BDS194" s="26"/>
      <c r="BDT194" s="26"/>
      <c r="BDU194" s="26"/>
      <c r="BDV194" s="26"/>
      <c r="BDW194" s="26"/>
      <c r="BDX194" s="26"/>
      <c r="BDY194" s="26"/>
      <c r="BDZ194" s="26"/>
      <c r="BEA194" s="26"/>
      <c r="BEB194" s="26"/>
      <c r="BEC194" s="26"/>
      <c r="BED194" s="26"/>
      <c r="BEE194" s="26"/>
      <c r="BEF194" s="26"/>
      <c r="BEG194" s="26"/>
      <c r="BEH194" s="26"/>
      <c r="BEI194" s="26"/>
      <c r="BEJ194" s="26"/>
      <c r="BEK194" s="26"/>
      <c r="BEL194" s="26"/>
      <c r="BEM194" s="26"/>
      <c r="BEN194" s="26"/>
      <c r="BEO194" s="26"/>
      <c r="BEP194" s="26"/>
      <c r="BEQ194" s="26"/>
      <c r="BER194" s="26"/>
      <c r="BES194" s="26"/>
      <c r="BET194" s="26"/>
      <c r="BEU194" s="26"/>
      <c r="BEV194" s="26"/>
      <c r="BEW194" s="26"/>
      <c r="BEX194" s="26"/>
      <c r="BEY194" s="26"/>
      <c r="BEZ194" s="26"/>
      <c r="BFA194" s="26"/>
      <c r="BFB194" s="26"/>
      <c r="BFC194" s="26"/>
      <c r="BFD194" s="26"/>
      <c r="BFE194" s="26"/>
      <c r="BFF194" s="26"/>
      <c r="BFG194" s="26"/>
      <c r="BFH194" s="26"/>
      <c r="BFI194" s="26"/>
      <c r="BFJ194" s="26"/>
      <c r="BFK194" s="26"/>
      <c r="BFL194" s="26"/>
      <c r="BFM194" s="26"/>
      <c r="BFN194" s="26"/>
      <c r="BFO194" s="26"/>
      <c r="BFP194" s="26"/>
      <c r="BFQ194" s="26"/>
      <c r="BFR194" s="26"/>
      <c r="BFS194" s="26"/>
      <c r="BFT194" s="26"/>
      <c r="BFU194" s="26"/>
      <c r="BFV194" s="26"/>
      <c r="BFW194" s="26"/>
      <c r="BFX194" s="26"/>
      <c r="BFY194" s="26"/>
      <c r="BFZ194" s="26"/>
      <c r="BGA194" s="26"/>
      <c r="BGB194" s="26"/>
      <c r="BGC194" s="26"/>
      <c r="BGD194" s="26"/>
      <c r="BGE194" s="26"/>
      <c r="BGF194" s="26"/>
      <c r="BGG194" s="26"/>
      <c r="BGH194" s="26"/>
      <c r="BGI194" s="26"/>
      <c r="BGJ194" s="26"/>
      <c r="BGK194" s="26"/>
      <c r="BGL194" s="26"/>
      <c r="BGM194" s="26"/>
      <c r="BGN194" s="26"/>
      <c r="BGO194" s="26"/>
      <c r="BGP194" s="26"/>
      <c r="BGQ194" s="26"/>
      <c r="BGR194" s="26"/>
      <c r="BGS194" s="26"/>
      <c r="BGT194" s="26"/>
      <c r="BGU194" s="26"/>
      <c r="BGV194" s="26"/>
      <c r="BGW194" s="26"/>
      <c r="BGX194" s="26"/>
      <c r="BGY194" s="26"/>
      <c r="BGZ194" s="26"/>
      <c r="BHA194" s="26"/>
      <c r="BHB194" s="26"/>
      <c r="BHC194" s="26"/>
      <c r="BHD194" s="26"/>
      <c r="BHE194" s="26"/>
      <c r="BHF194" s="26"/>
      <c r="BHG194" s="26"/>
      <c r="BHH194" s="26"/>
      <c r="BHI194" s="26"/>
      <c r="BHJ194" s="26"/>
      <c r="BHK194" s="26"/>
      <c r="BHL194" s="26"/>
      <c r="BHM194" s="26"/>
      <c r="BHN194" s="26"/>
      <c r="BHO194" s="26"/>
      <c r="BHP194" s="26"/>
      <c r="BHQ194" s="26"/>
      <c r="BHR194" s="26"/>
      <c r="BHS194" s="26"/>
      <c r="BHT194" s="26"/>
      <c r="BHU194" s="26"/>
      <c r="BHV194" s="26"/>
      <c r="BHW194" s="26"/>
      <c r="BHX194" s="26"/>
      <c r="BHY194" s="26"/>
      <c r="BHZ194" s="26"/>
      <c r="BIA194" s="26"/>
      <c r="BIB194" s="26"/>
      <c r="BIC194" s="26"/>
      <c r="BID194" s="26"/>
      <c r="BIE194" s="26"/>
      <c r="BIF194" s="26"/>
      <c r="BIG194" s="26"/>
      <c r="BIH194" s="26"/>
      <c r="BII194" s="26"/>
      <c r="BIJ194" s="26"/>
      <c r="BIK194" s="26"/>
      <c r="BIL194" s="26"/>
      <c r="BIM194" s="26"/>
      <c r="BIN194" s="26"/>
      <c r="BIO194" s="26"/>
      <c r="BIP194" s="26"/>
      <c r="BIQ194" s="26"/>
      <c r="BIR194" s="26"/>
      <c r="BIS194" s="26"/>
      <c r="BIT194" s="26"/>
      <c r="BIU194" s="26"/>
      <c r="BIV194" s="26"/>
      <c r="BIW194" s="26"/>
      <c r="BIX194" s="26"/>
      <c r="BIY194" s="26"/>
      <c r="BIZ194" s="26"/>
      <c r="BJA194" s="26"/>
      <c r="BJB194" s="26"/>
      <c r="BJC194" s="26"/>
      <c r="BJD194" s="26"/>
      <c r="BJE194" s="26"/>
      <c r="BJF194" s="26"/>
      <c r="BJG194" s="26"/>
      <c r="BJH194" s="26"/>
      <c r="BJI194" s="26"/>
      <c r="BJJ194" s="26"/>
      <c r="BJK194" s="26"/>
      <c r="BJL194" s="26"/>
      <c r="BJM194" s="26"/>
      <c r="BJN194" s="26"/>
      <c r="BJO194" s="26"/>
      <c r="BJP194" s="26"/>
      <c r="BJQ194" s="26"/>
      <c r="BJR194" s="26"/>
      <c r="BJS194" s="26"/>
      <c r="BJT194" s="26"/>
      <c r="BJU194" s="26"/>
      <c r="BJV194" s="26"/>
      <c r="BJW194" s="26"/>
      <c r="BJX194" s="26"/>
      <c r="BJY194" s="26"/>
      <c r="BJZ194" s="26"/>
      <c r="BKA194" s="26"/>
      <c r="BKB194" s="26"/>
      <c r="BKC194" s="26"/>
      <c r="BKD194" s="26"/>
      <c r="BKE194" s="26"/>
      <c r="BKF194" s="26"/>
      <c r="BKG194" s="26"/>
      <c r="BKH194" s="26"/>
      <c r="BKI194" s="26"/>
      <c r="BKJ194" s="26"/>
      <c r="BKK194" s="26"/>
      <c r="BKL194" s="26"/>
      <c r="BKM194" s="26"/>
      <c r="BKN194" s="26"/>
      <c r="BKO194" s="26"/>
      <c r="BKP194" s="26"/>
      <c r="BKQ194" s="26"/>
      <c r="BKR194" s="26"/>
      <c r="BKS194" s="26"/>
      <c r="BKT194" s="26"/>
      <c r="BKU194" s="26"/>
      <c r="BKV194" s="26"/>
      <c r="BKW194" s="26"/>
      <c r="BKX194" s="26"/>
      <c r="BKY194" s="26"/>
      <c r="BKZ194" s="26"/>
      <c r="BLA194" s="26"/>
      <c r="BLB194" s="26"/>
      <c r="BLC194" s="26"/>
      <c r="BLD194" s="26"/>
      <c r="BLE194" s="26"/>
      <c r="BLF194" s="26"/>
      <c r="BLG194" s="26"/>
      <c r="BLH194" s="26"/>
      <c r="BLI194" s="26"/>
      <c r="BLJ194" s="26"/>
      <c r="BLK194" s="26"/>
      <c r="BLL194" s="26"/>
      <c r="BLM194" s="26"/>
      <c r="BLN194" s="26"/>
      <c r="BLO194" s="26"/>
      <c r="BLP194" s="26"/>
      <c r="BLQ194" s="26"/>
      <c r="BLR194" s="26"/>
      <c r="BLS194" s="26"/>
      <c r="BLT194" s="26"/>
      <c r="BLU194" s="26"/>
      <c r="BLV194" s="26"/>
      <c r="BLW194" s="26"/>
      <c r="BLX194" s="26"/>
      <c r="BLY194" s="26"/>
      <c r="BLZ194" s="26"/>
      <c r="BMA194" s="26"/>
      <c r="BMB194" s="26"/>
      <c r="BMC194" s="26"/>
      <c r="BMD194" s="26"/>
      <c r="BME194" s="26"/>
      <c r="BMF194" s="26"/>
      <c r="BMG194" s="26"/>
      <c r="BMH194" s="26"/>
      <c r="BMI194" s="26"/>
      <c r="BMJ194" s="26"/>
      <c r="BMK194" s="26"/>
      <c r="BML194" s="26"/>
      <c r="BMM194" s="26"/>
      <c r="BMN194" s="26"/>
      <c r="BMO194" s="26"/>
      <c r="BMP194" s="26"/>
      <c r="BMQ194" s="26"/>
      <c r="BMR194" s="26"/>
      <c r="BMS194" s="26"/>
      <c r="BMT194" s="26"/>
      <c r="BMU194" s="26"/>
      <c r="BMV194" s="26"/>
      <c r="BMW194" s="26"/>
      <c r="BMX194" s="26"/>
      <c r="BMY194" s="26"/>
      <c r="BMZ194" s="26"/>
      <c r="BNA194" s="26"/>
      <c r="BNB194" s="26"/>
      <c r="BNC194" s="26"/>
      <c r="BND194" s="26"/>
      <c r="BNE194" s="26"/>
      <c r="BNF194" s="26"/>
      <c r="BNG194" s="26"/>
      <c r="BNH194" s="26"/>
      <c r="BNI194" s="26"/>
      <c r="BNJ194" s="26"/>
      <c r="BNK194" s="26"/>
      <c r="BNL194" s="26"/>
      <c r="BNM194" s="26"/>
      <c r="BNN194" s="26"/>
      <c r="BNO194" s="26"/>
      <c r="BNP194" s="26"/>
      <c r="BNQ194" s="26"/>
      <c r="BNR194" s="26"/>
      <c r="BNS194" s="26"/>
      <c r="BNT194" s="26"/>
      <c r="BNU194" s="26"/>
      <c r="BNV194" s="26"/>
      <c r="BNW194" s="26"/>
      <c r="BNX194" s="26"/>
      <c r="BNY194" s="26"/>
      <c r="BNZ194" s="26"/>
      <c r="BOA194" s="26"/>
      <c r="BOB194" s="26"/>
      <c r="BOC194" s="26"/>
      <c r="BOD194" s="26"/>
      <c r="BOE194" s="26"/>
      <c r="BOF194" s="26"/>
      <c r="BOG194" s="26"/>
      <c r="BOH194" s="26"/>
      <c r="BOI194" s="26"/>
      <c r="BOJ194" s="26"/>
      <c r="BOK194" s="26"/>
      <c r="BOL194" s="26"/>
      <c r="BOM194" s="26"/>
      <c r="BON194" s="26"/>
      <c r="BOO194" s="26"/>
      <c r="BOP194" s="26"/>
      <c r="BOQ194" s="26"/>
      <c r="BOR194" s="26"/>
      <c r="BOS194" s="26"/>
      <c r="BOT194" s="26"/>
      <c r="BOU194" s="26"/>
      <c r="BOV194" s="26"/>
      <c r="BOW194" s="26"/>
      <c r="BOX194" s="26"/>
      <c r="BOY194" s="26"/>
      <c r="BOZ194" s="26"/>
      <c r="BPA194" s="26"/>
      <c r="BPB194" s="26"/>
      <c r="BPC194" s="26"/>
      <c r="BPD194" s="26"/>
      <c r="BPE194" s="26"/>
      <c r="BPF194" s="26"/>
      <c r="BPG194" s="26"/>
      <c r="BPH194" s="26"/>
      <c r="BPI194" s="26"/>
      <c r="BPJ194" s="26"/>
      <c r="BPK194" s="26"/>
      <c r="BPL194" s="26"/>
      <c r="BPM194" s="26"/>
      <c r="BPN194" s="26"/>
      <c r="BPO194" s="26"/>
      <c r="BPP194" s="26"/>
      <c r="BPQ194" s="26"/>
      <c r="BPR194" s="26"/>
      <c r="BPS194" s="26"/>
      <c r="BPT194" s="26"/>
      <c r="BPU194" s="26"/>
      <c r="BPV194" s="26"/>
      <c r="BPW194" s="26"/>
      <c r="BPX194" s="26"/>
      <c r="BPY194" s="26"/>
      <c r="BPZ194" s="26"/>
      <c r="BQA194" s="26"/>
      <c r="BQB194" s="26"/>
      <c r="BQC194" s="26"/>
      <c r="BQD194" s="26"/>
      <c r="BQE194" s="26"/>
      <c r="BQF194" s="26"/>
      <c r="BQG194" s="26"/>
      <c r="BQH194" s="26"/>
      <c r="BQI194" s="26"/>
      <c r="BQJ194" s="26"/>
      <c r="BQK194" s="26"/>
      <c r="BQL194" s="26"/>
      <c r="BQM194" s="26"/>
      <c r="BQN194" s="26"/>
      <c r="BQO194" s="26"/>
      <c r="BQP194" s="26"/>
      <c r="BQQ194" s="26"/>
      <c r="BQR194" s="26"/>
      <c r="BQS194" s="26"/>
      <c r="BQT194" s="26"/>
      <c r="BQU194" s="26"/>
      <c r="BQV194" s="26"/>
      <c r="BQW194" s="26"/>
      <c r="BQX194" s="26"/>
      <c r="BQY194" s="26"/>
      <c r="BQZ194" s="26"/>
      <c r="BRA194" s="26"/>
      <c r="BRB194" s="26"/>
      <c r="BRC194" s="26"/>
      <c r="BRD194" s="26"/>
      <c r="BRE194" s="26"/>
      <c r="BRF194" s="26"/>
      <c r="BRG194" s="26"/>
      <c r="BRH194" s="26"/>
      <c r="BRI194" s="26"/>
      <c r="BRJ194" s="26"/>
      <c r="BRK194" s="26"/>
      <c r="BRL194" s="26"/>
      <c r="BRM194" s="26"/>
      <c r="BRN194" s="26"/>
      <c r="BRO194" s="26"/>
      <c r="BRP194" s="26"/>
      <c r="BRQ194" s="26"/>
      <c r="BRR194" s="26"/>
      <c r="BRS194" s="26"/>
      <c r="BRT194" s="26"/>
      <c r="BRU194" s="26"/>
      <c r="BRV194" s="26"/>
      <c r="BRW194" s="26"/>
      <c r="BRX194" s="26"/>
      <c r="BRY194" s="26"/>
      <c r="BRZ194" s="26"/>
      <c r="BSA194" s="26"/>
      <c r="BSB194" s="26"/>
      <c r="BSC194" s="26"/>
      <c r="BSD194" s="26"/>
      <c r="BSE194" s="26"/>
      <c r="BSF194" s="26"/>
      <c r="BSG194" s="26"/>
      <c r="BSH194" s="26"/>
      <c r="BSI194" s="26"/>
      <c r="BSJ194" s="26"/>
      <c r="BSK194" s="26"/>
      <c r="BSL194" s="26"/>
      <c r="BSM194" s="26"/>
      <c r="BSN194" s="26"/>
      <c r="BSO194" s="26"/>
      <c r="BSP194" s="26"/>
      <c r="BSQ194" s="26"/>
      <c r="BSR194" s="26"/>
      <c r="BSS194" s="26"/>
      <c r="BST194" s="26"/>
      <c r="BSU194" s="26"/>
      <c r="BSV194" s="26"/>
      <c r="BSW194" s="26"/>
      <c r="BSX194" s="26"/>
      <c r="BSY194" s="26"/>
      <c r="BSZ194" s="26"/>
      <c r="BTA194" s="26"/>
      <c r="BTB194" s="26"/>
      <c r="BTC194" s="26"/>
      <c r="BTD194" s="26"/>
      <c r="BTE194" s="26"/>
      <c r="BTF194" s="26"/>
      <c r="BTG194" s="26"/>
      <c r="BTH194" s="26"/>
      <c r="BTI194" s="26"/>
      <c r="BTJ194" s="26"/>
      <c r="BTK194" s="26"/>
      <c r="BTL194" s="26"/>
      <c r="BTM194" s="26"/>
      <c r="BTN194" s="26"/>
      <c r="BTO194" s="26"/>
      <c r="BTP194" s="26"/>
      <c r="BTQ194" s="26"/>
      <c r="BTR194" s="26"/>
      <c r="BTS194" s="26"/>
      <c r="BTT194" s="26"/>
      <c r="BTU194" s="26"/>
      <c r="BTV194" s="26"/>
      <c r="BTW194" s="26"/>
      <c r="BTX194" s="26"/>
      <c r="BTY194" s="26"/>
      <c r="BTZ194" s="26"/>
      <c r="BUA194" s="26"/>
      <c r="BUB194" s="26"/>
      <c r="BUC194" s="26"/>
      <c r="BUD194" s="26"/>
      <c r="BUE194" s="26"/>
      <c r="BUF194" s="26"/>
      <c r="BUG194" s="26"/>
      <c r="BUH194" s="26"/>
      <c r="BUI194" s="26"/>
      <c r="BUJ194" s="26"/>
      <c r="BUK194" s="26"/>
      <c r="BUL194" s="26"/>
      <c r="BUM194" s="26"/>
      <c r="BUN194" s="26"/>
      <c r="BUO194" s="26"/>
      <c r="BUP194" s="26"/>
      <c r="BUQ194" s="26"/>
    </row>
    <row r="195" spans="1:1915" s="46" customFormat="1" ht="12.75">
      <c r="A195" s="23"/>
      <c r="B195" s="52"/>
      <c r="C195" s="52"/>
      <c r="D195" s="52"/>
      <c r="E195" s="52"/>
      <c r="F195" s="52"/>
      <c r="G195" s="54"/>
      <c r="H195" s="199"/>
      <c r="I195" s="199"/>
      <c r="J195" s="199"/>
      <c r="K195" s="199"/>
      <c r="L195" s="199"/>
      <c r="M195" s="200"/>
      <c r="N195" s="200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SQ195" s="26"/>
      <c r="SR195" s="26"/>
      <c r="SS195" s="26"/>
      <c r="ST195" s="26"/>
      <c r="SU195" s="26"/>
      <c r="SV195" s="26"/>
      <c r="SW195" s="26"/>
      <c r="SX195" s="26"/>
      <c r="SY195" s="26"/>
      <c r="SZ195" s="26"/>
      <c r="TA195" s="26"/>
      <c r="TB195" s="26"/>
      <c r="TC195" s="26"/>
      <c r="TD195" s="26"/>
      <c r="TE195" s="26"/>
      <c r="TF195" s="26"/>
      <c r="TG195" s="26"/>
      <c r="TH195" s="26"/>
      <c r="TI195" s="26"/>
      <c r="TJ195" s="26"/>
      <c r="TK195" s="26"/>
      <c r="TL195" s="26"/>
      <c r="TM195" s="26"/>
      <c r="TN195" s="26"/>
      <c r="TO195" s="26"/>
      <c r="TP195" s="26"/>
      <c r="TQ195" s="26"/>
      <c r="TR195" s="26"/>
      <c r="TS195" s="26"/>
      <c r="TT195" s="26"/>
      <c r="TU195" s="26"/>
      <c r="TV195" s="26"/>
      <c r="TW195" s="26"/>
      <c r="TX195" s="26"/>
      <c r="TY195" s="26"/>
      <c r="TZ195" s="26"/>
      <c r="UA195" s="26"/>
      <c r="UB195" s="26"/>
      <c r="UC195" s="26"/>
      <c r="UD195" s="26"/>
      <c r="UE195" s="26"/>
      <c r="UF195" s="26"/>
      <c r="UG195" s="26"/>
      <c r="UH195" s="26"/>
      <c r="UI195" s="26"/>
      <c r="UJ195" s="26"/>
      <c r="UK195" s="26"/>
      <c r="UL195" s="26"/>
      <c r="UM195" s="26"/>
      <c r="UN195" s="26"/>
      <c r="UO195" s="26"/>
      <c r="UP195" s="26"/>
      <c r="UQ195" s="26"/>
      <c r="UR195" s="26"/>
      <c r="US195" s="26"/>
      <c r="UT195" s="26"/>
      <c r="UU195" s="26"/>
      <c r="UV195" s="26"/>
      <c r="UW195" s="26"/>
      <c r="UX195" s="26"/>
      <c r="UY195" s="26"/>
      <c r="UZ195" s="26"/>
      <c r="VA195" s="26"/>
      <c r="VB195" s="26"/>
      <c r="VC195" s="26"/>
      <c r="VD195" s="26"/>
      <c r="VE195" s="26"/>
      <c r="VF195" s="26"/>
      <c r="VG195" s="26"/>
      <c r="VH195" s="26"/>
      <c r="VI195" s="26"/>
      <c r="VJ195" s="26"/>
      <c r="VK195" s="26"/>
      <c r="VL195" s="26"/>
      <c r="VM195" s="26"/>
      <c r="VN195" s="26"/>
      <c r="VO195" s="26"/>
      <c r="VP195" s="26"/>
      <c r="VQ195" s="26"/>
      <c r="VR195" s="26"/>
      <c r="VS195" s="26"/>
      <c r="VT195" s="26"/>
      <c r="VU195" s="26"/>
      <c r="VV195" s="26"/>
      <c r="VW195" s="26"/>
      <c r="VX195" s="26"/>
      <c r="VY195" s="26"/>
      <c r="VZ195" s="26"/>
      <c r="WA195" s="26"/>
      <c r="WB195" s="26"/>
      <c r="WC195" s="26"/>
      <c r="WD195" s="26"/>
      <c r="WE195" s="26"/>
      <c r="WF195" s="26"/>
      <c r="WG195" s="26"/>
      <c r="WH195" s="26"/>
      <c r="WI195" s="26"/>
      <c r="WJ195" s="26"/>
      <c r="WK195" s="26"/>
      <c r="WL195" s="26"/>
      <c r="WM195" s="26"/>
      <c r="WN195" s="26"/>
      <c r="WO195" s="26"/>
      <c r="WP195" s="26"/>
      <c r="WQ195" s="26"/>
      <c r="WR195" s="26"/>
      <c r="WS195" s="26"/>
      <c r="WT195" s="26"/>
      <c r="WU195" s="26"/>
      <c r="WV195" s="26"/>
      <c r="WW195" s="26"/>
      <c r="WX195" s="26"/>
      <c r="WY195" s="26"/>
      <c r="WZ195" s="26"/>
      <c r="XA195" s="26"/>
      <c r="XB195" s="26"/>
      <c r="XC195" s="26"/>
      <c r="XD195" s="26"/>
      <c r="XE195" s="26"/>
      <c r="XF195" s="26"/>
      <c r="XG195" s="26"/>
      <c r="XH195" s="26"/>
      <c r="XI195" s="26"/>
      <c r="XJ195" s="26"/>
      <c r="XK195" s="26"/>
      <c r="XL195" s="26"/>
      <c r="XM195" s="26"/>
      <c r="XN195" s="26"/>
      <c r="XO195" s="26"/>
      <c r="XP195" s="26"/>
      <c r="XQ195" s="26"/>
      <c r="XR195" s="26"/>
      <c r="XS195" s="26"/>
      <c r="XT195" s="26"/>
      <c r="XU195" s="26"/>
      <c r="XV195" s="26"/>
      <c r="XW195" s="26"/>
      <c r="XX195" s="26"/>
      <c r="XY195" s="26"/>
      <c r="XZ195" s="26"/>
      <c r="YA195" s="26"/>
      <c r="YB195" s="26"/>
      <c r="YC195" s="26"/>
      <c r="YD195" s="26"/>
      <c r="YE195" s="26"/>
      <c r="YF195" s="26"/>
      <c r="YG195" s="26"/>
      <c r="YH195" s="26"/>
      <c r="YI195" s="26"/>
      <c r="YJ195" s="26"/>
      <c r="YK195" s="26"/>
      <c r="YL195" s="26"/>
      <c r="YM195" s="26"/>
      <c r="YN195" s="26"/>
      <c r="YO195" s="26"/>
      <c r="YP195" s="26"/>
      <c r="YQ195" s="26"/>
      <c r="YR195" s="26"/>
      <c r="YS195" s="26"/>
      <c r="YT195" s="26"/>
      <c r="YU195" s="26"/>
      <c r="YV195" s="26"/>
      <c r="YW195" s="26"/>
      <c r="YX195" s="26"/>
      <c r="YY195" s="26"/>
      <c r="YZ195" s="26"/>
      <c r="ZA195" s="26"/>
      <c r="ZB195" s="26"/>
      <c r="ZC195" s="26"/>
      <c r="ZD195" s="26"/>
      <c r="ZE195" s="26"/>
      <c r="ZF195" s="26"/>
      <c r="ZG195" s="26"/>
      <c r="ZH195" s="26"/>
      <c r="ZI195" s="26"/>
      <c r="ZJ195" s="26"/>
      <c r="ZK195" s="26"/>
      <c r="ZL195" s="26"/>
      <c r="ZM195" s="26"/>
      <c r="ZN195" s="26"/>
      <c r="ZO195" s="26"/>
      <c r="ZP195" s="26"/>
      <c r="ZQ195" s="26"/>
      <c r="ZR195" s="26"/>
      <c r="ZS195" s="26"/>
      <c r="ZT195" s="26"/>
      <c r="ZU195" s="26"/>
      <c r="ZV195" s="26"/>
      <c r="ZW195" s="26"/>
      <c r="ZX195" s="26"/>
      <c r="ZY195" s="26"/>
      <c r="ZZ195" s="26"/>
      <c r="AAA195" s="26"/>
      <c r="AAB195" s="26"/>
      <c r="AAC195" s="26"/>
      <c r="AAD195" s="26"/>
      <c r="AAE195" s="26"/>
      <c r="AAF195" s="26"/>
      <c r="AAG195" s="26"/>
      <c r="AAH195" s="26"/>
      <c r="AAI195" s="26"/>
      <c r="AAJ195" s="26"/>
      <c r="AAK195" s="26"/>
      <c r="AAL195" s="26"/>
      <c r="AAM195" s="26"/>
      <c r="AAN195" s="26"/>
      <c r="AAO195" s="26"/>
      <c r="AAP195" s="26"/>
      <c r="AAQ195" s="26"/>
      <c r="AAR195" s="26"/>
      <c r="AAS195" s="26"/>
      <c r="AAT195" s="26"/>
      <c r="AAU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  <c r="AGP195" s="26"/>
      <c r="AGQ195" s="26"/>
      <c r="AGR195" s="26"/>
      <c r="AGS195" s="26"/>
      <c r="AGT195" s="26"/>
      <c r="AGU195" s="26"/>
      <c r="AGV195" s="26"/>
      <c r="AGW195" s="26"/>
      <c r="AGX195" s="26"/>
      <c r="AGY195" s="26"/>
      <c r="AGZ195" s="26"/>
      <c r="AHA195" s="26"/>
      <c r="AHB195" s="26"/>
      <c r="AHC195" s="26"/>
      <c r="AHD195" s="26"/>
      <c r="AHE195" s="26"/>
      <c r="AHF195" s="26"/>
      <c r="AHG195" s="26"/>
      <c r="AHH195" s="26"/>
      <c r="AHI195" s="26"/>
      <c r="AHJ195" s="26"/>
      <c r="AHK195" s="26"/>
      <c r="AHL195" s="26"/>
      <c r="AHM195" s="26"/>
      <c r="AHN195" s="26"/>
      <c r="AHO195" s="26"/>
      <c r="AHP195" s="26"/>
      <c r="AHQ195" s="26"/>
      <c r="AHR195" s="26"/>
      <c r="AHS195" s="26"/>
      <c r="AHT195" s="26"/>
      <c r="AHU195" s="26"/>
      <c r="AHV195" s="26"/>
      <c r="AHW195" s="26"/>
      <c r="AHX195" s="26"/>
      <c r="AHY195" s="26"/>
      <c r="AHZ195" s="26"/>
      <c r="AIA195" s="26"/>
      <c r="AIB195" s="26"/>
      <c r="AIC195" s="26"/>
      <c r="AID195" s="26"/>
      <c r="AIE195" s="26"/>
      <c r="AIF195" s="26"/>
      <c r="AIG195" s="26"/>
      <c r="AIH195" s="26"/>
      <c r="AII195" s="26"/>
      <c r="AIJ195" s="26"/>
      <c r="AIK195" s="26"/>
      <c r="AIL195" s="26"/>
      <c r="AIM195" s="26"/>
      <c r="AIN195" s="26"/>
      <c r="AIO195" s="26"/>
      <c r="AIP195" s="26"/>
      <c r="AIQ195" s="26"/>
      <c r="AIR195" s="26"/>
      <c r="AIS195" s="26"/>
      <c r="AIT195" s="26"/>
      <c r="AIU195" s="26"/>
      <c r="AIV195" s="26"/>
      <c r="AIW195" s="26"/>
      <c r="AIX195" s="26"/>
      <c r="AIY195" s="26"/>
      <c r="AIZ195" s="26"/>
      <c r="AJA195" s="26"/>
      <c r="AJB195" s="26"/>
      <c r="AJC195" s="26"/>
      <c r="AJD195" s="26"/>
      <c r="AJE195" s="26"/>
      <c r="AJF195" s="26"/>
      <c r="AJG195" s="26"/>
      <c r="AJH195" s="26"/>
      <c r="AJI195" s="26"/>
      <c r="AJJ195" s="26"/>
      <c r="AJK195" s="26"/>
      <c r="AJL195" s="26"/>
      <c r="AJM195" s="26"/>
      <c r="AJN195" s="26"/>
      <c r="AJO195" s="26"/>
      <c r="AJP195" s="26"/>
      <c r="AJQ195" s="26"/>
      <c r="AJR195" s="26"/>
      <c r="AJS195" s="26"/>
      <c r="AJT195" s="26"/>
      <c r="AJU195" s="26"/>
      <c r="AJV195" s="26"/>
      <c r="AJW195" s="26"/>
      <c r="AJX195" s="26"/>
      <c r="AJY195" s="26"/>
      <c r="AJZ195" s="26"/>
      <c r="AKA195" s="26"/>
      <c r="AKB195" s="26"/>
      <c r="AKC195" s="26"/>
      <c r="AKD195" s="26"/>
      <c r="AKE195" s="26"/>
      <c r="AKF195" s="26"/>
      <c r="AKG195" s="26"/>
      <c r="AKH195" s="26"/>
      <c r="AKI195" s="26"/>
      <c r="AKJ195" s="26"/>
      <c r="AKK195" s="26"/>
      <c r="AKL195" s="26"/>
      <c r="AKM195" s="26"/>
      <c r="AKN195" s="26"/>
      <c r="AKO195" s="26"/>
      <c r="AKP195" s="26"/>
      <c r="AKQ195" s="26"/>
      <c r="AKR195" s="26"/>
      <c r="AKS195" s="26"/>
      <c r="AKT195" s="26"/>
      <c r="AKU195" s="26"/>
      <c r="AKV195" s="26"/>
      <c r="AKW195" s="26"/>
      <c r="AKX195" s="26"/>
      <c r="AKY195" s="26"/>
      <c r="AKZ195" s="26"/>
      <c r="ALA195" s="26"/>
      <c r="ALB195" s="26"/>
      <c r="ALC195" s="26"/>
      <c r="ALD195" s="26"/>
      <c r="ALE195" s="26"/>
      <c r="ALF195" s="26"/>
      <c r="ALG195" s="26"/>
      <c r="ALH195" s="26"/>
      <c r="ALI195" s="26"/>
      <c r="ALJ195" s="26"/>
      <c r="ALK195" s="26"/>
      <c r="ALL195" s="26"/>
      <c r="ALM195" s="26"/>
      <c r="ALN195" s="26"/>
      <c r="ALO195" s="26"/>
      <c r="ALP195" s="26"/>
      <c r="ALQ195" s="26"/>
      <c r="ALR195" s="26"/>
      <c r="ALS195" s="26"/>
      <c r="ALT195" s="26"/>
      <c r="ALU195" s="26"/>
      <c r="ALV195" s="26"/>
      <c r="ALW195" s="26"/>
      <c r="ALX195" s="26"/>
      <c r="ALY195" s="26"/>
      <c r="ALZ195" s="26"/>
      <c r="AMA195" s="26"/>
      <c r="AMB195" s="26"/>
      <c r="AMC195" s="26"/>
      <c r="AMD195" s="26"/>
      <c r="AME195" s="26"/>
      <c r="AMF195" s="26"/>
      <c r="AMG195" s="26"/>
      <c r="AMH195" s="26"/>
      <c r="AMI195" s="26"/>
      <c r="AMJ195" s="26"/>
      <c r="AMK195" s="26"/>
      <c r="AML195" s="26"/>
      <c r="AMM195" s="26"/>
      <c r="AMN195" s="26"/>
      <c r="AMO195" s="26"/>
      <c r="AMP195" s="26"/>
      <c r="AMQ195" s="26"/>
      <c r="AMR195" s="26"/>
      <c r="AMS195" s="26"/>
      <c r="AMT195" s="26"/>
      <c r="AMU195" s="26"/>
      <c r="AMV195" s="26"/>
      <c r="AMW195" s="26"/>
      <c r="AMX195" s="26"/>
      <c r="AMY195" s="26"/>
      <c r="AMZ195" s="26"/>
      <c r="ANA195" s="26"/>
      <c r="ANB195" s="26"/>
      <c r="ANC195" s="26"/>
      <c r="AND195" s="26"/>
      <c r="ANE195" s="26"/>
      <c r="ANF195" s="26"/>
      <c r="ANG195" s="26"/>
      <c r="ANH195" s="26"/>
      <c r="ANI195" s="26"/>
      <c r="ANJ195" s="26"/>
      <c r="ANK195" s="26"/>
      <c r="ANL195" s="26"/>
      <c r="ANM195" s="26"/>
      <c r="ANN195" s="26"/>
      <c r="ANO195" s="26"/>
      <c r="ANP195" s="26"/>
      <c r="ANQ195" s="26"/>
      <c r="ANR195" s="26"/>
      <c r="ANS195" s="26"/>
      <c r="ANT195" s="26"/>
      <c r="ANU195" s="26"/>
      <c r="ANV195" s="26"/>
      <c r="ANW195" s="26"/>
      <c r="ANX195" s="26"/>
      <c r="ANY195" s="26"/>
      <c r="ANZ195" s="26"/>
      <c r="AOA195" s="26"/>
      <c r="AOB195" s="26"/>
      <c r="AOC195" s="26"/>
      <c r="AOD195" s="26"/>
      <c r="AOE195" s="26"/>
      <c r="AOF195" s="26"/>
      <c r="AOG195" s="26"/>
      <c r="AOH195" s="26"/>
      <c r="AOI195" s="26"/>
      <c r="AOJ195" s="26"/>
      <c r="AOK195" s="26"/>
      <c r="AOL195" s="26"/>
      <c r="AOM195" s="26"/>
      <c r="AON195" s="26"/>
      <c r="AOO195" s="26"/>
      <c r="AOP195" s="26"/>
      <c r="AOQ195" s="26"/>
      <c r="AOR195" s="26"/>
      <c r="AOS195" s="26"/>
      <c r="AOT195" s="26"/>
      <c r="AOU195" s="26"/>
      <c r="AOV195" s="26"/>
      <c r="AOW195" s="26"/>
      <c r="AOX195" s="26"/>
      <c r="AOY195" s="26"/>
      <c r="AOZ195" s="26"/>
      <c r="APA195" s="26"/>
      <c r="APB195" s="26"/>
      <c r="APC195" s="26"/>
      <c r="APD195" s="26"/>
      <c r="APE195" s="26"/>
      <c r="APF195" s="26"/>
      <c r="APG195" s="26"/>
      <c r="APH195" s="26"/>
      <c r="API195" s="26"/>
      <c r="APJ195" s="26"/>
      <c r="APK195" s="26"/>
      <c r="APL195" s="26"/>
      <c r="APM195" s="26"/>
      <c r="APN195" s="26"/>
      <c r="APO195" s="26"/>
      <c r="APP195" s="26"/>
      <c r="APQ195" s="26"/>
      <c r="APR195" s="26"/>
      <c r="APS195" s="26"/>
      <c r="APT195" s="26"/>
      <c r="APU195" s="26"/>
      <c r="APV195" s="26"/>
      <c r="APW195" s="26"/>
      <c r="APX195" s="26"/>
      <c r="APY195" s="26"/>
      <c r="APZ195" s="26"/>
      <c r="AQA195" s="26"/>
      <c r="AQB195" s="26"/>
      <c r="AQC195" s="26"/>
      <c r="AQD195" s="26"/>
      <c r="AQE195" s="26"/>
      <c r="AQF195" s="26"/>
      <c r="AQG195" s="26"/>
      <c r="AQH195" s="26"/>
      <c r="AQI195" s="26"/>
      <c r="AQJ195" s="26"/>
      <c r="AQK195" s="26"/>
      <c r="AQL195" s="26"/>
      <c r="AQM195" s="26"/>
      <c r="AQN195" s="26"/>
      <c r="AQO195" s="26"/>
      <c r="AQP195" s="26"/>
      <c r="AQQ195" s="26"/>
      <c r="AQR195" s="26"/>
      <c r="AQS195" s="26"/>
      <c r="AQT195" s="26"/>
      <c r="AQU195" s="26"/>
      <c r="AQV195" s="26"/>
      <c r="AQW195" s="26"/>
      <c r="AQX195" s="26"/>
      <c r="AQY195" s="26"/>
      <c r="AQZ195" s="26"/>
      <c r="ARA195" s="26"/>
      <c r="ARB195" s="26"/>
      <c r="ARC195" s="26"/>
      <c r="ARD195" s="26"/>
      <c r="ARE195" s="26"/>
      <c r="ARF195" s="26"/>
      <c r="ARG195" s="26"/>
      <c r="ARH195" s="26"/>
      <c r="ARI195" s="26"/>
      <c r="ARJ195" s="26"/>
      <c r="ARK195" s="26"/>
      <c r="ARL195" s="26"/>
      <c r="ARM195" s="26"/>
      <c r="ARN195" s="26"/>
      <c r="ARO195" s="26"/>
      <c r="ARP195" s="26"/>
      <c r="ARQ195" s="26"/>
      <c r="ARR195" s="26"/>
      <c r="ARS195" s="26"/>
      <c r="ART195" s="26"/>
      <c r="ARU195" s="26"/>
      <c r="ARV195" s="26"/>
      <c r="ARW195" s="26"/>
      <c r="ARX195" s="26"/>
      <c r="ARY195" s="26"/>
      <c r="ARZ195" s="26"/>
      <c r="ASA195" s="26"/>
      <c r="ASB195" s="26"/>
      <c r="ASC195" s="26"/>
      <c r="ASD195" s="26"/>
      <c r="ASE195" s="26"/>
      <c r="ASF195" s="26"/>
      <c r="ASG195" s="26"/>
      <c r="ASH195" s="26"/>
      <c r="ASI195" s="26"/>
      <c r="ASJ195" s="26"/>
      <c r="ASK195" s="26"/>
      <c r="ASL195" s="26"/>
      <c r="ASM195" s="26"/>
      <c r="ASN195" s="26"/>
      <c r="ASO195" s="26"/>
      <c r="ASP195" s="26"/>
      <c r="ASQ195" s="26"/>
      <c r="ASR195" s="26"/>
      <c r="ASS195" s="26"/>
      <c r="AST195" s="26"/>
      <c r="ASU195" s="26"/>
      <c r="ASV195" s="26"/>
      <c r="ASW195" s="26"/>
      <c r="ASX195" s="26"/>
      <c r="ASY195" s="26"/>
      <c r="ASZ195" s="26"/>
      <c r="ATA195" s="26"/>
      <c r="ATB195" s="26"/>
      <c r="ATC195" s="26"/>
      <c r="ATD195" s="26"/>
      <c r="ATE195" s="26"/>
      <c r="ATF195" s="26"/>
      <c r="ATG195" s="26"/>
      <c r="ATH195" s="26"/>
      <c r="ATI195" s="26"/>
      <c r="ATJ195" s="26"/>
      <c r="ATK195" s="26"/>
      <c r="ATL195" s="26"/>
      <c r="ATM195" s="26"/>
      <c r="ATN195" s="26"/>
      <c r="ATO195" s="26"/>
      <c r="ATP195" s="26"/>
      <c r="ATQ195" s="26"/>
      <c r="ATR195" s="26"/>
      <c r="ATS195" s="26"/>
      <c r="ATT195" s="26"/>
      <c r="ATU195" s="26"/>
      <c r="ATV195" s="26"/>
      <c r="ATW195" s="26"/>
      <c r="ATX195" s="26"/>
      <c r="ATY195" s="26"/>
      <c r="ATZ195" s="26"/>
      <c r="AUA195" s="26"/>
      <c r="AUB195" s="26"/>
      <c r="AUC195" s="26"/>
      <c r="AUD195" s="26"/>
      <c r="AUE195" s="26"/>
      <c r="AUF195" s="26"/>
      <c r="AUG195" s="26"/>
      <c r="AUH195" s="26"/>
      <c r="AUI195" s="26"/>
      <c r="AUJ195" s="26"/>
      <c r="AUK195" s="26"/>
      <c r="AUL195" s="26"/>
      <c r="AUM195" s="26"/>
      <c r="AUN195" s="26"/>
      <c r="AUO195" s="26"/>
      <c r="AUP195" s="26"/>
      <c r="AUQ195" s="26"/>
      <c r="AUR195" s="26"/>
      <c r="AUS195" s="26"/>
      <c r="AUT195" s="26"/>
      <c r="AUU195" s="26"/>
      <c r="AUV195" s="26"/>
      <c r="AUW195" s="26"/>
      <c r="AUX195" s="26"/>
      <c r="AUY195" s="26"/>
      <c r="AUZ195" s="26"/>
      <c r="AVA195" s="26"/>
      <c r="AVB195" s="26"/>
      <c r="AVC195" s="26"/>
      <c r="AVD195" s="26"/>
      <c r="AVE195" s="26"/>
      <c r="AVF195" s="26"/>
      <c r="AVG195" s="26"/>
      <c r="AVH195" s="26"/>
      <c r="AVI195" s="26"/>
      <c r="AVJ195" s="26"/>
      <c r="AVK195" s="26"/>
      <c r="AVL195" s="26"/>
      <c r="AVM195" s="26"/>
      <c r="AVN195" s="26"/>
      <c r="AVO195" s="26"/>
      <c r="AVP195" s="26"/>
      <c r="AVQ195" s="26"/>
      <c r="AVR195" s="26"/>
      <c r="AVS195" s="26"/>
      <c r="AVT195" s="26"/>
      <c r="AVU195" s="26"/>
      <c r="AVV195" s="26"/>
      <c r="AVW195" s="26"/>
      <c r="AVX195" s="26"/>
      <c r="AVY195" s="26"/>
      <c r="AVZ195" s="26"/>
      <c r="AWA195" s="26"/>
      <c r="AWB195" s="26"/>
      <c r="AWC195" s="26"/>
      <c r="AWD195" s="26"/>
      <c r="AWE195" s="26"/>
      <c r="AWF195" s="26"/>
      <c r="AWG195" s="26"/>
      <c r="AWH195" s="26"/>
      <c r="AWI195" s="26"/>
      <c r="AWJ195" s="26"/>
      <c r="AWK195" s="26"/>
      <c r="AWL195" s="26"/>
      <c r="AWM195" s="26"/>
      <c r="AWN195" s="26"/>
      <c r="AWO195" s="26"/>
      <c r="AWP195" s="26"/>
      <c r="AWQ195" s="26"/>
      <c r="AWR195" s="26"/>
      <c r="AWS195" s="26"/>
      <c r="AWT195" s="26"/>
      <c r="AWU195" s="26"/>
      <c r="AWV195" s="26"/>
      <c r="AWW195" s="26"/>
      <c r="AWX195" s="26"/>
      <c r="AWY195" s="26"/>
      <c r="AWZ195" s="26"/>
      <c r="AXA195" s="26"/>
      <c r="AXB195" s="26"/>
      <c r="AXC195" s="26"/>
      <c r="AXD195" s="26"/>
      <c r="AXE195" s="26"/>
      <c r="AXF195" s="26"/>
      <c r="AXG195" s="26"/>
      <c r="AXH195" s="26"/>
      <c r="AXI195" s="26"/>
      <c r="AXJ195" s="26"/>
      <c r="AXK195" s="26"/>
      <c r="AXL195" s="26"/>
      <c r="AXM195" s="26"/>
      <c r="AXN195" s="26"/>
      <c r="AXO195" s="26"/>
      <c r="AXP195" s="26"/>
      <c r="AXQ195" s="26"/>
      <c r="AXR195" s="26"/>
      <c r="AXS195" s="26"/>
      <c r="AXT195" s="26"/>
      <c r="AXU195" s="26"/>
      <c r="AXV195" s="26"/>
      <c r="AXW195" s="26"/>
      <c r="AXX195" s="26"/>
      <c r="AXY195" s="26"/>
      <c r="AXZ195" s="26"/>
      <c r="AYA195" s="26"/>
      <c r="AYB195" s="26"/>
      <c r="AYC195" s="26"/>
      <c r="AYD195" s="26"/>
      <c r="AYE195" s="26"/>
      <c r="AYF195" s="26"/>
      <c r="AYG195" s="26"/>
      <c r="AYH195" s="26"/>
      <c r="AYI195" s="26"/>
      <c r="AYJ195" s="26"/>
      <c r="AYK195" s="26"/>
      <c r="AYL195" s="26"/>
      <c r="AYM195" s="26"/>
      <c r="AYN195" s="26"/>
      <c r="AYO195" s="26"/>
      <c r="AYP195" s="26"/>
      <c r="AYQ195" s="26"/>
      <c r="AYR195" s="26"/>
      <c r="AYS195" s="26"/>
      <c r="AYT195" s="26"/>
      <c r="AYU195" s="26"/>
      <c r="AYV195" s="26"/>
      <c r="AYW195" s="26"/>
      <c r="AYX195" s="26"/>
      <c r="AYY195" s="26"/>
      <c r="AYZ195" s="26"/>
      <c r="AZA195" s="26"/>
      <c r="AZB195" s="26"/>
      <c r="AZC195" s="26"/>
      <c r="AZD195" s="26"/>
      <c r="AZE195" s="26"/>
      <c r="AZF195" s="26"/>
      <c r="AZG195" s="26"/>
      <c r="AZH195" s="26"/>
      <c r="AZI195" s="26"/>
      <c r="AZJ195" s="26"/>
      <c r="AZK195" s="26"/>
      <c r="AZL195" s="26"/>
      <c r="AZM195" s="26"/>
      <c r="AZN195" s="26"/>
      <c r="AZO195" s="26"/>
      <c r="AZP195" s="26"/>
      <c r="AZQ195" s="26"/>
      <c r="AZR195" s="26"/>
      <c r="AZS195" s="26"/>
      <c r="AZT195" s="26"/>
      <c r="AZU195" s="26"/>
      <c r="AZV195" s="26"/>
      <c r="AZW195" s="26"/>
      <c r="AZX195" s="26"/>
      <c r="AZY195" s="26"/>
      <c r="AZZ195" s="26"/>
      <c r="BAA195" s="26"/>
      <c r="BAB195" s="26"/>
      <c r="BAC195" s="26"/>
      <c r="BAD195" s="26"/>
      <c r="BAE195" s="26"/>
      <c r="BAF195" s="26"/>
      <c r="BAG195" s="26"/>
      <c r="BAH195" s="26"/>
      <c r="BAI195" s="26"/>
      <c r="BAJ195" s="26"/>
      <c r="BAK195" s="26"/>
      <c r="BAL195" s="26"/>
      <c r="BAM195" s="26"/>
      <c r="BAN195" s="26"/>
      <c r="BAO195" s="26"/>
      <c r="BAP195" s="26"/>
      <c r="BAQ195" s="26"/>
      <c r="BAR195" s="26"/>
      <c r="BAS195" s="26"/>
      <c r="BAT195" s="26"/>
      <c r="BAU195" s="26"/>
      <c r="BAV195" s="26"/>
      <c r="BAW195" s="26"/>
      <c r="BAX195" s="26"/>
      <c r="BAY195" s="26"/>
      <c r="BAZ195" s="26"/>
      <c r="BBA195" s="26"/>
      <c r="BBB195" s="26"/>
      <c r="BBC195" s="26"/>
      <c r="BBD195" s="26"/>
      <c r="BBE195" s="26"/>
      <c r="BBF195" s="26"/>
      <c r="BBG195" s="26"/>
      <c r="BBH195" s="26"/>
      <c r="BBI195" s="26"/>
      <c r="BBJ195" s="26"/>
      <c r="BBK195" s="26"/>
      <c r="BBL195" s="26"/>
      <c r="BBM195" s="26"/>
      <c r="BBN195" s="26"/>
      <c r="BBO195" s="26"/>
      <c r="BBP195" s="26"/>
      <c r="BBQ195" s="26"/>
      <c r="BBR195" s="26"/>
      <c r="BBS195" s="26"/>
      <c r="BBT195" s="26"/>
      <c r="BBU195" s="26"/>
      <c r="BBV195" s="26"/>
      <c r="BBW195" s="26"/>
      <c r="BBX195" s="26"/>
      <c r="BBY195" s="26"/>
      <c r="BBZ195" s="26"/>
      <c r="BCA195" s="26"/>
      <c r="BCB195" s="26"/>
      <c r="BCC195" s="26"/>
      <c r="BCD195" s="26"/>
      <c r="BCE195" s="26"/>
      <c r="BCF195" s="26"/>
      <c r="BCG195" s="26"/>
      <c r="BCH195" s="26"/>
      <c r="BCI195" s="26"/>
      <c r="BCJ195" s="26"/>
      <c r="BCK195" s="26"/>
      <c r="BCL195" s="26"/>
      <c r="BCM195" s="26"/>
      <c r="BCN195" s="26"/>
      <c r="BCO195" s="26"/>
      <c r="BCP195" s="26"/>
      <c r="BCQ195" s="26"/>
      <c r="BCR195" s="26"/>
      <c r="BCS195" s="26"/>
      <c r="BCT195" s="26"/>
      <c r="BCU195" s="26"/>
      <c r="BCV195" s="26"/>
      <c r="BCW195" s="26"/>
      <c r="BCX195" s="26"/>
      <c r="BCY195" s="26"/>
      <c r="BCZ195" s="26"/>
      <c r="BDA195" s="26"/>
      <c r="BDB195" s="26"/>
      <c r="BDC195" s="26"/>
      <c r="BDD195" s="26"/>
      <c r="BDE195" s="26"/>
      <c r="BDF195" s="26"/>
      <c r="BDG195" s="26"/>
      <c r="BDH195" s="26"/>
      <c r="BDI195" s="26"/>
      <c r="BDJ195" s="26"/>
      <c r="BDK195" s="26"/>
      <c r="BDL195" s="26"/>
      <c r="BDM195" s="26"/>
      <c r="BDN195" s="26"/>
      <c r="BDO195" s="26"/>
      <c r="BDP195" s="26"/>
      <c r="BDQ195" s="26"/>
      <c r="BDR195" s="26"/>
      <c r="BDS195" s="26"/>
      <c r="BDT195" s="26"/>
      <c r="BDU195" s="26"/>
      <c r="BDV195" s="26"/>
      <c r="BDW195" s="26"/>
      <c r="BDX195" s="26"/>
      <c r="BDY195" s="26"/>
      <c r="BDZ195" s="26"/>
      <c r="BEA195" s="26"/>
      <c r="BEB195" s="26"/>
      <c r="BEC195" s="26"/>
      <c r="BED195" s="26"/>
      <c r="BEE195" s="26"/>
      <c r="BEF195" s="26"/>
      <c r="BEG195" s="26"/>
      <c r="BEH195" s="26"/>
      <c r="BEI195" s="26"/>
      <c r="BEJ195" s="26"/>
      <c r="BEK195" s="26"/>
      <c r="BEL195" s="26"/>
      <c r="BEM195" s="26"/>
      <c r="BEN195" s="26"/>
      <c r="BEO195" s="26"/>
      <c r="BEP195" s="26"/>
      <c r="BEQ195" s="26"/>
      <c r="BER195" s="26"/>
      <c r="BES195" s="26"/>
      <c r="BET195" s="26"/>
      <c r="BEU195" s="26"/>
      <c r="BEV195" s="26"/>
      <c r="BEW195" s="26"/>
      <c r="BEX195" s="26"/>
      <c r="BEY195" s="26"/>
      <c r="BEZ195" s="26"/>
      <c r="BFA195" s="26"/>
      <c r="BFB195" s="26"/>
      <c r="BFC195" s="26"/>
      <c r="BFD195" s="26"/>
      <c r="BFE195" s="26"/>
      <c r="BFF195" s="26"/>
      <c r="BFG195" s="26"/>
      <c r="BFH195" s="26"/>
      <c r="BFI195" s="26"/>
      <c r="BFJ195" s="26"/>
      <c r="BFK195" s="26"/>
      <c r="BFL195" s="26"/>
      <c r="BFM195" s="26"/>
      <c r="BFN195" s="26"/>
      <c r="BFO195" s="26"/>
      <c r="BFP195" s="26"/>
      <c r="BFQ195" s="26"/>
      <c r="BFR195" s="26"/>
      <c r="BFS195" s="26"/>
      <c r="BFT195" s="26"/>
      <c r="BFU195" s="26"/>
      <c r="BFV195" s="26"/>
      <c r="BFW195" s="26"/>
      <c r="BFX195" s="26"/>
      <c r="BFY195" s="26"/>
      <c r="BFZ195" s="26"/>
      <c r="BGA195" s="26"/>
      <c r="BGB195" s="26"/>
      <c r="BGC195" s="26"/>
      <c r="BGD195" s="26"/>
      <c r="BGE195" s="26"/>
      <c r="BGF195" s="26"/>
      <c r="BGG195" s="26"/>
      <c r="BGH195" s="26"/>
      <c r="BGI195" s="26"/>
      <c r="BGJ195" s="26"/>
      <c r="BGK195" s="26"/>
      <c r="BGL195" s="26"/>
      <c r="BGM195" s="26"/>
      <c r="BGN195" s="26"/>
      <c r="BGO195" s="26"/>
      <c r="BGP195" s="26"/>
      <c r="BGQ195" s="26"/>
      <c r="BGR195" s="26"/>
      <c r="BGS195" s="26"/>
      <c r="BGT195" s="26"/>
      <c r="BGU195" s="26"/>
      <c r="BGV195" s="26"/>
      <c r="BGW195" s="26"/>
      <c r="BGX195" s="26"/>
      <c r="BGY195" s="26"/>
      <c r="BGZ195" s="26"/>
      <c r="BHA195" s="26"/>
      <c r="BHB195" s="26"/>
      <c r="BHC195" s="26"/>
      <c r="BHD195" s="26"/>
      <c r="BHE195" s="26"/>
      <c r="BHF195" s="26"/>
      <c r="BHG195" s="26"/>
      <c r="BHH195" s="26"/>
      <c r="BHI195" s="26"/>
      <c r="BHJ195" s="26"/>
      <c r="BHK195" s="26"/>
      <c r="BHL195" s="26"/>
      <c r="BHM195" s="26"/>
      <c r="BHN195" s="26"/>
      <c r="BHO195" s="26"/>
      <c r="BHP195" s="26"/>
      <c r="BHQ195" s="26"/>
      <c r="BHR195" s="26"/>
      <c r="BHS195" s="26"/>
      <c r="BHT195" s="26"/>
      <c r="BHU195" s="26"/>
      <c r="BHV195" s="26"/>
      <c r="BHW195" s="26"/>
      <c r="BHX195" s="26"/>
      <c r="BHY195" s="26"/>
      <c r="BHZ195" s="26"/>
      <c r="BIA195" s="26"/>
      <c r="BIB195" s="26"/>
      <c r="BIC195" s="26"/>
      <c r="BID195" s="26"/>
      <c r="BIE195" s="26"/>
      <c r="BIF195" s="26"/>
      <c r="BIG195" s="26"/>
      <c r="BIH195" s="26"/>
      <c r="BII195" s="26"/>
      <c r="BIJ195" s="26"/>
      <c r="BIK195" s="26"/>
      <c r="BIL195" s="26"/>
      <c r="BIM195" s="26"/>
      <c r="BIN195" s="26"/>
      <c r="BIO195" s="26"/>
      <c r="BIP195" s="26"/>
      <c r="BIQ195" s="26"/>
      <c r="BIR195" s="26"/>
      <c r="BIS195" s="26"/>
      <c r="BIT195" s="26"/>
      <c r="BIU195" s="26"/>
      <c r="BIV195" s="26"/>
      <c r="BIW195" s="26"/>
      <c r="BIX195" s="26"/>
      <c r="BIY195" s="26"/>
      <c r="BIZ195" s="26"/>
      <c r="BJA195" s="26"/>
      <c r="BJB195" s="26"/>
      <c r="BJC195" s="26"/>
      <c r="BJD195" s="26"/>
      <c r="BJE195" s="26"/>
      <c r="BJF195" s="26"/>
      <c r="BJG195" s="26"/>
      <c r="BJH195" s="26"/>
      <c r="BJI195" s="26"/>
      <c r="BJJ195" s="26"/>
      <c r="BJK195" s="26"/>
      <c r="BJL195" s="26"/>
      <c r="BJM195" s="26"/>
      <c r="BJN195" s="26"/>
      <c r="BJO195" s="26"/>
      <c r="BJP195" s="26"/>
      <c r="BJQ195" s="26"/>
      <c r="BJR195" s="26"/>
      <c r="BJS195" s="26"/>
      <c r="BJT195" s="26"/>
      <c r="BJU195" s="26"/>
      <c r="BJV195" s="26"/>
      <c r="BJW195" s="26"/>
      <c r="BJX195" s="26"/>
      <c r="BJY195" s="26"/>
      <c r="BJZ195" s="26"/>
      <c r="BKA195" s="26"/>
      <c r="BKB195" s="26"/>
      <c r="BKC195" s="26"/>
      <c r="BKD195" s="26"/>
      <c r="BKE195" s="26"/>
      <c r="BKF195" s="26"/>
      <c r="BKG195" s="26"/>
      <c r="BKH195" s="26"/>
      <c r="BKI195" s="26"/>
      <c r="BKJ195" s="26"/>
      <c r="BKK195" s="26"/>
      <c r="BKL195" s="26"/>
      <c r="BKM195" s="26"/>
      <c r="BKN195" s="26"/>
      <c r="BKO195" s="26"/>
      <c r="BKP195" s="26"/>
      <c r="BKQ195" s="26"/>
      <c r="BKR195" s="26"/>
      <c r="BKS195" s="26"/>
      <c r="BKT195" s="26"/>
      <c r="BKU195" s="26"/>
      <c r="BKV195" s="26"/>
      <c r="BKW195" s="26"/>
      <c r="BKX195" s="26"/>
      <c r="BKY195" s="26"/>
      <c r="BKZ195" s="26"/>
      <c r="BLA195" s="26"/>
      <c r="BLB195" s="26"/>
      <c r="BLC195" s="26"/>
      <c r="BLD195" s="26"/>
      <c r="BLE195" s="26"/>
      <c r="BLF195" s="26"/>
      <c r="BLG195" s="26"/>
      <c r="BLH195" s="26"/>
      <c r="BLI195" s="26"/>
      <c r="BLJ195" s="26"/>
      <c r="BLK195" s="26"/>
      <c r="BLL195" s="26"/>
      <c r="BLM195" s="26"/>
      <c r="BLN195" s="26"/>
      <c r="BLO195" s="26"/>
      <c r="BLP195" s="26"/>
      <c r="BLQ195" s="26"/>
      <c r="BLR195" s="26"/>
      <c r="BLS195" s="26"/>
      <c r="BLT195" s="26"/>
      <c r="BLU195" s="26"/>
      <c r="BLV195" s="26"/>
      <c r="BLW195" s="26"/>
      <c r="BLX195" s="26"/>
      <c r="BLY195" s="26"/>
      <c r="BLZ195" s="26"/>
      <c r="BMA195" s="26"/>
      <c r="BMB195" s="26"/>
      <c r="BMC195" s="26"/>
      <c r="BMD195" s="26"/>
      <c r="BME195" s="26"/>
      <c r="BMF195" s="26"/>
      <c r="BMG195" s="26"/>
      <c r="BMH195" s="26"/>
      <c r="BMI195" s="26"/>
      <c r="BMJ195" s="26"/>
      <c r="BMK195" s="26"/>
      <c r="BML195" s="26"/>
      <c r="BMM195" s="26"/>
      <c r="BMN195" s="26"/>
      <c r="BMO195" s="26"/>
      <c r="BMP195" s="26"/>
      <c r="BMQ195" s="26"/>
      <c r="BMR195" s="26"/>
      <c r="BMS195" s="26"/>
      <c r="BMT195" s="26"/>
      <c r="BMU195" s="26"/>
      <c r="BMV195" s="26"/>
      <c r="BMW195" s="26"/>
      <c r="BMX195" s="26"/>
      <c r="BMY195" s="26"/>
      <c r="BMZ195" s="26"/>
      <c r="BNA195" s="26"/>
      <c r="BNB195" s="26"/>
      <c r="BNC195" s="26"/>
      <c r="BND195" s="26"/>
      <c r="BNE195" s="26"/>
      <c r="BNF195" s="26"/>
      <c r="BNG195" s="26"/>
      <c r="BNH195" s="26"/>
      <c r="BNI195" s="26"/>
      <c r="BNJ195" s="26"/>
      <c r="BNK195" s="26"/>
      <c r="BNL195" s="26"/>
      <c r="BNM195" s="26"/>
      <c r="BNN195" s="26"/>
      <c r="BNO195" s="26"/>
      <c r="BNP195" s="26"/>
      <c r="BNQ195" s="26"/>
      <c r="BNR195" s="26"/>
      <c r="BNS195" s="26"/>
      <c r="BNT195" s="26"/>
      <c r="BNU195" s="26"/>
      <c r="BNV195" s="26"/>
      <c r="BNW195" s="26"/>
      <c r="BNX195" s="26"/>
      <c r="BNY195" s="26"/>
      <c r="BNZ195" s="26"/>
      <c r="BOA195" s="26"/>
      <c r="BOB195" s="26"/>
      <c r="BOC195" s="26"/>
      <c r="BOD195" s="26"/>
      <c r="BOE195" s="26"/>
      <c r="BOF195" s="26"/>
      <c r="BOG195" s="26"/>
      <c r="BOH195" s="26"/>
      <c r="BOI195" s="26"/>
      <c r="BOJ195" s="26"/>
      <c r="BOK195" s="26"/>
      <c r="BOL195" s="26"/>
      <c r="BOM195" s="26"/>
      <c r="BON195" s="26"/>
      <c r="BOO195" s="26"/>
      <c r="BOP195" s="26"/>
      <c r="BOQ195" s="26"/>
      <c r="BOR195" s="26"/>
      <c r="BOS195" s="26"/>
      <c r="BOT195" s="26"/>
      <c r="BOU195" s="26"/>
      <c r="BOV195" s="26"/>
      <c r="BOW195" s="26"/>
      <c r="BOX195" s="26"/>
      <c r="BOY195" s="26"/>
      <c r="BOZ195" s="26"/>
      <c r="BPA195" s="26"/>
      <c r="BPB195" s="26"/>
      <c r="BPC195" s="26"/>
      <c r="BPD195" s="26"/>
      <c r="BPE195" s="26"/>
      <c r="BPF195" s="26"/>
      <c r="BPG195" s="26"/>
      <c r="BPH195" s="26"/>
      <c r="BPI195" s="26"/>
      <c r="BPJ195" s="26"/>
      <c r="BPK195" s="26"/>
      <c r="BPL195" s="26"/>
      <c r="BPM195" s="26"/>
      <c r="BPN195" s="26"/>
      <c r="BPO195" s="26"/>
      <c r="BPP195" s="26"/>
      <c r="BPQ195" s="26"/>
      <c r="BPR195" s="26"/>
      <c r="BPS195" s="26"/>
      <c r="BPT195" s="26"/>
      <c r="BPU195" s="26"/>
      <c r="BPV195" s="26"/>
      <c r="BPW195" s="26"/>
      <c r="BPX195" s="26"/>
      <c r="BPY195" s="26"/>
      <c r="BPZ195" s="26"/>
      <c r="BQA195" s="26"/>
      <c r="BQB195" s="26"/>
      <c r="BQC195" s="26"/>
      <c r="BQD195" s="26"/>
      <c r="BQE195" s="26"/>
      <c r="BQF195" s="26"/>
      <c r="BQG195" s="26"/>
      <c r="BQH195" s="26"/>
      <c r="BQI195" s="26"/>
      <c r="BQJ195" s="26"/>
      <c r="BQK195" s="26"/>
      <c r="BQL195" s="26"/>
      <c r="BQM195" s="26"/>
      <c r="BQN195" s="26"/>
      <c r="BQO195" s="26"/>
      <c r="BQP195" s="26"/>
      <c r="BQQ195" s="26"/>
      <c r="BQR195" s="26"/>
      <c r="BQS195" s="26"/>
      <c r="BQT195" s="26"/>
      <c r="BQU195" s="26"/>
      <c r="BQV195" s="26"/>
      <c r="BQW195" s="26"/>
      <c r="BQX195" s="26"/>
      <c r="BQY195" s="26"/>
      <c r="BQZ195" s="26"/>
      <c r="BRA195" s="26"/>
      <c r="BRB195" s="26"/>
      <c r="BRC195" s="26"/>
      <c r="BRD195" s="26"/>
      <c r="BRE195" s="26"/>
      <c r="BRF195" s="26"/>
      <c r="BRG195" s="26"/>
      <c r="BRH195" s="26"/>
      <c r="BRI195" s="26"/>
      <c r="BRJ195" s="26"/>
      <c r="BRK195" s="26"/>
      <c r="BRL195" s="26"/>
      <c r="BRM195" s="26"/>
      <c r="BRN195" s="26"/>
      <c r="BRO195" s="26"/>
      <c r="BRP195" s="26"/>
      <c r="BRQ195" s="26"/>
      <c r="BRR195" s="26"/>
      <c r="BRS195" s="26"/>
      <c r="BRT195" s="26"/>
      <c r="BRU195" s="26"/>
      <c r="BRV195" s="26"/>
      <c r="BRW195" s="26"/>
      <c r="BRX195" s="26"/>
      <c r="BRY195" s="26"/>
      <c r="BRZ195" s="26"/>
      <c r="BSA195" s="26"/>
      <c r="BSB195" s="26"/>
      <c r="BSC195" s="26"/>
      <c r="BSD195" s="26"/>
      <c r="BSE195" s="26"/>
      <c r="BSF195" s="26"/>
      <c r="BSG195" s="26"/>
      <c r="BSH195" s="26"/>
      <c r="BSI195" s="26"/>
      <c r="BSJ195" s="26"/>
      <c r="BSK195" s="26"/>
      <c r="BSL195" s="26"/>
      <c r="BSM195" s="26"/>
      <c r="BSN195" s="26"/>
      <c r="BSO195" s="26"/>
      <c r="BSP195" s="26"/>
      <c r="BSQ195" s="26"/>
      <c r="BSR195" s="26"/>
      <c r="BSS195" s="26"/>
      <c r="BST195" s="26"/>
      <c r="BSU195" s="26"/>
      <c r="BSV195" s="26"/>
      <c r="BSW195" s="26"/>
      <c r="BSX195" s="26"/>
      <c r="BSY195" s="26"/>
      <c r="BSZ195" s="26"/>
      <c r="BTA195" s="26"/>
      <c r="BTB195" s="26"/>
      <c r="BTC195" s="26"/>
      <c r="BTD195" s="26"/>
      <c r="BTE195" s="26"/>
      <c r="BTF195" s="26"/>
      <c r="BTG195" s="26"/>
      <c r="BTH195" s="26"/>
      <c r="BTI195" s="26"/>
      <c r="BTJ195" s="26"/>
      <c r="BTK195" s="26"/>
      <c r="BTL195" s="26"/>
      <c r="BTM195" s="26"/>
      <c r="BTN195" s="26"/>
      <c r="BTO195" s="26"/>
      <c r="BTP195" s="26"/>
      <c r="BTQ195" s="26"/>
      <c r="BTR195" s="26"/>
      <c r="BTS195" s="26"/>
      <c r="BTT195" s="26"/>
      <c r="BTU195" s="26"/>
      <c r="BTV195" s="26"/>
      <c r="BTW195" s="26"/>
      <c r="BTX195" s="26"/>
      <c r="BTY195" s="26"/>
      <c r="BTZ195" s="26"/>
      <c r="BUA195" s="26"/>
      <c r="BUB195" s="26"/>
      <c r="BUC195" s="26"/>
      <c r="BUD195" s="26"/>
      <c r="BUE195" s="26"/>
      <c r="BUF195" s="26"/>
      <c r="BUG195" s="26"/>
      <c r="BUH195" s="26"/>
      <c r="BUI195" s="26"/>
      <c r="BUJ195" s="26"/>
      <c r="BUK195" s="26"/>
      <c r="BUL195" s="26"/>
      <c r="BUM195" s="26"/>
      <c r="BUN195" s="26"/>
      <c r="BUO195" s="26"/>
      <c r="BUP195" s="26"/>
      <c r="BUQ195" s="26"/>
    </row>
    <row r="196" spans="1:1915" s="46" customFormat="1" ht="12.75">
      <c r="A196" s="23"/>
      <c r="B196" s="52"/>
      <c r="C196" s="52"/>
      <c r="D196" s="52"/>
      <c r="E196" s="52"/>
      <c r="F196" s="52"/>
      <c r="G196" s="54"/>
      <c r="H196" s="199"/>
      <c r="I196" s="199"/>
      <c r="J196" s="199"/>
      <c r="K196" s="199"/>
      <c r="L196" s="199"/>
      <c r="M196" s="200"/>
      <c r="N196" s="200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SQ196" s="26"/>
      <c r="SR196" s="26"/>
      <c r="SS196" s="26"/>
      <c r="ST196" s="26"/>
      <c r="SU196" s="26"/>
      <c r="SV196" s="26"/>
      <c r="SW196" s="26"/>
      <c r="SX196" s="26"/>
      <c r="SY196" s="26"/>
      <c r="SZ196" s="26"/>
      <c r="TA196" s="26"/>
      <c r="TB196" s="26"/>
      <c r="TC196" s="26"/>
      <c r="TD196" s="26"/>
      <c r="TE196" s="26"/>
      <c r="TF196" s="26"/>
      <c r="TG196" s="26"/>
      <c r="TH196" s="26"/>
      <c r="TI196" s="26"/>
      <c r="TJ196" s="26"/>
      <c r="TK196" s="26"/>
      <c r="TL196" s="26"/>
      <c r="TM196" s="26"/>
      <c r="TN196" s="26"/>
      <c r="TO196" s="26"/>
      <c r="TP196" s="26"/>
      <c r="TQ196" s="26"/>
      <c r="TR196" s="26"/>
      <c r="TS196" s="26"/>
      <c r="TT196" s="26"/>
      <c r="TU196" s="26"/>
      <c r="TV196" s="26"/>
      <c r="TW196" s="26"/>
      <c r="TX196" s="26"/>
      <c r="TY196" s="26"/>
      <c r="TZ196" s="26"/>
      <c r="UA196" s="26"/>
      <c r="UB196" s="26"/>
      <c r="UC196" s="26"/>
      <c r="UD196" s="26"/>
      <c r="UE196" s="26"/>
      <c r="UF196" s="26"/>
      <c r="UG196" s="26"/>
      <c r="UH196" s="26"/>
      <c r="UI196" s="26"/>
      <c r="UJ196" s="26"/>
      <c r="UK196" s="26"/>
      <c r="UL196" s="26"/>
      <c r="UM196" s="26"/>
      <c r="UN196" s="26"/>
      <c r="UO196" s="26"/>
      <c r="UP196" s="26"/>
      <c r="UQ196" s="26"/>
      <c r="UR196" s="26"/>
      <c r="US196" s="26"/>
      <c r="UT196" s="26"/>
      <c r="UU196" s="26"/>
      <c r="UV196" s="26"/>
      <c r="UW196" s="26"/>
      <c r="UX196" s="26"/>
      <c r="UY196" s="26"/>
      <c r="UZ196" s="26"/>
      <c r="VA196" s="26"/>
      <c r="VB196" s="26"/>
      <c r="VC196" s="26"/>
      <c r="VD196" s="26"/>
      <c r="VE196" s="26"/>
      <c r="VF196" s="26"/>
      <c r="VG196" s="26"/>
      <c r="VH196" s="26"/>
      <c r="VI196" s="26"/>
      <c r="VJ196" s="26"/>
      <c r="VK196" s="26"/>
      <c r="VL196" s="26"/>
      <c r="VM196" s="26"/>
      <c r="VN196" s="26"/>
      <c r="VO196" s="26"/>
      <c r="VP196" s="26"/>
      <c r="VQ196" s="26"/>
      <c r="VR196" s="26"/>
      <c r="VS196" s="26"/>
      <c r="VT196" s="26"/>
      <c r="VU196" s="26"/>
      <c r="VV196" s="26"/>
      <c r="VW196" s="26"/>
      <c r="VX196" s="26"/>
      <c r="VY196" s="26"/>
      <c r="VZ196" s="26"/>
      <c r="WA196" s="26"/>
      <c r="WB196" s="26"/>
      <c r="WC196" s="26"/>
      <c r="WD196" s="26"/>
      <c r="WE196" s="26"/>
      <c r="WF196" s="26"/>
      <c r="WG196" s="26"/>
      <c r="WH196" s="26"/>
      <c r="WI196" s="26"/>
      <c r="WJ196" s="26"/>
      <c r="WK196" s="26"/>
      <c r="WL196" s="26"/>
      <c r="WM196" s="26"/>
      <c r="WN196" s="26"/>
      <c r="WO196" s="26"/>
      <c r="WP196" s="26"/>
      <c r="WQ196" s="26"/>
      <c r="WR196" s="26"/>
      <c r="WS196" s="26"/>
      <c r="WT196" s="26"/>
      <c r="WU196" s="26"/>
      <c r="WV196" s="26"/>
      <c r="WW196" s="26"/>
      <c r="WX196" s="26"/>
      <c r="WY196" s="26"/>
      <c r="WZ196" s="26"/>
      <c r="XA196" s="26"/>
      <c r="XB196" s="26"/>
      <c r="XC196" s="26"/>
      <c r="XD196" s="26"/>
      <c r="XE196" s="26"/>
      <c r="XF196" s="26"/>
      <c r="XG196" s="26"/>
      <c r="XH196" s="26"/>
      <c r="XI196" s="26"/>
      <c r="XJ196" s="26"/>
      <c r="XK196" s="26"/>
      <c r="XL196" s="26"/>
      <c r="XM196" s="26"/>
      <c r="XN196" s="26"/>
      <c r="XO196" s="26"/>
      <c r="XP196" s="26"/>
      <c r="XQ196" s="26"/>
      <c r="XR196" s="26"/>
      <c r="XS196" s="26"/>
      <c r="XT196" s="26"/>
      <c r="XU196" s="26"/>
      <c r="XV196" s="26"/>
      <c r="XW196" s="26"/>
      <c r="XX196" s="26"/>
      <c r="XY196" s="26"/>
      <c r="XZ196" s="26"/>
      <c r="YA196" s="26"/>
      <c r="YB196" s="26"/>
      <c r="YC196" s="26"/>
      <c r="YD196" s="26"/>
      <c r="YE196" s="26"/>
      <c r="YF196" s="26"/>
      <c r="YG196" s="26"/>
      <c r="YH196" s="26"/>
      <c r="YI196" s="26"/>
      <c r="YJ196" s="26"/>
      <c r="YK196" s="26"/>
      <c r="YL196" s="26"/>
      <c r="YM196" s="26"/>
      <c r="YN196" s="26"/>
      <c r="YO196" s="26"/>
      <c r="YP196" s="26"/>
      <c r="YQ196" s="26"/>
      <c r="YR196" s="26"/>
      <c r="YS196" s="26"/>
      <c r="YT196" s="26"/>
      <c r="YU196" s="26"/>
      <c r="YV196" s="26"/>
      <c r="YW196" s="26"/>
      <c r="YX196" s="26"/>
      <c r="YY196" s="26"/>
      <c r="YZ196" s="26"/>
      <c r="ZA196" s="26"/>
      <c r="ZB196" s="26"/>
      <c r="ZC196" s="26"/>
      <c r="ZD196" s="26"/>
      <c r="ZE196" s="26"/>
      <c r="ZF196" s="26"/>
      <c r="ZG196" s="26"/>
      <c r="ZH196" s="26"/>
      <c r="ZI196" s="26"/>
      <c r="ZJ196" s="26"/>
      <c r="ZK196" s="26"/>
      <c r="ZL196" s="26"/>
      <c r="ZM196" s="26"/>
      <c r="ZN196" s="26"/>
      <c r="ZO196" s="26"/>
      <c r="ZP196" s="26"/>
      <c r="ZQ196" s="26"/>
      <c r="ZR196" s="26"/>
      <c r="ZS196" s="26"/>
      <c r="ZT196" s="26"/>
      <c r="ZU196" s="26"/>
      <c r="ZV196" s="26"/>
      <c r="ZW196" s="26"/>
      <c r="ZX196" s="26"/>
      <c r="ZY196" s="26"/>
      <c r="ZZ196" s="26"/>
      <c r="AAA196" s="26"/>
      <c r="AAB196" s="26"/>
      <c r="AAC196" s="26"/>
      <c r="AAD196" s="26"/>
      <c r="AAE196" s="26"/>
      <c r="AAF196" s="26"/>
      <c r="AAG196" s="26"/>
      <c r="AAH196" s="26"/>
      <c r="AAI196" s="26"/>
      <c r="AAJ196" s="26"/>
      <c r="AAK196" s="26"/>
      <c r="AAL196" s="26"/>
      <c r="AAM196" s="26"/>
      <c r="AAN196" s="26"/>
      <c r="AAO196" s="26"/>
      <c r="AAP196" s="26"/>
      <c r="AAQ196" s="26"/>
      <c r="AAR196" s="26"/>
      <c r="AAS196" s="26"/>
      <c r="AAT196" s="26"/>
      <c r="AAU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  <c r="AGP196" s="26"/>
      <c r="AGQ196" s="26"/>
      <c r="AGR196" s="26"/>
      <c r="AGS196" s="26"/>
      <c r="AGT196" s="26"/>
      <c r="AGU196" s="26"/>
      <c r="AGV196" s="26"/>
      <c r="AGW196" s="26"/>
      <c r="AGX196" s="26"/>
      <c r="AGY196" s="26"/>
      <c r="AGZ196" s="26"/>
      <c r="AHA196" s="26"/>
      <c r="AHB196" s="26"/>
      <c r="AHC196" s="26"/>
      <c r="AHD196" s="26"/>
      <c r="AHE196" s="26"/>
      <c r="AHF196" s="26"/>
      <c r="AHG196" s="26"/>
      <c r="AHH196" s="26"/>
      <c r="AHI196" s="26"/>
      <c r="AHJ196" s="26"/>
      <c r="AHK196" s="26"/>
      <c r="AHL196" s="26"/>
      <c r="AHM196" s="26"/>
      <c r="AHN196" s="26"/>
      <c r="AHO196" s="26"/>
      <c r="AHP196" s="26"/>
      <c r="AHQ196" s="26"/>
      <c r="AHR196" s="26"/>
      <c r="AHS196" s="26"/>
      <c r="AHT196" s="26"/>
      <c r="AHU196" s="26"/>
      <c r="AHV196" s="26"/>
      <c r="AHW196" s="26"/>
      <c r="AHX196" s="26"/>
      <c r="AHY196" s="26"/>
      <c r="AHZ196" s="26"/>
      <c r="AIA196" s="26"/>
      <c r="AIB196" s="26"/>
      <c r="AIC196" s="26"/>
      <c r="AID196" s="26"/>
      <c r="AIE196" s="26"/>
      <c r="AIF196" s="26"/>
      <c r="AIG196" s="26"/>
      <c r="AIH196" s="26"/>
      <c r="AII196" s="26"/>
      <c r="AIJ196" s="26"/>
      <c r="AIK196" s="26"/>
      <c r="AIL196" s="26"/>
      <c r="AIM196" s="26"/>
      <c r="AIN196" s="26"/>
      <c r="AIO196" s="26"/>
      <c r="AIP196" s="26"/>
      <c r="AIQ196" s="26"/>
      <c r="AIR196" s="26"/>
      <c r="AIS196" s="26"/>
      <c r="AIT196" s="26"/>
      <c r="AIU196" s="26"/>
      <c r="AIV196" s="26"/>
      <c r="AIW196" s="26"/>
      <c r="AIX196" s="26"/>
      <c r="AIY196" s="26"/>
      <c r="AIZ196" s="26"/>
      <c r="AJA196" s="26"/>
      <c r="AJB196" s="26"/>
      <c r="AJC196" s="26"/>
      <c r="AJD196" s="26"/>
      <c r="AJE196" s="26"/>
      <c r="AJF196" s="26"/>
      <c r="AJG196" s="26"/>
      <c r="AJH196" s="26"/>
      <c r="AJI196" s="26"/>
      <c r="AJJ196" s="26"/>
      <c r="AJK196" s="26"/>
      <c r="AJL196" s="26"/>
      <c r="AJM196" s="26"/>
      <c r="AJN196" s="26"/>
      <c r="AJO196" s="26"/>
      <c r="AJP196" s="26"/>
      <c r="AJQ196" s="26"/>
      <c r="AJR196" s="26"/>
      <c r="AJS196" s="26"/>
      <c r="AJT196" s="26"/>
      <c r="AJU196" s="26"/>
      <c r="AJV196" s="26"/>
      <c r="AJW196" s="26"/>
      <c r="AJX196" s="26"/>
      <c r="AJY196" s="26"/>
      <c r="AJZ196" s="26"/>
      <c r="AKA196" s="26"/>
      <c r="AKB196" s="26"/>
      <c r="AKC196" s="26"/>
      <c r="AKD196" s="26"/>
      <c r="AKE196" s="26"/>
      <c r="AKF196" s="26"/>
      <c r="AKG196" s="26"/>
      <c r="AKH196" s="26"/>
      <c r="AKI196" s="26"/>
      <c r="AKJ196" s="26"/>
      <c r="AKK196" s="26"/>
      <c r="AKL196" s="26"/>
      <c r="AKM196" s="26"/>
      <c r="AKN196" s="26"/>
      <c r="AKO196" s="26"/>
      <c r="AKP196" s="26"/>
      <c r="AKQ196" s="26"/>
      <c r="AKR196" s="26"/>
      <c r="AKS196" s="26"/>
      <c r="AKT196" s="26"/>
      <c r="AKU196" s="26"/>
      <c r="AKV196" s="26"/>
      <c r="AKW196" s="26"/>
      <c r="AKX196" s="26"/>
      <c r="AKY196" s="26"/>
      <c r="AKZ196" s="26"/>
      <c r="ALA196" s="26"/>
      <c r="ALB196" s="26"/>
      <c r="ALC196" s="26"/>
      <c r="ALD196" s="26"/>
      <c r="ALE196" s="26"/>
      <c r="ALF196" s="26"/>
      <c r="ALG196" s="26"/>
      <c r="ALH196" s="26"/>
      <c r="ALI196" s="26"/>
      <c r="ALJ196" s="26"/>
      <c r="ALK196" s="26"/>
      <c r="ALL196" s="26"/>
      <c r="ALM196" s="26"/>
      <c r="ALN196" s="26"/>
      <c r="ALO196" s="26"/>
      <c r="ALP196" s="26"/>
      <c r="ALQ196" s="26"/>
      <c r="ALR196" s="26"/>
      <c r="ALS196" s="26"/>
      <c r="ALT196" s="26"/>
      <c r="ALU196" s="26"/>
      <c r="ALV196" s="26"/>
      <c r="ALW196" s="26"/>
      <c r="ALX196" s="26"/>
      <c r="ALY196" s="26"/>
      <c r="ALZ196" s="26"/>
      <c r="AMA196" s="26"/>
      <c r="AMB196" s="26"/>
      <c r="AMC196" s="26"/>
      <c r="AMD196" s="26"/>
      <c r="AME196" s="26"/>
      <c r="AMF196" s="26"/>
      <c r="AMG196" s="26"/>
      <c r="AMH196" s="26"/>
      <c r="AMI196" s="26"/>
      <c r="AMJ196" s="26"/>
      <c r="AMK196" s="26"/>
      <c r="AML196" s="26"/>
      <c r="AMM196" s="26"/>
      <c r="AMN196" s="26"/>
      <c r="AMO196" s="26"/>
      <c r="AMP196" s="26"/>
      <c r="AMQ196" s="26"/>
      <c r="AMR196" s="26"/>
      <c r="AMS196" s="26"/>
      <c r="AMT196" s="26"/>
      <c r="AMU196" s="26"/>
      <c r="AMV196" s="26"/>
      <c r="AMW196" s="26"/>
      <c r="AMX196" s="26"/>
      <c r="AMY196" s="26"/>
      <c r="AMZ196" s="26"/>
      <c r="ANA196" s="26"/>
      <c r="ANB196" s="26"/>
      <c r="ANC196" s="26"/>
      <c r="AND196" s="26"/>
      <c r="ANE196" s="26"/>
      <c r="ANF196" s="26"/>
      <c r="ANG196" s="26"/>
      <c r="ANH196" s="26"/>
      <c r="ANI196" s="26"/>
      <c r="ANJ196" s="26"/>
      <c r="ANK196" s="26"/>
      <c r="ANL196" s="26"/>
      <c r="ANM196" s="26"/>
      <c r="ANN196" s="26"/>
      <c r="ANO196" s="26"/>
      <c r="ANP196" s="26"/>
      <c r="ANQ196" s="26"/>
      <c r="ANR196" s="26"/>
      <c r="ANS196" s="26"/>
      <c r="ANT196" s="26"/>
      <c r="ANU196" s="26"/>
      <c r="ANV196" s="26"/>
      <c r="ANW196" s="26"/>
      <c r="ANX196" s="26"/>
      <c r="ANY196" s="26"/>
      <c r="ANZ196" s="26"/>
      <c r="AOA196" s="26"/>
      <c r="AOB196" s="26"/>
      <c r="AOC196" s="26"/>
      <c r="AOD196" s="26"/>
      <c r="AOE196" s="26"/>
      <c r="AOF196" s="26"/>
      <c r="AOG196" s="26"/>
      <c r="AOH196" s="26"/>
      <c r="AOI196" s="26"/>
      <c r="AOJ196" s="26"/>
      <c r="AOK196" s="26"/>
      <c r="AOL196" s="26"/>
      <c r="AOM196" s="26"/>
      <c r="AON196" s="26"/>
      <c r="AOO196" s="26"/>
      <c r="AOP196" s="26"/>
      <c r="AOQ196" s="26"/>
      <c r="AOR196" s="26"/>
      <c r="AOS196" s="26"/>
      <c r="AOT196" s="26"/>
      <c r="AOU196" s="26"/>
      <c r="AOV196" s="26"/>
      <c r="AOW196" s="26"/>
      <c r="AOX196" s="26"/>
      <c r="AOY196" s="26"/>
      <c r="AOZ196" s="26"/>
      <c r="APA196" s="26"/>
      <c r="APB196" s="26"/>
      <c r="APC196" s="26"/>
      <c r="APD196" s="26"/>
      <c r="APE196" s="26"/>
      <c r="APF196" s="26"/>
      <c r="APG196" s="26"/>
      <c r="APH196" s="26"/>
      <c r="API196" s="26"/>
      <c r="APJ196" s="26"/>
      <c r="APK196" s="26"/>
      <c r="APL196" s="26"/>
      <c r="APM196" s="26"/>
      <c r="APN196" s="26"/>
      <c r="APO196" s="26"/>
      <c r="APP196" s="26"/>
      <c r="APQ196" s="26"/>
      <c r="APR196" s="26"/>
      <c r="APS196" s="26"/>
      <c r="APT196" s="26"/>
      <c r="APU196" s="26"/>
      <c r="APV196" s="26"/>
      <c r="APW196" s="26"/>
      <c r="APX196" s="26"/>
      <c r="APY196" s="26"/>
      <c r="APZ196" s="26"/>
      <c r="AQA196" s="26"/>
      <c r="AQB196" s="26"/>
      <c r="AQC196" s="26"/>
      <c r="AQD196" s="26"/>
      <c r="AQE196" s="26"/>
      <c r="AQF196" s="26"/>
      <c r="AQG196" s="26"/>
      <c r="AQH196" s="26"/>
      <c r="AQI196" s="26"/>
      <c r="AQJ196" s="26"/>
      <c r="AQK196" s="26"/>
      <c r="AQL196" s="26"/>
      <c r="AQM196" s="26"/>
      <c r="AQN196" s="26"/>
      <c r="AQO196" s="26"/>
      <c r="AQP196" s="26"/>
      <c r="AQQ196" s="26"/>
      <c r="AQR196" s="26"/>
      <c r="AQS196" s="26"/>
      <c r="AQT196" s="26"/>
      <c r="AQU196" s="26"/>
      <c r="AQV196" s="26"/>
      <c r="AQW196" s="26"/>
      <c r="AQX196" s="26"/>
      <c r="AQY196" s="26"/>
      <c r="AQZ196" s="26"/>
      <c r="ARA196" s="26"/>
      <c r="ARB196" s="26"/>
      <c r="ARC196" s="26"/>
      <c r="ARD196" s="26"/>
      <c r="ARE196" s="26"/>
      <c r="ARF196" s="26"/>
      <c r="ARG196" s="26"/>
      <c r="ARH196" s="26"/>
      <c r="ARI196" s="26"/>
      <c r="ARJ196" s="26"/>
      <c r="ARK196" s="26"/>
      <c r="ARL196" s="26"/>
      <c r="ARM196" s="26"/>
      <c r="ARN196" s="26"/>
      <c r="ARO196" s="26"/>
      <c r="ARP196" s="26"/>
      <c r="ARQ196" s="26"/>
      <c r="ARR196" s="26"/>
      <c r="ARS196" s="26"/>
      <c r="ART196" s="26"/>
      <c r="ARU196" s="26"/>
      <c r="ARV196" s="26"/>
      <c r="ARW196" s="26"/>
      <c r="ARX196" s="26"/>
      <c r="ARY196" s="26"/>
      <c r="ARZ196" s="26"/>
      <c r="ASA196" s="26"/>
      <c r="ASB196" s="26"/>
      <c r="ASC196" s="26"/>
      <c r="ASD196" s="26"/>
      <c r="ASE196" s="26"/>
      <c r="ASF196" s="26"/>
      <c r="ASG196" s="26"/>
      <c r="ASH196" s="26"/>
      <c r="ASI196" s="26"/>
      <c r="ASJ196" s="26"/>
      <c r="ASK196" s="26"/>
      <c r="ASL196" s="26"/>
      <c r="ASM196" s="26"/>
      <c r="ASN196" s="26"/>
      <c r="ASO196" s="26"/>
      <c r="ASP196" s="26"/>
      <c r="ASQ196" s="26"/>
      <c r="ASR196" s="26"/>
      <c r="ASS196" s="26"/>
      <c r="AST196" s="26"/>
      <c r="ASU196" s="26"/>
      <c r="ASV196" s="26"/>
      <c r="ASW196" s="26"/>
      <c r="ASX196" s="26"/>
      <c r="ASY196" s="26"/>
      <c r="ASZ196" s="26"/>
      <c r="ATA196" s="26"/>
      <c r="ATB196" s="26"/>
      <c r="ATC196" s="26"/>
      <c r="ATD196" s="26"/>
      <c r="ATE196" s="26"/>
      <c r="ATF196" s="26"/>
      <c r="ATG196" s="26"/>
      <c r="ATH196" s="26"/>
      <c r="ATI196" s="26"/>
      <c r="ATJ196" s="26"/>
      <c r="ATK196" s="26"/>
      <c r="ATL196" s="26"/>
      <c r="ATM196" s="26"/>
      <c r="ATN196" s="26"/>
      <c r="ATO196" s="26"/>
      <c r="ATP196" s="26"/>
      <c r="ATQ196" s="26"/>
      <c r="ATR196" s="26"/>
      <c r="ATS196" s="26"/>
      <c r="ATT196" s="26"/>
      <c r="ATU196" s="26"/>
      <c r="ATV196" s="26"/>
      <c r="ATW196" s="26"/>
      <c r="ATX196" s="26"/>
      <c r="ATY196" s="26"/>
      <c r="ATZ196" s="26"/>
      <c r="AUA196" s="26"/>
      <c r="AUB196" s="26"/>
      <c r="AUC196" s="26"/>
      <c r="AUD196" s="26"/>
      <c r="AUE196" s="26"/>
      <c r="AUF196" s="26"/>
      <c r="AUG196" s="26"/>
      <c r="AUH196" s="26"/>
      <c r="AUI196" s="26"/>
      <c r="AUJ196" s="26"/>
      <c r="AUK196" s="26"/>
      <c r="AUL196" s="26"/>
      <c r="AUM196" s="26"/>
      <c r="AUN196" s="26"/>
      <c r="AUO196" s="26"/>
      <c r="AUP196" s="26"/>
      <c r="AUQ196" s="26"/>
      <c r="AUR196" s="26"/>
      <c r="AUS196" s="26"/>
      <c r="AUT196" s="26"/>
      <c r="AUU196" s="26"/>
      <c r="AUV196" s="26"/>
      <c r="AUW196" s="26"/>
      <c r="AUX196" s="26"/>
      <c r="AUY196" s="26"/>
      <c r="AUZ196" s="26"/>
      <c r="AVA196" s="26"/>
      <c r="AVB196" s="26"/>
      <c r="AVC196" s="26"/>
      <c r="AVD196" s="26"/>
      <c r="AVE196" s="26"/>
      <c r="AVF196" s="26"/>
      <c r="AVG196" s="26"/>
      <c r="AVH196" s="26"/>
      <c r="AVI196" s="26"/>
      <c r="AVJ196" s="26"/>
      <c r="AVK196" s="26"/>
      <c r="AVL196" s="26"/>
      <c r="AVM196" s="26"/>
      <c r="AVN196" s="26"/>
      <c r="AVO196" s="26"/>
      <c r="AVP196" s="26"/>
      <c r="AVQ196" s="26"/>
      <c r="AVR196" s="26"/>
      <c r="AVS196" s="26"/>
      <c r="AVT196" s="26"/>
      <c r="AVU196" s="26"/>
      <c r="AVV196" s="26"/>
      <c r="AVW196" s="26"/>
      <c r="AVX196" s="26"/>
      <c r="AVY196" s="26"/>
      <c r="AVZ196" s="26"/>
      <c r="AWA196" s="26"/>
      <c r="AWB196" s="26"/>
      <c r="AWC196" s="26"/>
      <c r="AWD196" s="26"/>
      <c r="AWE196" s="26"/>
      <c r="AWF196" s="26"/>
      <c r="AWG196" s="26"/>
      <c r="AWH196" s="26"/>
      <c r="AWI196" s="26"/>
      <c r="AWJ196" s="26"/>
      <c r="AWK196" s="26"/>
      <c r="AWL196" s="26"/>
      <c r="AWM196" s="26"/>
      <c r="AWN196" s="26"/>
      <c r="AWO196" s="26"/>
      <c r="AWP196" s="26"/>
      <c r="AWQ196" s="26"/>
      <c r="AWR196" s="26"/>
      <c r="AWS196" s="26"/>
      <c r="AWT196" s="26"/>
      <c r="AWU196" s="26"/>
      <c r="AWV196" s="26"/>
      <c r="AWW196" s="26"/>
      <c r="AWX196" s="26"/>
      <c r="AWY196" s="26"/>
      <c r="AWZ196" s="26"/>
      <c r="AXA196" s="26"/>
      <c r="AXB196" s="26"/>
      <c r="AXC196" s="26"/>
      <c r="AXD196" s="26"/>
      <c r="AXE196" s="26"/>
      <c r="AXF196" s="26"/>
      <c r="AXG196" s="26"/>
      <c r="AXH196" s="26"/>
      <c r="AXI196" s="26"/>
      <c r="AXJ196" s="26"/>
      <c r="AXK196" s="26"/>
      <c r="AXL196" s="26"/>
      <c r="AXM196" s="26"/>
      <c r="AXN196" s="26"/>
      <c r="AXO196" s="26"/>
      <c r="AXP196" s="26"/>
      <c r="AXQ196" s="26"/>
      <c r="AXR196" s="26"/>
      <c r="AXS196" s="26"/>
      <c r="AXT196" s="26"/>
      <c r="AXU196" s="26"/>
      <c r="AXV196" s="26"/>
      <c r="AXW196" s="26"/>
      <c r="AXX196" s="26"/>
      <c r="AXY196" s="26"/>
      <c r="AXZ196" s="26"/>
      <c r="AYA196" s="26"/>
      <c r="AYB196" s="26"/>
      <c r="AYC196" s="26"/>
      <c r="AYD196" s="26"/>
      <c r="AYE196" s="26"/>
      <c r="AYF196" s="26"/>
      <c r="AYG196" s="26"/>
      <c r="AYH196" s="26"/>
      <c r="AYI196" s="26"/>
      <c r="AYJ196" s="26"/>
      <c r="AYK196" s="26"/>
      <c r="AYL196" s="26"/>
      <c r="AYM196" s="26"/>
      <c r="AYN196" s="26"/>
      <c r="AYO196" s="26"/>
      <c r="AYP196" s="26"/>
      <c r="AYQ196" s="26"/>
      <c r="AYR196" s="26"/>
      <c r="AYS196" s="26"/>
      <c r="AYT196" s="26"/>
      <c r="AYU196" s="26"/>
      <c r="AYV196" s="26"/>
      <c r="AYW196" s="26"/>
      <c r="AYX196" s="26"/>
      <c r="AYY196" s="26"/>
      <c r="AYZ196" s="26"/>
      <c r="AZA196" s="26"/>
      <c r="AZB196" s="26"/>
      <c r="AZC196" s="26"/>
      <c r="AZD196" s="26"/>
      <c r="AZE196" s="26"/>
      <c r="AZF196" s="26"/>
      <c r="AZG196" s="26"/>
      <c r="AZH196" s="26"/>
      <c r="AZI196" s="26"/>
      <c r="AZJ196" s="26"/>
      <c r="AZK196" s="26"/>
      <c r="AZL196" s="26"/>
      <c r="AZM196" s="26"/>
      <c r="AZN196" s="26"/>
      <c r="AZO196" s="26"/>
      <c r="AZP196" s="26"/>
      <c r="AZQ196" s="26"/>
      <c r="AZR196" s="26"/>
      <c r="AZS196" s="26"/>
      <c r="AZT196" s="26"/>
      <c r="AZU196" s="26"/>
      <c r="AZV196" s="26"/>
      <c r="AZW196" s="26"/>
      <c r="AZX196" s="26"/>
      <c r="AZY196" s="26"/>
      <c r="AZZ196" s="26"/>
      <c r="BAA196" s="26"/>
      <c r="BAB196" s="26"/>
      <c r="BAC196" s="26"/>
      <c r="BAD196" s="26"/>
      <c r="BAE196" s="26"/>
      <c r="BAF196" s="26"/>
      <c r="BAG196" s="26"/>
      <c r="BAH196" s="26"/>
      <c r="BAI196" s="26"/>
      <c r="BAJ196" s="26"/>
      <c r="BAK196" s="26"/>
      <c r="BAL196" s="26"/>
      <c r="BAM196" s="26"/>
      <c r="BAN196" s="26"/>
      <c r="BAO196" s="26"/>
      <c r="BAP196" s="26"/>
      <c r="BAQ196" s="26"/>
      <c r="BAR196" s="26"/>
      <c r="BAS196" s="26"/>
      <c r="BAT196" s="26"/>
      <c r="BAU196" s="26"/>
      <c r="BAV196" s="26"/>
      <c r="BAW196" s="26"/>
      <c r="BAX196" s="26"/>
      <c r="BAY196" s="26"/>
      <c r="BAZ196" s="26"/>
      <c r="BBA196" s="26"/>
      <c r="BBB196" s="26"/>
      <c r="BBC196" s="26"/>
      <c r="BBD196" s="26"/>
      <c r="BBE196" s="26"/>
      <c r="BBF196" s="26"/>
      <c r="BBG196" s="26"/>
      <c r="BBH196" s="26"/>
      <c r="BBI196" s="26"/>
      <c r="BBJ196" s="26"/>
      <c r="BBK196" s="26"/>
      <c r="BBL196" s="26"/>
      <c r="BBM196" s="26"/>
      <c r="BBN196" s="26"/>
      <c r="BBO196" s="26"/>
      <c r="BBP196" s="26"/>
      <c r="BBQ196" s="26"/>
      <c r="BBR196" s="26"/>
      <c r="BBS196" s="26"/>
      <c r="BBT196" s="26"/>
      <c r="BBU196" s="26"/>
      <c r="BBV196" s="26"/>
      <c r="BBW196" s="26"/>
      <c r="BBX196" s="26"/>
      <c r="BBY196" s="26"/>
      <c r="BBZ196" s="26"/>
      <c r="BCA196" s="26"/>
      <c r="BCB196" s="26"/>
      <c r="BCC196" s="26"/>
      <c r="BCD196" s="26"/>
      <c r="BCE196" s="26"/>
      <c r="BCF196" s="26"/>
      <c r="BCG196" s="26"/>
      <c r="BCH196" s="26"/>
      <c r="BCI196" s="26"/>
      <c r="BCJ196" s="26"/>
      <c r="BCK196" s="26"/>
      <c r="BCL196" s="26"/>
      <c r="BCM196" s="26"/>
      <c r="BCN196" s="26"/>
      <c r="BCO196" s="26"/>
      <c r="BCP196" s="26"/>
      <c r="BCQ196" s="26"/>
      <c r="BCR196" s="26"/>
      <c r="BCS196" s="26"/>
      <c r="BCT196" s="26"/>
      <c r="BCU196" s="26"/>
      <c r="BCV196" s="26"/>
      <c r="BCW196" s="26"/>
      <c r="BCX196" s="26"/>
      <c r="BCY196" s="26"/>
      <c r="BCZ196" s="26"/>
      <c r="BDA196" s="26"/>
      <c r="BDB196" s="26"/>
      <c r="BDC196" s="26"/>
      <c r="BDD196" s="26"/>
      <c r="BDE196" s="26"/>
      <c r="BDF196" s="26"/>
      <c r="BDG196" s="26"/>
      <c r="BDH196" s="26"/>
      <c r="BDI196" s="26"/>
      <c r="BDJ196" s="26"/>
      <c r="BDK196" s="26"/>
      <c r="BDL196" s="26"/>
      <c r="BDM196" s="26"/>
      <c r="BDN196" s="26"/>
      <c r="BDO196" s="26"/>
      <c r="BDP196" s="26"/>
      <c r="BDQ196" s="26"/>
      <c r="BDR196" s="26"/>
      <c r="BDS196" s="26"/>
      <c r="BDT196" s="26"/>
      <c r="BDU196" s="26"/>
      <c r="BDV196" s="26"/>
      <c r="BDW196" s="26"/>
      <c r="BDX196" s="26"/>
      <c r="BDY196" s="26"/>
      <c r="BDZ196" s="26"/>
      <c r="BEA196" s="26"/>
      <c r="BEB196" s="26"/>
      <c r="BEC196" s="26"/>
      <c r="BED196" s="26"/>
      <c r="BEE196" s="26"/>
      <c r="BEF196" s="26"/>
      <c r="BEG196" s="26"/>
      <c r="BEH196" s="26"/>
      <c r="BEI196" s="26"/>
      <c r="BEJ196" s="26"/>
      <c r="BEK196" s="26"/>
      <c r="BEL196" s="26"/>
      <c r="BEM196" s="26"/>
      <c r="BEN196" s="26"/>
      <c r="BEO196" s="26"/>
      <c r="BEP196" s="26"/>
      <c r="BEQ196" s="26"/>
      <c r="BER196" s="26"/>
      <c r="BES196" s="26"/>
      <c r="BET196" s="26"/>
      <c r="BEU196" s="26"/>
      <c r="BEV196" s="26"/>
      <c r="BEW196" s="26"/>
      <c r="BEX196" s="26"/>
      <c r="BEY196" s="26"/>
      <c r="BEZ196" s="26"/>
      <c r="BFA196" s="26"/>
      <c r="BFB196" s="26"/>
      <c r="BFC196" s="26"/>
      <c r="BFD196" s="26"/>
      <c r="BFE196" s="26"/>
      <c r="BFF196" s="26"/>
      <c r="BFG196" s="26"/>
      <c r="BFH196" s="26"/>
      <c r="BFI196" s="26"/>
      <c r="BFJ196" s="26"/>
      <c r="BFK196" s="26"/>
      <c r="BFL196" s="26"/>
      <c r="BFM196" s="26"/>
      <c r="BFN196" s="26"/>
      <c r="BFO196" s="26"/>
      <c r="BFP196" s="26"/>
      <c r="BFQ196" s="26"/>
      <c r="BFR196" s="26"/>
      <c r="BFS196" s="26"/>
      <c r="BFT196" s="26"/>
      <c r="BFU196" s="26"/>
      <c r="BFV196" s="26"/>
      <c r="BFW196" s="26"/>
      <c r="BFX196" s="26"/>
      <c r="BFY196" s="26"/>
      <c r="BFZ196" s="26"/>
      <c r="BGA196" s="26"/>
      <c r="BGB196" s="26"/>
      <c r="BGC196" s="26"/>
      <c r="BGD196" s="26"/>
      <c r="BGE196" s="26"/>
      <c r="BGF196" s="26"/>
      <c r="BGG196" s="26"/>
      <c r="BGH196" s="26"/>
      <c r="BGI196" s="26"/>
      <c r="BGJ196" s="26"/>
      <c r="BGK196" s="26"/>
      <c r="BGL196" s="26"/>
      <c r="BGM196" s="26"/>
      <c r="BGN196" s="26"/>
      <c r="BGO196" s="26"/>
      <c r="BGP196" s="26"/>
      <c r="BGQ196" s="26"/>
      <c r="BGR196" s="26"/>
      <c r="BGS196" s="26"/>
      <c r="BGT196" s="26"/>
      <c r="BGU196" s="26"/>
      <c r="BGV196" s="26"/>
      <c r="BGW196" s="26"/>
      <c r="BGX196" s="26"/>
      <c r="BGY196" s="26"/>
      <c r="BGZ196" s="26"/>
      <c r="BHA196" s="26"/>
      <c r="BHB196" s="26"/>
      <c r="BHC196" s="26"/>
      <c r="BHD196" s="26"/>
      <c r="BHE196" s="26"/>
      <c r="BHF196" s="26"/>
      <c r="BHG196" s="26"/>
      <c r="BHH196" s="26"/>
      <c r="BHI196" s="26"/>
      <c r="BHJ196" s="26"/>
      <c r="BHK196" s="26"/>
      <c r="BHL196" s="26"/>
      <c r="BHM196" s="26"/>
      <c r="BHN196" s="26"/>
      <c r="BHO196" s="26"/>
      <c r="BHP196" s="26"/>
      <c r="BHQ196" s="26"/>
      <c r="BHR196" s="26"/>
      <c r="BHS196" s="26"/>
      <c r="BHT196" s="26"/>
      <c r="BHU196" s="26"/>
      <c r="BHV196" s="26"/>
      <c r="BHW196" s="26"/>
      <c r="BHX196" s="26"/>
      <c r="BHY196" s="26"/>
      <c r="BHZ196" s="26"/>
      <c r="BIA196" s="26"/>
      <c r="BIB196" s="26"/>
      <c r="BIC196" s="26"/>
      <c r="BID196" s="26"/>
      <c r="BIE196" s="26"/>
      <c r="BIF196" s="26"/>
      <c r="BIG196" s="26"/>
      <c r="BIH196" s="26"/>
      <c r="BII196" s="26"/>
      <c r="BIJ196" s="26"/>
      <c r="BIK196" s="26"/>
      <c r="BIL196" s="26"/>
      <c r="BIM196" s="26"/>
      <c r="BIN196" s="26"/>
      <c r="BIO196" s="26"/>
      <c r="BIP196" s="26"/>
      <c r="BIQ196" s="26"/>
      <c r="BIR196" s="26"/>
      <c r="BIS196" s="26"/>
      <c r="BIT196" s="26"/>
      <c r="BIU196" s="26"/>
      <c r="BIV196" s="26"/>
      <c r="BIW196" s="26"/>
      <c r="BIX196" s="26"/>
      <c r="BIY196" s="26"/>
      <c r="BIZ196" s="26"/>
      <c r="BJA196" s="26"/>
      <c r="BJB196" s="26"/>
      <c r="BJC196" s="26"/>
      <c r="BJD196" s="26"/>
      <c r="BJE196" s="26"/>
      <c r="BJF196" s="26"/>
      <c r="BJG196" s="26"/>
      <c r="BJH196" s="26"/>
      <c r="BJI196" s="26"/>
      <c r="BJJ196" s="26"/>
      <c r="BJK196" s="26"/>
      <c r="BJL196" s="26"/>
      <c r="BJM196" s="26"/>
      <c r="BJN196" s="26"/>
      <c r="BJO196" s="26"/>
      <c r="BJP196" s="26"/>
      <c r="BJQ196" s="26"/>
      <c r="BJR196" s="26"/>
      <c r="BJS196" s="26"/>
      <c r="BJT196" s="26"/>
      <c r="BJU196" s="26"/>
      <c r="BJV196" s="26"/>
      <c r="BJW196" s="26"/>
      <c r="BJX196" s="26"/>
      <c r="BJY196" s="26"/>
      <c r="BJZ196" s="26"/>
      <c r="BKA196" s="26"/>
      <c r="BKB196" s="26"/>
      <c r="BKC196" s="26"/>
      <c r="BKD196" s="26"/>
      <c r="BKE196" s="26"/>
      <c r="BKF196" s="26"/>
      <c r="BKG196" s="26"/>
      <c r="BKH196" s="26"/>
      <c r="BKI196" s="26"/>
      <c r="BKJ196" s="26"/>
      <c r="BKK196" s="26"/>
      <c r="BKL196" s="26"/>
      <c r="BKM196" s="26"/>
      <c r="BKN196" s="26"/>
      <c r="BKO196" s="26"/>
      <c r="BKP196" s="26"/>
      <c r="BKQ196" s="26"/>
      <c r="BKR196" s="26"/>
      <c r="BKS196" s="26"/>
      <c r="BKT196" s="26"/>
      <c r="BKU196" s="26"/>
      <c r="BKV196" s="26"/>
      <c r="BKW196" s="26"/>
      <c r="BKX196" s="26"/>
      <c r="BKY196" s="26"/>
      <c r="BKZ196" s="26"/>
      <c r="BLA196" s="26"/>
      <c r="BLB196" s="26"/>
      <c r="BLC196" s="26"/>
      <c r="BLD196" s="26"/>
      <c r="BLE196" s="26"/>
      <c r="BLF196" s="26"/>
      <c r="BLG196" s="26"/>
      <c r="BLH196" s="26"/>
      <c r="BLI196" s="26"/>
      <c r="BLJ196" s="26"/>
      <c r="BLK196" s="26"/>
      <c r="BLL196" s="26"/>
      <c r="BLM196" s="26"/>
      <c r="BLN196" s="26"/>
      <c r="BLO196" s="26"/>
      <c r="BLP196" s="26"/>
      <c r="BLQ196" s="26"/>
      <c r="BLR196" s="26"/>
      <c r="BLS196" s="26"/>
      <c r="BLT196" s="26"/>
      <c r="BLU196" s="26"/>
      <c r="BLV196" s="26"/>
      <c r="BLW196" s="26"/>
      <c r="BLX196" s="26"/>
      <c r="BLY196" s="26"/>
      <c r="BLZ196" s="26"/>
      <c r="BMA196" s="26"/>
      <c r="BMB196" s="26"/>
      <c r="BMC196" s="26"/>
      <c r="BMD196" s="26"/>
      <c r="BME196" s="26"/>
      <c r="BMF196" s="26"/>
      <c r="BMG196" s="26"/>
      <c r="BMH196" s="26"/>
      <c r="BMI196" s="26"/>
      <c r="BMJ196" s="26"/>
      <c r="BMK196" s="26"/>
      <c r="BML196" s="26"/>
      <c r="BMM196" s="26"/>
      <c r="BMN196" s="26"/>
      <c r="BMO196" s="26"/>
      <c r="BMP196" s="26"/>
      <c r="BMQ196" s="26"/>
      <c r="BMR196" s="26"/>
      <c r="BMS196" s="26"/>
      <c r="BMT196" s="26"/>
      <c r="BMU196" s="26"/>
      <c r="BMV196" s="26"/>
      <c r="BMW196" s="26"/>
      <c r="BMX196" s="26"/>
      <c r="BMY196" s="26"/>
      <c r="BMZ196" s="26"/>
      <c r="BNA196" s="26"/>
      <c r="BNB196" s="26"/>
      <c r="BNC196" s="26"/>
      <c r="BND196" s="26"/>
      <c r="BNE196" s="26"/>
      <c r="BNF196" s="26"/>
      <c r="BNG196" s="26"/>
      <c r="BNH196" s="26"/>
      <c r="BNI196" s="26"/>
      <c r="BNJ196" s="26"/>
      <c r="BNK196" s="26"/>
      <c r="BNL196" s="26"/>
      <c r="BNM196" s="26"/>
      <c r="BNN196" s="26"/>
      <c r="BNO196" s="26"/>
      <c r="BNP196" s="26"/>
      <c r="BNQ196" s="26"/>
      <c r="BNR196" s="26"/>
      <c r="BNS196" s="26"/>
      <c r="BNT196" s="26"/>
      <c r="BNU196" s="26"/>
      <c r="BNV196" s="26"/>
      <c r="BNW196" s="26"/>
      <c r="BNX196" s="26"/>
      <c r="BNY196" s="26"/>
      <c r="BNZ196" s="26"/>
      <c r="BOA196" s="26"/>
      <c r="BOB196" s="26"/>
      <c r="BOC196" s="26"/>
      <c r="BOD196" s="26"/>
      <c r="BOE196" s="26"/>
      <c r="BOF196" s="26"/>
      <c r="BOG196" s="26"/>
      <c r="BOH196" s="26"/>
      <c r="BOI196" s="26"/>
      <c r="BOJ196" s="26"/>
      <c r="BOK196" s="26"/>
      <c r="BOL196" s="26"/>
      <c r="BOM196" s="26"/>
      <c r="BON196" s="26"/>
      <c r="BOO196" s="26"/>
      <c r="BOP196" s="26"/>
      <c r="BOQ196" s="26"/>
      <c r="BOR196" s="26"/>
      <c r="BOS196" s="26"/>
      <c r="BOT196" s="26"/>
      <c r="BOU196" s="26"/>
      <c r="BOV196" s="26"/>
      <c r="BOW196" s="26"/>
      <c r="BOX196" s="26"/>
      <c r="BOY196" s="26"/>
      <c r="BOZ196" s="26"/>
      <c r="BPA196" s="26"/>
      <c r="BPB196" s="26"/>
      <c r="BPC196" s="26"/>
      <c r="BPD196" s="26"/>
      <c r="BPE196" s="26"/>
      <c r="BPF196" s="26"/>
      <c r="BPG196" s="26"/>
      <c r="BPH196" s="26"/>
      <c r="BPI196" s="26"/>
      <c r="BPJ196" s="26"/>
      <c r="BPK196" s="26"/>
      <c r="BPL196" s="26"/>
      <c r="BPM196" s="26"/>
      <c r="BPN196" s="26"/>
      <c r="BPO196" s="26"/>
      <c r="BPP196" s="26"/>
      <c r="BPQ196" s="26"/>
      <c r="BPR196" s="26"/>
      <c r="BPS196" s="26"/>
      <c r="BPT196" s="26"/>
      <c r="BPU196" s="26"/>
      <c r="BPV196" s="26"/>
      <c r="BPW196" s="26"/>
      <c r="BPX196" s="26"/>
      <c r="BPY196" s="26"/>
      <c r="BPZ196" s="26"/>
      <c r="BQA196" s="26"/>
      <c r="BQB196" s="26"/>
      <c r="BQC196" s="26"/>
      <c r="BQD196" s="26"/>
      <c r="BQE196" s="26"/>
      <c r="BQF196" s="26"/>
      <c r="BQG196" s="26"/>
      <c r="BQH196" s="26"/>
      <c r="BQI196" s="26"/>
      <c r="BQJ196" s="26"/>
      <c r="BQK196" s="26"/>
      <c r="BQL196" s="26"/>
      <c r="BQM196" s="26"/>
      <c r="BQN196" s="26"/>
      <c r="BQO196" s="26"/>
      <c r="BQP196" s="26"/>
      <c r="BQQ196" s="26"/>
      <c r="BQR196" s="26"/>
      <c r="BQS196" s="26"/>
      <c r="BQT196" s="26"/>
      <c r="BQU196" s="26"/>
      <c r="BQV196" s="26"/>
      <c r="BQW196" s="26"/>
      <c r="BQX196" s="26"/>
      <c r="BQY196" s="26"/>
      <c r="BQZ196" s="26"/>
      <c r="BRA196" s="26"/>
      <c r="BRB196" s="26"/>
      <c r="BRC196" s="26"/>
      <c r="BRD196" s="26"/>
      <c r="BRE196" s="26"/>
      <c r="BRF196" s="26"/>
      <c r="BRG196" s="26"/>
      <c r="BRH196" s="26"/>
      <c r="BRI196" s="26"/>
      <c r="BRJ196" s="26"/>
      <c r="BRK196" s="26"/>
      <c r="BRL196" s="26"/>
      <c r="BRM196" s="26"/>
      <c r="BRN196" s="26"/>
      <c r="BRO196" s="26"/>
      <c r="BRP196" s="26"/>
      <c r="BRQ196" s="26"/>
      <c r="BRR196" s="26"/>
      <c r="BRS196" s="26"/>
      <c r="BRT196" s="26"/>
      <c r="BRU196" s="26"/>
      <c r="BRV196" s="26"/>
      <c r="BRW196" s="26"/>
      <c r="BRX196" s="26"/>
      <c r="BRY196" s="26"/>
      <c r="BRZ196" s="26"/>
      <c r="BSA196" s="26"/>
      <c r="BSB196" s="26"/>
      <c r="BSC196" s="26"/>
      <c r="BSD196" s="26"/>
      <c r="BSE196" s="26"/>
      <c r="BSF196" s="26"/>
      <c r="BSG196" s="26"/>
      <c r="BSH196" s="26"/>
      <c r="BSI196" s="26"/>
      <c r="BSJ196" s="26"/>
      <c r="BSK196" s="26"/>
      <c r="BSL196" s="26"/>
      <c r="BSM196" s="26"/>
      <c r="BSN196" s="26"/>
      <c r="BSO196" s="26"/>
      <c r="BSP196" s="26"/>
      <c r="BSQ196" s="26"/>
      <c r="BSR196" s="26"/>
      <c r="BSS196" s="26"/>
      <c r="BST196" s="26"/>
      <c r="BSU196" s="26"/>
      <c r="BSV196" s="26"/>
      <c r="BSW196" s="26"/>
      <c r="BSX196" s="26"/>
      <c r="BSY196" s="26"/>
      <c r="BSZ196" s="26"/>
      <c r="BTA196" s="26"/>
      <c r="BTB196" s="26"/>
      <c r="BTC196" s="26"/>
      <c r="BTD196" s="26"/>
      <c r="BTE196" s="26"/>
      <c r="BTF196" s="26"/>
      <c r="BTG196" s="26"/>
      <c r="BTH196" s="26"/>
      <c r="BTI196" s="26"/>
      <c r="BTJ196" s="26"/>
      <c r="BTK196" s="26"/>
      <c r="BTL196" s="26"/>
      <c r="BTM196" s="26"/>
      <c r="BTN196" s="26"/>
      <c r="BTO196" s="26"/>
      <c r="BTP196" s="26"/>
      <c r="BTQ196" s="26"/>
      <c r="BTR196" s="26"/>
      <c r="BTS196" s="26"/>
      <c r="BTT196" s="26"/>
      <c r="BTU196" s="26"/>
      <c r="BTV196" s="26"/>
      <c r="BTW196" s="26"/>
      <c r="BTX196" s="26"/>
      <c r="BTY196" s="26"/>
      <c r="BTZ196" s="26"/>
      <c r="BUA196" s="26"/>
      <c r="BUB196" s="26"/>
      <c r="BUC196" s="26"/>
      <c r="BUD196" s="26"/>
      <c r="BUE196" s="26"/>
      <c r="BUF196" s="26"/>
      <c r="BUG196" s="26"/>
      <c r="BUH196" s="26"/>
      <c r="BUI196" s="26"/>
      <c r="BUJ196" s="26"/>
      <c r="BUK196" s="26"/>
      <c r="BUL196" s="26"/>
      <c r="BUM196" s="26"/>
      <c r="BUN196" s="26"/>
      <c r="BUO196" s="26"/>
      <c r="BUP196" s="26"/>
      <c r="BUQ196" s="26"/>
    </row>
    <row r="197" spans="1:1915" s="46" customFormat="1" ht="12.75">
      <c r="A197" s="23"/>
      <c r="B197" s="52"/>
      <c r="C197" s="52"/>
      <c r="D197" s="52"/>
      <c r="E197" s="52"/>
      <c r="F197" s="52"/>
      <c r="G197" s="54"/>
      <c r="H197" s="199"/>
      <c r="I197" s="199"/>
      <c r="J197" s="199"/>
      <c r="K197" s="199"/>
      <c r="L197" s="199"/>
      <c r="M197" s="200"/>
      <c r="N197" s="200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SQ197" s="26"/>
      <c r="SR197" s="26"/>
      <c r="SS197" s="26"/>
      <c r="ST197" s="26"/>
      <c r="SU197" s="26"/>
      <c r="SV197" s="26"/>
      <c r="SW197" s="26"/>
      <c r="SX197" s="26"/>
      <c r="SY197" s="26"/>
      <c r="SZ197" s="26"/>
      <c r="TA197" s="26"/>
      <c r="TB197" s="26"/>
      <c r="TC197" s="26"/>
      <c r="TD197" s="26"/>
      <c r="TE197" s="26"/>
      <c r="TF197" s="26"/>
      <c r="TG197" s="26"/>
      <c r="TH197" s="26"/>
      <c r="TI197" s="26"/>
      <c r="TJ197" s="26"/>
      <c r="TK197" s="26"/>
      <c r="TL197" s="26"/>
      <c r="TM197" s="26"/>
      <c r="TN197" s="26"/>
      <c r="TO197" s="26"/>
      <c r="TP197" s="26"/>
      <c r="TQ197" s="26"/>
      <c r="TR197" s="26"/>
      <c r="TS197" s="26"/>
      <c r="TT197" s="26"/>
      <c r="TU197" s="26"/>
      <c r="TV197" s="26"/>
      <c r="TW197" s="26"/>
      <c r="TX197" s="26"/>
      <c r="TY197" s="26"/>
      <c r="TZ197" s="26"/>
      <c r="UA197" s="26"/>
      <c r="UB197" s="26"/>
      <c r="UC197" s="26"/>
      <c r="UD197" s="26"/>
      <c r="UE197" s="26"/>
      <c r="UF197" s="26"/>
      <c r="UG197" s="26"/>
      <c r="UH197" s="26"/>
      <c r="UI197" s="26"/>
      <c r="UJ197" s="26"/>
      <c r="UK197" s="26"/>
      <c r="UL197" s="26"/>
      <c r="UM197" s="26"/>
      <c r="UN197" s="26"/>
      <c r="UO197" s="26"/>
      <c r="UP197" s="26"/>
      <c r="UQ197" s="26"/>
      <c r="UR197" s="26"/>
      <c r="US197" s="26"/>
      <c r="UT197" s="26"/>
      <c r="UU197" s="26"/>
      <c r="UV197" s="26"/>
      <c r="UW197" s="26"/>
      <c r="UX197" s="26"/>
      <c r="UY197" s="26"/>
      <c r="UZ197" s="26"/>
      <c r="VA197" s="26"/>
      <c r="VB197" s="26"/>
      <c r="VC197" s="26"/>
      <c r="VD197" s="26"/>
      <c r="VE197" s="26"/>
      <c r="VF197" s="26"/>
      <c r="VG197" s="26"/>
      <c r="VH197" s="26"/>
      <c r="VI197" s="26"/>
      <c r="VJ197" s="26"/>
      <c r="VK197" s="26"/>
      <c r="VL197" s="26"/>
      <c r="VM197" s="26"/>
      <c r="VN197" s="26"/>
      <c r="VO197" s="26"/>
      <c r="VP197" s="26"/>
      <c r="VQ197" s="26"/>
      <c r="VR197" s="26"/>
      <c r="VS197" s="26"/>
      <c r="VT197" s="26"/>
      <c r="VU197" s="26"/>
      <c r="VV197" s="26"/>
      <c r="VW197" s="26"/>
      <c r="VX197" s="26"/>
      <c r="VY197" s="26"/>
      <c r="VZ197" s="26"/>
      <c r="WA197" s="26"/>
      <c r="WB197" s="26"/>
      <c r="WC197" s="26"/>
      <c r="WD197" s="26"/>
      <c r="WE197" s="26"/>
      <c r="WF197" s="26"/>
      <c r="WG197" s="26"/>
      <c r="WH197" s="26"/>
      <c r="WI197" s="26"/>
      <c r="WJ197" s="26"/>
      <c r="WK197" s="26"/>
      <c r="WL197" s="26"/>
      <c r="WM197" s="26"/>
      <c r="WN197" s="26"/>
      <c r="WO197" s="26"/>
      <c r="WP197" s="26"/>
      <c r="WQ197" s="26"/>
      <c r="WR197" s="26"/>
      <c r="WS197" s="26"/>
      <c r="WT197" s="26"/>
      <c r="WU197" s="26"/>
      <c r="WV197" s="26"/>
      <c r="WW197" s="26"/>
      <c r="WX197" s="26"/>
      <c r="WY197" s="26"/>
      <c r="WZ197" s="26"/>
      <c r="XA197" s="26"/>
      <c r="XB197" s="26"/>
      <c r="XC197" s="26"/>
      <c r="XD197" s="26"/>
      <c r="XE197" s="26"/>
      <c r="XF197" s="26"/>
      <c r="XG197" s="26"/>
      <c r="XH197" s="26"/>
      <c r="XI197" s="26"/>
      <c r="XJ197" s="26"/>
      <c r="XK197" s="26"/>
      <c r="XL197" s="26"/>
      <c r="XM197" s="26"/>
      <c r="XN197" s="26"/>
      <c r="XO197" s="26"/>
      <c r="XP197" s="26"/>
      <c r="XQ197" s="26"/>
      <c r="XR197" s="26"/>
      <c r="XS197" s="26"/>
      <c r="XT197" s="26"/>
      <c r="XU197" s="26"/>
      <c r="XV197" s="26"/>
      <c r="XW197" s="26"/>
      <c r="XX197" s="26"/>
      <c r="XY197" s="26"/>
      <c r="XZ197" s="26"/>
      <c r="YA197" s="26"/>
      <c r="YB197" s="26"/>
      <c r="YC197" s="26"/>
      <c r="YD197" s="26"/>
      <c r="YE197" s="26"/>
      <c r="YF197" s="26"/>
      <c r="YG197" s="26"/>
      <c r="YH197" s="26"/>
      <c r="YI197" s="26"/>
      <c r="YJ197" s="26"/>
      <c r="YK197" s="26"/>
      <c r="YL197" s="26"/>
      <c r="YM197" s="26"/>
      <c r="YN197" s="26"/>
      <c r="YO197" s="26"/>
      <c r="YP197" s="26"/>
      <c r="YQ197" s="26"/>
      <c r="YR197" s="26"/>
      <c r="YS197" s="26"/>
      <c r="YT197" s="26"/>
      <c r="YU197" s="26"/>
      <c r="YV197" s="26"/>
      <c r="YW197" s="26"/>
      <c r="YX197" s="26"/>
      <c r="YY197" s="26"/>
      <c r="YZ197" s="26"/>
      <c r="ZA197" s="26"/>
      <c r="ZB197" s="26"/>
      <c r="ZC197" s="26"/>
      <c r="ZD197" s="26"/>
      <c r="ZE197" s="26"/>
      <c r="ZF197" s="26"/>
      <c r="ZG197" s="26"/>
      <c r="ZH197" s="26"/>
      <c r="ZI197" s="26"/>
      <c r="ZJ197" s="26"/>
      <c r="ZK197" s="26"/>
      <c r="ZL197" s="26"/>
      <c r="ZM197" s="26"/>
      <c r="ZN197" s="26"/>
      <c r="ZO197" s="26"/>
      <c r="ZP197" s="26"/>
      <c r="ZQ197" s="26"/>
      <c r="ZR197" s="26"/>
      <c r="ZS197" s="26"/>
      <c r="ZT197" s="26"/>
      <c r="ZU197" s="26"/>
      <c r="ZV197" s="26"/>
      <c r="ZW197" s="26"/>
      <c r="ZX197" s="26"/>
      <c r="ZY197" s="26"/>
      <c r="ZZ197" s="26"/>
      <c r="AAA197" s="26"/>
      <c r="AAB197" s="26"/>
      <c r="AAC197" s="26"/>
      <c r="AAD197" s="26"/>
      <c r="AAE197" s="26"/>
      <c r="AAF197" s="26"/>
      <c r="AAG197" s="26"/>
      <c r="AAH197" s="26"/>
      <c r="AAI197" s="26"/>
      <c r="AAJ197" s="26"/>
      <c r="AAK197" s="26"/>
      <c r="AAL197" s="26"/>
      <c r="AAM197" s="26"/>
      <c r="AAN197" s="26"/>
      <c r="AAO197" s="26"/>
      <c r="AAP197" s="26"/>
      <c r="AAQ197" s="26"/>
      <c r="AAR197" s="26"/>
      <c r="AAS197" s="26"/>
      <c r="AAT197" s="26"/>
      <c r="AAU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  <c r="AGP197" s="26"/>
      <c r="AGQ197" s="26"/>
      <c r="AGR197" s="26"/>
      <c r="AGS197" s="26"/>
      <c r="AGT197" s="26"/>
      <c r="AGU197" s="26"/>
      <c r="AGV197" s="26"/>
      <c r="AGW197" s="26"/>
      <c r="AGX197" s="26"/>
      <c r="AGY197" s="26"/>
      <c r="AGZ197" s="26"/>
      <c r="AHA197" s="26"/>
      <c r="AHB197" s="26"/>
      <c r="AHC197" s="26"/>
      <c r="AHD197" s="26"/>
      <c r="AHE197" s="26"/>
      <c r="AHF197" s="26"/>
      <c r="AHG197" s="26"/>
      <c r="AHH197" s="26"/>
      <c r="AHI197" s="26"/>
      <c r="AHJ197" s="26"/>
      <c r="AHK197" s="26"/>
      <c r="AHL197" s="26"/>
      <c r="AHM197" s="26"/>
      <c r="AHN197" s="26"/>
      <c r="AHO197" s="26"/>
      <c r="AHP197" s="26"/>
      <c r="AHQ197" s="26"/>
      <c r="AHR197" s="26"/>
      <c r="AHS197" s="26"/>
      <c r="AHT197" s="26"/>
      <c r="AHU197" s="26"/>
      <c r="AHV197" s="26"/>
      <c r="AHW197" s="26"/>
      <c r="AHX197" s="26"/>
      <c r="AHY197" s="26"/>
      <c r="AHZ197" s="26"/>
      <c r="AIA197" s="26"/>
      <c r="AIB197" s="26"/>
      <c r="AIC197" s="26"/>
      <c r="AID197" s="26"/>
      <c r="AIE197" s="26"/>
      <c r="AIF197" s="26"/>
      <c r="AIG197" s="26"/>
      <c r="AIH197" s="26"/>
      <c r="AII197" s="26"/>
      <c r="AIJ197" s="26"/>
      <c r="AIK197" s="26"/>
      <c r="AIL197" s="26"/>
      <c r="AIM197" s="26"/>
      <c r="AIN197" s="26"/>
      <c r="AIO197" s="26"/>
      <c r="AIP197" s="26"/>
      <c r="AIQ197" s="26"/>
      <c r="AIR197" s="26"/>
      <c r="AIS197" s="26"/>
      <c r="AIT197" s="26"/>
      <c r="AIU197" s="26"/>
      <c r="AIV197" s="26"/>
      <c r="AIW197" s="26"/>
      <c r="AIX197" s="26"/>
      <c r="AIY197" s="26"/>
      <c r="AIZ197" s="26"/>
      <c r="AJA197" s="26"/>
      <c r="AJB197" s="26"/>
      <c r="AJC197" s="26"/>
      <c r="AJD197" s="26"/>
      <c r="AJE197" s="26"/>
      <c r="AJF197" s="26"/>
      <c r="AJG197" s="26"/>
      <c r="AJH197" s="26"/>
      <c r="AJI197" s="26"/>
      <c r="AJJ197" s="26"/>
      <c r="AJK197" s="26"/>
      <c r="AJL197" s="26"/>
      <c r="AJM197" s="26"/>
      <c r="AJN197" s="26"/>
      <c r="AJO197" s="26"/>
      <c r="AJP197" s="26"/>
      <c r="AJQ197" s="26"/>
      <c r="AJR197" s="26"/>
      <c r="AJS197" s="26"/>
      <c r="AJT197" s="26"/>
      <c r="AJU197" s="26"/>
      <c r="AJV197" s="26"/>
      <c r="AJW197" s="26"/>
      <c r="AJX197" s="26"/>
      <c r="AJY197" s="26"/>
      <c r="AJZ197" s="26"/>
      <c r="AKA197" s="26"/>
      <c r="AKB197" s="26"/>
      <c r="AKC197" s="26"/>
      <c r="AKD197" s="26"/>
      <c r="AKE197" s="26"/>
      <c r="AKF197" s="26"/>
      <c r="AKG197" s="26"/>
      <c r="AKH197" s="26"/>
      <c r="AKI197" s="26"/>
      <c r="AKJ197" s="26"/>
      <c r="AKK197" s="26"/>
      <c r="AKL197" s="26"/>
      <c r="AKM197" s="26"/>
      <c r="AKN197" s="26"/>
      <c r="AKO197" s="26"/>
      <c r="AKP197" s="26"/>
      <c r="AKQ197" s="26"/>
      <c r="AKR197" s="26"/>
      <c r="AKS197" s="26"/>
      <c r="AKT197" s="26"/>
      <c r="AKU197" s="26"/>
      <c r="AKV197" s="26"/>
      <c r="AKW197" s="26"/>
      <c r="AKX197" s="26"/>
      <c r="AKY197" s="26"/>
      <c r="AKZ197" s="26"/>
      <c r="ALA197" s="26"/>
      <c r="ALB197" s="26"/>
      <c r="ALC197" s="26"/>
      <c r="ALD197" s="26"/>
      <c r="ALE197" s="26"/>
      <c r="ALF197" s="26"/>
      <c r="ALG197" s="26"/>
      <c r="ALH197" s="26"/>
      <c r="ALI197" s="26"/>
      <c r="ALJ197" s="26"/>
      <c r="ALK197" s="26"/>
      <c r="ALL197" s="26"/>
      <c r="ALM197" s="26"/>
      <c r="ALN197" s="26"/>
      <c r="ALO197" s="26"/>
      <c r="ALP197" s="26"/>
      <c r="ALQ197" s="26"/>
      <c r="ALR197" s="26"/>
      <c r="ALS197" s="26"/>
      <c r="ALT197" s="26"/>
      <c r="ALU197" s="26"/>
      <c r="ALV197" s="26"/>
      <c r="ALW197" s="26"/>
      <c r="ALX197" s="26"/>
      <c r="ALY197" s="26"/>
      <c r="ALZ197" s="26"/>
      <c r="AMA197" s="26"/>
      <c r="AMB197" s="26"/>
      <c r="AMC197" s="26"/>
      <c r="AMD197" s="26"/>
      <c r="AME197" s="26"/>
      <c r="AMF197" s="26"/>
      <c r="AMG197" s="26"/>
      <c r="AMH197" s="26"/>
      <c r="AMI197" s="26"/>
      <c r="AMJ197" s="26"/>
      <c r="AMK197" s="26"/>
      <c r="AML197" s="26"/>
      <c r="AMM197" s="26"/>
      <c r="AMN197" s="26"/>
      <c r="AMO197" s="26"/>
      <c r="AMP197" s="26"/>
      <c r="AMQ197" s="26"/>
      <c r="AMR197" s="26"/>
      <c r="AMS197" s="26"/>
      <c r="AMT197" s="26"/>
      <c r="AMU197" s="26"/>
      <c r="AMV197" s="26"/>
      <c r="AMW197" s="26"/>
      <c r="AMX197" s="26"/>
      <c r="AMY197" s="26"/>
      <c r="AMZ197" s="26"/>
      <c r="ANA197" s="26"/>
      <c r="ANB197" s="26"/>
      <c r="ANC197" s="26"/>
      <c r="AND197" s="26"/>
      <c r="ANE197" s="26"/>
      <c r="ANF197" s="26"/>
      <c r="ANG197" s="26"/>
      <c r="ANH197" s="26"/>
      <c r="ANI197" s="26"/>
      <c r="ANJ197" s="26"/>
      <c r="ANK197" s="26"/>
      <c r="ANL197" s="26"/>
      <c r="ANM197" s="26"/>
      <c r="ANN197" s="26"/>
      <c r="ANO197" s="26"/>
      <c r="ANP197" s="26"/>
      <c r="ANQ197" s="26"/>
      <c r="ANR197" s="26"/>
      <c r="ANS197" s="26"/>
      <c r="ANT197" s="26"/>
      <c r="ANU197" s="26"/>
      <c r="ANV197" s="26"/>
      <c r="ANW197" s="26"/>
      <c r="ANX197" s="26"/>
      <c r="ANY197" s="26"/>
      <c r="ANZ197" s="26"/>
      <c r="AOA197" s="26"/>
      <c r="AOB197" s="26"/>
      <c r="AOC197" s="26"/>
      <c r="AOD197" s="26"/>
      <c r="AOE197" s="26"/>
      <c r="AOF197" s="26"/>
      <c r="AOG197" s="26"/>
      <c r="AOH197" s="26"/>
      <c r="AOI197" s="26"/>
      <c r="AOJ197" s="26"/>
      <c r="AOK197" s="26"/>
      <c r="AOL197" s="26"/>
      <c r="AOM197" s="26"/>
      <c r="AON197" s="26"/>
      <c r="AOO197" s="26"/>
      <c r="AOP197" s="26"/>
      <c r="AOQ197" s="26"/>
      <c r="AOR197" s="26"/>
      <c r="AOS197" s="26"/>
      <c r="AOT197" s="26"/>
      <c r="AOU197" s="26"/>
      <c r="AOV197" s="26"/>
      <c r="AOW197" s="26"/>
      <c r="AOX197" s="26"/>
      <c r="AOY197" s="26"/>
      <c r="AOZ197" s="26"/>
      <c r="APA197" s="26"/>
      <c r="APB197" s="26"/>
      <c r="APC197" s="26"/>
      <c r="APD197" s="26"/>
      <c r="APE197" s="26"/>
      <c r="APF197" s="26"/>
      <c r="APG197" s="26"/>
      <c r="APH197" s="26"/>
      <c r="API197" s="26"/>
      <c r="APJ197" s="26"/>
      <c r="APK197" s="26"/>
      <c r="APL197" s="26"/>
      <c r="APM197" s="26"/>
      <c r="APN197" s="26"/>
      <c r="APO197" s="26"/>
      <c r="APP197" s="26"/>
      <c r="APQ197" s="26"/>
      <c r="APR197" s="26"/>
      <c r="APS197" s="26"/>
      <c r="APT197" s="26"/>
      <c r="APU197" s="26"/>
      <c r="APV197" s="26"/>
      <c r="APW197" s="26"/>
      <c r="APX197" s="26"/>
      <c r="APY197" s="26"/>
      <c r="APZ197" s="26"/>
      <c r="AQA197" s="26"/>
      <c r="AQB197" s="26"/>
      <c r="AQC197" s="26"/>
      <c r="AQD197" s="26"/>
      <c r="AQE197" s="26"/>
      <c r="AQF197" s="26"/>
      <c r="AQG197" s="26"/>
      <c r="AQH197" s="26"/>
      <c r="AQI197" s="26"/>
      <c r="AQJ197" s="26"/>
      <c r="AQK197" s="26"/>
      <c r="AQL197" s="26"/>
      <c r="AQM197" s="26"/>
      <c r="AQN197" s="26"/>
      <c r="AQO197" s="26"/>
      <c r="AQP197" s="26"/>
      <c r="AQQ197" s="26"/>
      <c r="AQR197" s="26"/>
      <c r="AQS197" s="26"/>
      <c r="AQT197" s="26"/>
      <c r="AQU197" s="26"/>
      <c r="AQV197" s="26"/>
      <c r="AQW197" s="26"/>
      <c r="AQX197" s="26"/>
      <c r="AQY197" s="26"/>
      <c r="AQZ197" s="26"/>
      <c r="ARA197" s="26"/>
      <c r="ARB197" s="26"/>
      <c r="ARC197" s="26"/>
      <c r="ARD197" s="26"/>
      <c r="ARE197" s="26"/>
      <c r="ARF197" s="26"/>
      <c r="ARG197" s="26"/>
      <c r="ARH197" s="26"/>
      <c r="ARI197" s="26"/>
      <c r="ARJ197" s="26"/>
      <c r="ARK197" s="26"/>
      <c r="ARL197" s="26"/>
      <c r="ARM197" s="26"/>
      <c r="ARN197" s="26"/>
      <c r="ARO197" s="26"/>
      <c r="ARP197" s="26"/>
      <c r="ARQ197" s="26"/>
      <c r="ARR197" s="26"/>
      <c r="ARS197" s="26"/>
      <c r="ART197" s="26"/>
      <c r="ARU197" s="26"/>
      <c r="ARV197" s="26"/>
      <c r="ARW197" s="26"/>
      <c r="ARX197" s="26"/>
      <c r="ARY197" s="26"/>
      <c r="ARZ197" s="26"/>
      <c r="ASA197" s="26"/>
      <c r="ASB197" s="26"/>
      <c r="ASC197" s="26"/>
      <c r="ASD197" s="26"/>
      <c r="ASE197" s="26"/>
      <c r="ASF197" s="26"/>
      <c r="ASG197" s="26"/>
      <c r="ASH197" s="26"/>
      <c r="ASI197" s="26"/>
      <c r="ASJ197" s="26"/>
      <c r="ASK197" s="26"/>
      <c r="ASL197" s="26"/>
      <c r="ASM197" s="26"/>
      <c r="ASN197" s="26"/>
      <c r="ASO197" s="26"/>
      <c r="ASP197" s="26"/>
      <c r="ASQ197" s="26"/>
      <c r="ASR197" s="26"/>
      <c r="ASS197" s="26"/>
      <c r="AST197" s="26"/>
      <c r="ASU197" s="26"/>
      <c r="ASV197" s="26"/>
      <c r="ASW197" s="26"/>
      <c r="ASX197" s="26"/>
      <c r="ASY197" s="26"/>
      <c r="ASZ197" s="26"/>
      <c r="ATA197" s="26"/>
      <c r="ATB197" s="26"/>
      <c r="ATC197" s="26"/>
      <c r="ATD197" s="26"/>
      <c r="ATE197" s="26"/>
      <c r="ATF197" s="26"/>
      <c r="ATG197" s="26"/>
      <c r="ATH197" s="26"/>
      <c r="ATI197" s="26"/>
      <c r="ATJ197" s="26"/>
      <c r="ATK197" s="26"/>
      <c r="ATL197" s="26"/>
      <c r="ATM197" s="26"/>
      <c r="ATN197" s="26"/>
      <c r="ATO197" s="26"/>
      <c r="ATP197" s="26"/>
      <c r="ATQ197" s="26"/>
      <c r="ATR197" s="26"/>
      <c r="ATS197" s="26"/>
      <c r="ATT197" s="26"/>
      <c r="ATU197" s="26"/>
      <c r="ATV197" s="26"/>
      <c r="ATW197" s="26"/>
      <c r="ATX197" s="26"/>
      <c r="ATY197" s="26"/>
      <c r="ATZ197" s="26"/>
      <c r="AUA197" s="26"/>
      <c r="AUB197" s="26"/>
      <c r="AUC197" s="26"/>
      <c r="AUD197" s="26"/>
      <c r="AUE197" s="26"/>
      <c r="AUF197" s="26"/>
      <c r="AUG197" s="26"/>
      <c r="AUH197" s="26"/>
      <c r="AUI197" s="26"/>
      <c r="AUJ197" s="26"/>
      <c r="AUK197" s="26"/>
      <c r="AUL197" s="26"/>
      <c r="AUM197" s="26"/>
      <c r="AUN197" s="26"/>
      <c r="AUO197" s="26"/>
      <c r="AUP197" s="26"/>
      <c r="AUQ197" s="26"/>
      <c r="AUR197" s="26"/>
      <c r="AUS197" s="26"/>
      <c r="AUT197" s="26"/>
      <c r="AUU197" s="26"/>
      <c r="AUV197" s="26"/>
      <c r="AUW197" s="26"/>
      <c r="AUX197" s="26"/>
      <c r="AUY197" s="26"/>
      <c r="AUZ197" s="26"/>
      <c r="AVA197" s="26"/>
      <c r="AVB197" s="26"/>
      <c r="AVC197" s="26"/>
      <c r="AVD197" s="26"/>
      <c r="AVE197" s="26"/>
      <c r="AVF197" s="26"/>
      <c r="AVG197" s="26"/>
      <c r="AVH197" s="26"/>
      <c r="AVI197" s="26"/>
      <c r="AVJ197" s="26"/>
      <c r="AVK197" s="26"/>
      <c r="AVL197" s="26"/>
      <c r="AVM197" s="26"/>
      <c r="AVN197" s="26"/>
      <c r="AVO197" s="26"/>
      <c r="AVP197" s="26"/>
      <c r="AVQ197" s="26"/>
      <c r="AVR197" s="26"/>
      <c r="AVS197" s="26"/>
      <c r="AVT197" s="26"/>
      <c r="AVU197" s="26"/>
      <c r="AVV197" s="26"/>
      <c r="AVW197" s="26"/>
      <c r="AVX197" s="26"/>
      <c r="AVY197" s="26"/>
      <c r="AVZ197" s="26"/>
      <c r="AWA197" s="26"/>
      <c r="AWB197" s="26"/>
      <c r="AWC197" s="26"/>
      <c r="AWD197" s="26"/>
      <c r="AWE197" s="26"/>
      <c r="AWF197" s="26"/>
      <c r="AWG197" s="26"/>
      <c r="AWH197" s="26"/>
      <c r="AWI197" s="26"/>
      <c r="AWJ197" s="26"/>
      <c r="AWK197" s="26"/>
      <c r="AWL197" s="26"/>
      <c r="AWM197" s="26"/>
      <c r="AWN197" s="26"/>
      <c r="AWO197" s="26"/>
      <c r="AWP197" s="26"/>
      <c r="AWQ197" s="26"/>
      <c r="AWR197" s="26"/>
      <c r="AWS197" s="26"/>
      <c r="AWT197" s="26"/>
      <c r="AWU197" s="26"/>
      <c r="AWV197" s="26"/>
      <c r="AWW197" s="26"/>
      <c r="AWX197" s="26"/>
      <c r="AWY197" s="26"/>
      <c r="AWZ197" s="26"/>
      <c r="AXA197" s="26"/>
      <c r="AXB197" s="26"/>
      <c r="AXC197" s="26"/>
      <c r="AXD197" s="26"/>
      <c r="AXE197" s="26"/>
      <c r="AXF197" s="26"/>
      <c r="AXG197" s="26"/>
      <c r="AXH197" s="26"/>
      <c r="AXI197" s="26"/>
      <c r="AXJ197" s="26"/>
      <c r="AXK197" s="26"/>
      <c r="AXL197" s="26"/>
      <c r="AXM197" s="26"/>
      <c r="AXN197" s="26"/>
      <c r="AXO197" s="26"/>
      <c r="AXP197" s="26"/>
      <c r="AXQ197" s="26"/>
      <c r="AXR197" s="26"/>
      <c r="AXS197" s="26"/>
      <c r="AXT197" s="26"/>
      <c r="AXU197" s="26"/>
      <c r="AXV197" s="26"/>
      <c r="AXW197" s="26"/>
      <c r="AXX197" s="26"/>
      <c r="AXY197" s="26"/>
      <c r="AXZ197" s="26"/>
      <c r="AYA197" s="26"/>
      <c r="AYB197" s="26"/>
      <c r="AYC197" s="26"/>
      <c r="AYD197" s="26"/>
      <c r="AYE197" s="26"/>
      <c r="AYF197" s="26"/>
      <c r="AYG197" s="26"/>
      <c r="AYH197" s="26"/>
      <c r="AYI197" s="26"/>
      <c r="AYJ197" s="26"/>
      <c r="AYK197" s="26"/>
      <c r="AYL197" s="26"/>
      <c r="AYM197" s="26"/>
      <c r="AYN197" s="26"/>
      <c r="AYO197" s="26"/>
      <c r="AYP197" s="26"/>
      <c r="AYQ197" s="26"/>
      <c r="AYR197" s="26"/>
      <c r="AYS197" s="26"/>
      <c r="AYT197" s="26"/>
      <c r="AYU197" s="26"/>
      <c r="AYV197" s="26"/>
      <c r="AYW197" s="26"/>
      <c r="AYX197" s="26"/>
      <c r="AYY197" s="26"/>
      <c r="AYZ197" s="26"/>
      <c r="AZA197" s="26"/>
      <c r="AZB197" s="26"/>
      <c r="AZC197" s="26"/>
      <c r="AZD197" s="26"/>
      <c r="AZE197" s="26"/>
      <c r="AZF197" s="26"/>
      <c r="AZG197" s="26"/>
      <c r="AZH197" s="26"/>
      <c r="AZI197" s="26"/>
      <c r="AZJ197" s="26"/>
      <c r="AZK197" s="26"/>
      <c r="AZL197" s="26"/>
      <c r="AZM197" s="26"/>
      <c r="AZN197" s="26"/>
      <c r="AZO197" s="26"/>
      <c r="AZP197" s="26"/>
      <c r="AZQ197" s="26"/>
      <c r="AZR197" s="26"/>
      <c r="AZS197" s="26"/>
      <c r="AZT197" s="26"/>
      <c r="AZU197" s="26"/>
      <c r="AZV197" s="26"/>
      <c r="AZW197" s="26"/>
      <c r="AZX197" s="26"/>
      <c r="AZY197" s="26"/>
      <c r="AZZ197" s="26"/>
      <c r="BAA197" s="26"/>
      <c r="BAB197" s="26"/>
      <c r="BAC197" s="26"/>
      <c r="BAD197" s="26"/>
      <c r="BAE197" s="26"/>
      <c r="BAF197" s="26"/>
      <c r="BAG197" s="26"/>
      <c r="BAH197" s="26"/>
      <c r="BAI197" s="26"/>
      <c r="BAJ197" s="26"/>
      <c r="BAK197" s="26"/>
      <c r="BAL197" s="26"/>
      <c r="BAM197" s="26"/>
      <c r="BAN197" s="26"/>
      <c r="BAO197" s="26"/>
      <c r="BAP197" s="26"/>
      <c r="BAQ197" s="26"/>
      <c r="BAR197" s="26"/>
      <c r="BAS197" s="26"/>
      <c r="BAT197" s="26"/>
      <c r="BAU197" s="26"/>
      <c r="BAV197" s="26"/>
      <c r="BAW197" s="26"/>
      <c r="BAX197" s="26"/>
      <c r="BAY197" s="26"/>
      <c r="BAZ197" s="26"/>
      <c r="BBA197" s="26"/>
      <c r="BBB197" s="26"/>
      <c r="BBC197" s="26"/>
      <c r="BBD197" s="26"/>
      <c r="BBE197" s="26"/>
      <c r="BBF197" s="26"/>
      <c r="BBG197" s="26"/>
      <c r="BBH197" s="26"/>
      <c r="BBI197" s="26"/>
      <c r="BBJ197" s="26"/>
      <c r="BBK197" s="26"/>
      <c r="BBL197" s="26"/>
      <c r="BBM197" s="26"/>
      <c r="BBN197" s="26"/>
      <c r="BBO197" s="26"/>
      <c r="BBP197" s="26"/>
      <c r="BBQ197" s="26"/>
      <c r="BBR197" s="26"/>
      <c r="BBS197" s="26"/>
      <c r="BBT197" s="26"/>
      <c r="BBU197" s="26"/>
      <c r="BBV197" s="26"/>
      <c r="BBW197" s="26"/>
      <c r="BBX197" s="26"/>
      <c r="BBY197" s="26"/>
      <c r="BBZ197" s="26"/>
      <c r="BCA197" s="26"/>
      <c r="BCB197" s="26"/>
      <c r="BCC197" s="26"/>
      <c r="BCD197" s="26"/>
      <c r="BCE197" s="26"/>
      <c r="BCF197" s="26"/>
      <c r="BCG197" s="26"/>
      <c r="BCH197" s="26"/>
      <c r="BCI197" s="26"/>
      <c r="BCJ197" s="26"/>
      <c r="BCK197" s="26"/>
      <c r="BCL197" s="26"/>
      <c r="BCM197" s="26"/>
      <c r="BCN197" s="26"/>
      <c r="BCO197" s="26"/>
      <c r="BCP197" s="26"/>
      <c r="BCQ197" s="26"/>
      <c r="BCR197" s="26"/>
      <c r="BCS197" s="26"/>
      <c r="BCT197" s="26"/>
      <c r="BCU197" s="26"/>
      <c r="BCV197" s="26"/>
      <c r="BCW197" s="26"/>
      <c r="BCX197" s="26"/>
      <c r="BCY197" s="26"/>
      <c r="BCZ197" s="26"/>
      <c r="BDA197" s="26"/>
      <c r="BDB197" s="26"/>
      <c r="BDC197" s="26"/>
      <c r="BDD197" s="26"/>
      <c r="BDE197" s="26"/>
      <c r="BDF197" s="26"/>
      <c r="BDG197" s="26"/>
      <c r="BDH197" s="26"/>
      <c r="BDI197" s="26"/>
      <c r="BDJ197" s="26"/>
      <c r="BDK197" s="26"/>
      <c r="BDL197" s="26"/>
      <c r="BDM197" s="26"/>
      <c r="BDN197" s="26"/>
      <c r="BDO197" s="26"/>
      <c r="BDP197" s="26"/>
      <c r="BDQ197" s="26"/>
      <c r="BDR197" s="26"/>
      <c r="BDS197" s="26"/>
      <c r="BDT197" s="26"/>
      <c r="BDU197" s="26"/>
      <c r="BDV197" s="26"/>
      <c r="BDW197" s="26"/>
      <c r="BDX197" s="26"/>
      <c r="BDY197" s="26"/>
      <c r="BDZ197" s="26"/>
      <c r="BEA197" s="26"/>
      <c r="BEB197" s="26"/>
      <c r="BEC197" s="26"/>
      <c r="BED197" s="26"/>
      <c r="BEE197" s="26"/>
      <c r="BEF197" s="26"/>
      <c r="BEG197" s="26"/>
      <c r="BEH197" s="26"/>
      <c r="BEI197" s="26"/>
      <c r="BEJ197" s="26"/>
      <c r="BEK197" s="26"/>
      <c r="BEL197" s="26"/>
      <c r="BEM197" s="26"/>
      <c r="BEN197" s="26"/>
      <c r="BEO197" s="26"/>
      <c r="BEP197" s="26"/>
      <c r="BEQ197" s="26"/>
      <c r="BER197" s="26"/>
      <c r="BES197" s="26"/>
      <c r="BET197" s="26"/>
      <c r="BEU197" s="26"/>
      <c r="BEV197" s="26"/>
      <c r="BEW197" s="26"/>
      <c r="BEX197" s="26"/>
      <c r="BEY197" s="26"/>
      <c r="BEZ197" s="26"/>
      <c r="BFA197" s="26"/>
      <c r="BFB197" s="26"/>
      <c r="BFC197" s="26"/>
      <c r="BFD197" s="26"/>
      <c r="BFE197" s="26"/>
      <c r="BFF197" s="26"/>
      <c r="BFG197" s="26"/>
      <c r="BFH197" s="26"/>
      <c r="BFI197" s="26"/>
      <c r="BFJ197" s="26"/>
      <c r="BFK197" s="26"/>
      <c r="BFL197" s="26"/>
      <c r="BFM197" s="26"/>
      <c r="BFN197" s="26"/>
      <c r="BFO197" s="26"/>
      <c r="BFP197" s="26"/>
      <c r="BFQ197" s="26"/>
      <c r="BFR197" s="26"/>
      <c r="BFS197" s="26"/>
      <c r="BFT197" s="26"/>
      <c r="BFU197" s="26"/>
      <c r="BFV197" s="26"/>
      <c r="BFW197" s="26"/>
      <c r="BFX197" s="26"/>
      <c r="BFY197" s="26"/>
      <c r="BFZ197" s="26"/>
      <c r="BGA197" s="26"/>
      <c r="BGB197" s="26"/>
      <c r="BGC197" s="26"/>
      <c r="BGD197" s="26"/>
      <c r="BGE197" s="26"/>
      <c r="BGF197" s="26"/>
      <c r="BGG197" s="26"/>
      <c r="BGH197" s="26"/>
      <c r="BGI197" s="26"/>
      <c r="BGJ197" s="26"/>
      <c r="BGK197" s="26"/>
      <c r="BGL197" s="26"/>
      <c r="BGM197" s="26"/>
      <c r="BGN197" s="26"/>
      <c r="BGO197" s="26"/>
      <c r="BGP197" s="26"/>
      <c r="BGQ197" s="26"/>
      <c r="BGR197" s="26"/>
      <c r="BGS197" s="26"/>
      <c r="BGT197" s="26"/>
      <c r="BGU197" s="26"/>
      <c r="BGV197" s="26"/>
      <c r="BGW197" s="26"/>
      <c r="BGX197" s="26"/>
      <c r="BGY197" s="26"/>
      <c r="BGZ197" s="26"/>
      <c r="BHA197" s="26"/>
      <c r="BHB197" s="26"/>
      <c r="BHC197" s="26"/>
      <c r="BHD197" s="26"/>
      <c r="BHE197" s="26"/>
      <c r="BHF197" s="26"/>
      <c r="BHG197" s="26"/>
      <c r="BHH197" s="26"/>
      <c r="BHI197" s="26"/>
      <c r="BHJ197" s="26"/>
      <c r="BHK197" s="26"/>
      <c r="BHL197" s="26"/>
      <c r="BHM197" s="26"/>
      <c r="BHN197" s="26"/>
      <c r="BHO197" s="26"/>
      <c r="BHP197" s="26"/>
      <c r="BHQ197" s="26"/>
      <c r="BHR197" s="26"/>
      <c r="BHS197" s="26"/>
      <c r="BHT197" s="26"/>
      <c r="BHU197" s="26"/>
      <c r="BHV197" s="26"/>
      <c r="BHW197" s="26"/>
      <c r="BHX197" s="26"/>
      <c r="BHY197" s="26"/>
      <c r="BHZ197" s="26"/>
      <c r="BIA197" s="26"/>
      <c r="BIB197" s="26"/>
      <c r="BIC197" s="26"/>
      <c r="BID197" s="26"/>
      <c r="BIE197" s="26"/>
      <c r="BIF197" s="26"/>
      <c r="BIG197" s="26"/>
      <c r="BIH197" s="26"/>
      <c r="BII197" s="26"/>
      <c r="BIJ197" s="26"/>
      <c r="BIK197" s="26"/>
      <c r="BIL197" s="26"/>
      <c r="BIM197" s="26"/>
      <c r="BIN197" s="26"/>
      <c r="BIO197" s="26"/>
      <c r="BIP197" s="26"/>
      <c r="BIQ197" s="26"/>
      <c r="BIR197" s="26"/>
      <c r="BIS197" s="26"/>
      <c r="BIT197" s="26"/>
      <c r="BIU197" s="26"/>
      <c r="BIV197" s="26"/>
      <c r="BIW197" s="26"/>
      <c r="BIX197" s="26"/>
      <c r="BIY197" s="26"/>
      <c r="BIZ197" s="26"/>
      <c r="BJA197" s="26"/>
      <c r="BJB197" s="26"/>
      <c r="BJC197" s="26"/>
      <c r="BJD197" s="26"/>
      <c r="BJE197" s="26"/>
      <c r="BJF197" s="26"/>
      <c r="BJG197" s="26"/>
      <c r="BJH197" s="26"/>
      <c r="BJI197" s="26"/>
      <c r="BJJ197" s="26"/>
      <c r="BJK197" s="26"/>
      <c r="BJL197" s="26"/>
      <c r="BJM197" s="26"/>
      <c r="BJN197" s="26"/>
      <c r="BJO197" s="26"/>
      <c r="BJP197" s="26"/>
      <c r="BJQ197" s="26"/>
      <c r="BJR197" s="26"/>
      <c r="BJS197" s="26"/>
      <c r="BJT197" s="26"/>
      <c r="BJU197" s="26"/>
      <c r="BJV197" s="26"/>
      <c r="BJW197" s="26"/>
      <c r="BJX197" s="26"/>
      <c r="BJY197" s="26"/>
      <c r="BJZ197" s="26"/>
      <c r="BKA197" s="26"/>
      <c r="BKB197" s="26"/>
      <c r="BKC197" s="26"/>
      <c r="BKD197" s="26"/>
      <c r="BKE197" s="26"/>
      <c r="BKF197" s="26"/>
      <c r="BKG197" s="26"/>
      <c r="BKH197" s="26"/>
      <c r="BKI197" s="26"/>
      <c r="BKJ197" s="26"/>
      <c r="BKK197" s="26"/>
      <c r="BKL197" s="26"/>
      <c r="BKM197" s="26"/>
      <c r="BKN197" s="26"/>
      <c r="BKO197" s="26"/>
      <c r="BKP197" s="26"/>
      <c r="BKQ197" s="26"/>
      <c r="BKR197" s="26"/>
      <c r="BKS197" s="26"/>
      <c r="BKT197" s="26"/>
      <c r="BKU197" s="26"/>
      <c r="BKV197" s="26"/>
      <c r="BKW197" s="26"/>
      <c r="BKX197" s="26"/>
      <c r="BKY197" s="26"/>
      <c r="BKZ197" s="26"/>
      <c r="BLA197" s="26"/>
      <c r="BLB197" s="26"/>
      <c r="BLC197" s="26"/>
      <c r="BLD197" s="26"/>
      <c r="BLE197" s="26"/>
      <c r="BLF197" s="26"/>
      <c r="BLG197" s="26"/>
      <c r="BLH197" s="26"/>
      <c r="BLI197" s="26"/>
      <c r="BLJ197" s="26"/>
      <c r="BLK197" s="26"/>
      <c r="BLL197" s="26"/>
      <c r="BLM197" s="26"/>
      <c r="BLN197" s="26"/>
      <c r="BLO197" s="26"/>
      <c r="BLP197" s="26"/>
      <c r="BLQ197" s="26"/>
      <c r="BLR197" s="26"/>
      <c r="BLS197" s="26"/>
      <c r="BLT197" s="26"/>
      <c r="BLU197" s="26"/>
      <c r="BLV197" s="26"/>
      <c r="BLW197" s="26"/>
      <c r="BLX197" s="26"/>
      <c r="BLY197" s="26"/>
      <c r="BLZ197" s="26"/>
      <c r="BMA197" s="26"/>
      <c r="BMB197" s="26"/>
      <c r="BMC197" s="26"/>
      <c r="BMD197" s="26"/>
      <c r="BME197" s="26"/>
      <c r="BMF197" s="26"/>
      <c r="BMG197" s="26"/>
      <c r="BMH197" s="26"/>
      <c r="BMI197" s="26"/>
      <c r="BMJ197" s="26"/>
      <c r="BMK197" s="26"/>
      <c r="BML197" s="26"/>
      <c r="BMM197" s="26"/>
      <c r="BMN197" s="26"/>
      <c r="BMO197" s="26"/>
      <c r="BMP197" s="26"/>
      <c r="BMQ197" s="26"/>
      <c r="BMR197" s="26"/>
      <c r="BMS197" s="26"/>
      <c r="BMT197" s="26"/>
      <c r="BMU197" s="26"/>
      <c r="BMV197" s="26"/>
      <c r="BMW197" s="26"/>
      <c r="BMX197" s="26"/>
      <c r="BMY197" s="26"/>
      <c r="BMZ197" s="26"/>
      <c r="BNA197" s="26"/>
      <c r="BNB197" s="26"/>
      <c r="BNC197" s="26"/>
      <c r="BND197" s="26"/>
      <c r="BNE197" s="26"/>
      <c r="BNF197" s="26"/>
      <c r="BNG197" s="26"/>
      <c r="BNH197" s="26"/>
      <c r="BNI197" s="26"/>
      <c r="BNJ197" s="26"/>
      <c r="BNK197" s="26"/>
      <c r="BNL197" s="26"/>
      <c r="BNM197" s="26"/>
      <c r="BNN197" s="26"/>
      <c r="BNO197" s="26"/>
      <c r="BNP197" s="26"/>
      <c r="BNQ197" s="26"/>
      <c r="BNR197" s="26"/>
      <c r="BNS197" s="26"/>
      <c r="BNT197" s="26"/>
      <c r="BNU197" s="26"/>
      <c r="BNV197" s="26"/>
      <c r="BNW197" s="26"/>
      <c r="BNX197" s="26"/>
      <c r="BNY197" s="26"/>
      <c r="BNZ197" s="26"/>
      <c r="BOA197" s="26"/>
      <c r="BOB197" s="26"/>
      <c r="BOC197" s="26"/>
      <c r="BOD197" s="26"/>
      <c r="BOE197" s="26"/>
      <c r="BOF197" s="26"/>
      <c r="BOG197" s="26"/>
      <c r="BOH197" s="26"/>
      <c r="BOI197" s="26"/>
      <c r="BOJ197" s="26"/>
      <c r="BOK197" s="26"/>
      <c r="BOL197" s="26"/>
      <c r="BOM197" s="26"/>
      <c r="BON197" s="26"/>
      <c r="BOO197" s="26"/>
      <c r="BOP197" s="26"/>
      <c r="BOQ197" s="26"/>
      <c r="BOR197" s="26"/>
      <c r="BOS197" s="26"/>
      <c r="BOT197" s="26"/>
      <c r="BOU197" s="26"/>
      <c r="BOV197" s="26"/>
      <c r="BOW197" s="26"/>
      <c r="BOX197" s="26"/>
      <c r="BOY197" s="26"/>
      <c r="BOZ197" s="26"/>
      <c r="BPA197" s="26"/>
      <c r="BPB197" s="26"/>
      <c r="BPC197" s="26"/>
      <c r="BPD197" s="26"/>
      <c r="BPE197" s="26"/>
      <c r="BPF197" s="26"/>
      <c r="BPG197" s="26"/>
      <c r="BPH197" s="26"/>
      <c r="BPI197" s="26"/>
      <c r="BPJ197" s="26"/>
      <c r="BPK197" s="26"/>
      <c r="BPL197" s="26"/>
      <c r="BPM197" s="26"/>
      <c r="BPN197" s="26"/>
      <c r="BPO197" s="26"/>
      <c r="BPP197" s="26"/>
      <c r="BPQ197" s="26"/>
      <c r="BPR197" s="26"/>
      <c r="BPS197" s="26"/>
      <c r="BPT197" s="26"/>
      <c r="BPU197" s="26"/>
      <c r="BPV197" s="26"/>
      <c r="BPW197" s="26"/>
      <c r="BPX197" s="26"/>
      <c r="BPY197" s="26"/>
      <c r="BPZ197" s="26"/>
      <c r="BQA197" s="26"/>
      <c r="BQB197" s="26"/>
      <c r="BQC197" s="26"/>
      <c r="BQD197" s="26"/>
      <c r="BQE197" s="26"/>
      <c r="BQF197" s="26"/>
      <c r="BQG197" s="26"/>
      <c r="BQH197" s="26"/>
      <c r="BQI197" s="26"/>
      <c r="BQJ197" s="26"/>
      <c r="BQK197" s="26"/>
      <c r="BQL197" s="26"/>
      <c r="BQM197" s="26"/>
      <c r="BQN197" s="26"/>
      <c r="BQO197" s="26"/>
      <c r="BQP197" s="26"/>
      <c r="BQQ197" s="26"/>
      <c r="BQR197" s="26"/>
      <c r="BQS197" s="26"/>
      <c r="BQT197" s="26"/>
      <c r="BQU197" s="26"/>
      <c r="BQV197" s="26"/>
      <c r="BQW197" s="26"/>
      <c r="BQX197" s="26"/>
      <c r="BQY197" s="26"/>
      <c r="BQZ197" s="26"/>
      <c r="BRA197" s="26"/>
      <c r="BRB197" s="26"/>
      <c r="BRC197" s="26"/>
      <c r="BRD197" s="26"/>
      <c r="BRE197" s="26"/>
      <c r="BRF197" s="26"/>
      <c r="BRG197" s="26"/>
      <c r="BRH197" s="26"/>
      <c r="BRI197" s="26"/>
      <c r="BRJ197" s="26"/>
      <c r="BRK197" s="26"/>
      <c r="BRL197" s="26"/>
      <c r="BRM197" s="26"/>
      <c r="BRN197" s="26"/>
      <c r="BRO197" s="26"/>
      <c r="BRP197" s="26"/>
      <c r="BRQ197" s="26"/>
      <c r="BRR197" s="26"/>
      <c r="BRS197" s="26"/>
      <c r="BRT197" s="26"/>
      <c r="BRU197" s="26"/>
      <c r="BRV197" s="26"/>
      <c r="BRW197" s="26"/>
      <c r="BRX197" s="26"/>
      <c r="BRY197" s="26"/>
      <c r="BRZ197" s="26"/>
      <c r="BSA197" s="26"/>
      <c r="BSB197" s="26"/>
      <c r="BSC197" s="26"/>
      <c r="BSD197" s="26"/>
      <c r="BSE197" s="26"/>
      <c r="BSF197" s="26"/>
      <c r="BSG197" s="26"/>
      <c r="BSH197" s="26"/>
      <c r="BSI197" s="26"/>
      <c r="BSJ197" s="26"/>
      <c r="BSK197" s="26"/>
      <c r="BSL197" s="26"/>
      <c r="BSM197" s="26"/>
      <c r="BSN197" s="26"/>
      <c r="BSO197" s="26"/>
      <c r="BSP197" s="26"/>
      <c r="BSQ197" s="26"/>
      <c r="BSR197" s="26"/>
      <c r="BSS197" s="26"/>
      <c r="BST197" s="26"/>
      <c r="BSU197" s="26"/>
      <c r="BSV197" s="26"/>
      <c r="BSW197" s="26"/>
      <c r="BSX197" s="26"/>
      <c r="BSY197" s="26"/>
      <c r="BSZ197" s="26"/>
      <c r="BTA197" s="26"/>
      <c r="BTB197" s="26"/>
      <c r="BTC197" s="26"/>
      <c r="BTD197" s="26"/>
      <c r="BTE197" s="26"/>
      <c r="BTF197" s="26"/>
      <c r="BTG197" s="26"/>
      <c r="BTH197" s="26"/>
      <c r="BTI197" s="26"/>
      <c r="BTJ197" s="26"/>
      <c r="BTK197" s="26"/>
      <c r="BTL197" s="26"/>
      <c r="BTM197" s="26"/>
      <c r="BTN197" s="26"/>
      <c r="BTO197" s="26"/>
      <c r="BTP197" s="26"/>
      <c r="BTQ197" s="26"/>
      <c r="BTR197" s="26"/>
      <c r="BTS197" s="26"/>
      <c r="BTT197" s="26"/>
      <c r="BTU197" s="26"/>
      <c r="BTV197" s="26"/>
      <c r="BTW197" s="26"/>
      <c r="BTX197" s="26"/>
      <c r="BTY197" s="26"/>
      <c r="BTZ197" s="26"/>
      <c r="BUA197" s="26"/>
      <c r="BUB197" s="26"/>
      <c r="BUC197" s="26"/>
      <c r="BUD197" s="26"/>
      <c r="BUE197" s="26"/>
      <c r="BUF197" s="26"/>
      <c r="BUG197" s="26"/>
      <c r="BUH197" s="26"/>
      <c r="BUI197" s="26"/>
      <c r="BUJ197" s="26"/>
      <c r="BUK197" s="26"/>
      <c r="BUL197" s="26"/>
      <c r="BUM197" s="26"/>
      <c r="BUN197" s="26"/>
      <c r="BUO197" s="26"/>
      <c r="BUP197" s="26"/>
      <c r="BUQ197" s="26"/>
    </row>
    <row r="198" spans="1:1915" ht="12.75">
      <c r="A198" s="23"/>
      <c r="B198" s="23"/>
      <c r="C198" s="23"/>
      <c r="D198" s="23"/>
      <c r="E198" s="23"/>
      <c r="F198" s="23"/>
      <c r="G198" s="24"/>
      <c r="H198" s="199"/>
      <c r="I198" s="199"/>
      <c r="J198" s="199"/>
      <c r="K198" s="199"/>
      <c r="L198" s="199"/>
      <c r="M198" s="200"/>
      <c r="N198" s="200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</row>
    <row r="199" spans="1:1915" ht="12.75">
      <c r="A199" s="23"/>
      <c r="B199" s="23"/>
      <c r="C199" s="23"/>
      <c r="D199" s="23"/>
      <c r="E199" s="23"/>
      <c r="F199" s="23"/>
      <c r="G199" s="24"/>
      <c r="H199" s="199"/>
      <c r="I199" s="199"/>
      <c r="J199" s="199"/>
      <c r="K199" s="199"/>
      <c r="L199" s="199"/>
      <c r="M199" s="200"/>
      <c r="N199" s="200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</row>
    <row r="200" spans="1:1915" ht="12.75">
      <c r="A200" s="23"/>
      <c r="B200" s="23"/>
      <c r="C200" s="23"/>
      <c r="D200" s="23"/>
      <c r="E200" s="23"/>
      <c r="F200" s="23"/>
      <c r="G200" s="24"/>
      <c r="H200" s="199"/>
      <c r="I200" s="199"/>
      <c r="J200" s="199"/>
      <c r="K200" s="199"/>
      <c r="L200" s="199"/>
      <c r="M200" s="200"/>
      <c r="N200" s="200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</row>
    <row r="201" spans="1:1915" ht="12.75">
      <c r="A201" s="23"/>
      <c r="B201" s="23"/>
      <c r="C201" s="23"/>
      <c r="D201" s="23"/>
      <c r="E201" s="23"/>
      <c r="F201" s="23"/>
      <c r="G201" s="24"/>
      <c r="H201" s="199"/>
      <c r="I201" s="199"/>
      <c r="J201" s="199"/>
      <c r="K201" s="199"/>
      <c r="L201" s="199"/>
      <c r="M201" s="200"/>
      <c r="N201" s="200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</row>
    <row r="202" spans="1:1915" ht="12.75">
      <c r="A202" s="23"/>
      <c r="B202" s="23"/>
      <c r="C202" s="23"/>
      <c r="D202" s="23"/>
      <c r="E202" s="23"/>
      <c r="F202" s="23"/>
      <c r="G202" s="24"/>
      <c r="H202" s="199"/>
      <c r="I202" s="199"/>
      <c r="J202" s="199"/>
      <c r="K202" s="199"/>
      <c r="L202" s="199"/>
      <c r="M202" s="200"/>
      <c r="N202" s="200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</row>
    <row r="203" spans="1:1915" ht="12.75">
      <c r="A203" s="23"/>
      <c r="B203" s="23"/>
      <c r="C203" s="23"/>
      <c r="D203" s="23"/>
      <c r="E203" s="23"/>
      <c r="F203" s="23"/>
      <c r="G203" s="24"/>
      <c r="H203" s="199"/>
      <c r="I203" s="199"/>
      <c r="J203" s="199"/>
      <c r="K203" s="199"/>
      <c r="L203" s="199"/>
      <c r="M203" s="200"/>
      <c r="N203" s="200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</row>
    <row r="204" spans="1:1915" ht="12.75">
      <c r="A204" s="23"/>
      <c r="B204" s="23"/>
      <c r="C204" s="23"/>
      <c r="D204" s="23"/>
      <c r="E204" s="23"/>
      <c r="F204" s="23"/>
      <c r="G204" s="24"/>
      <c r="H204" s="199"/>
      <c r="I204" s="199"/>
      <c r="J204" s="199"/>
      <c r="K204" s="199"/>
      <c r="L204" s="199"/>
      <c r="M204" s="200"/>
      <c r="N204" s="200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</row>
    <row r="205" spans="1:1915" ht="12.75">
      <c r="A205" s="23"/>
      <c r="B205" s="23"/>
      <c r="C205" s="23"/>
      <c r="D205" s="23"/>
      <c r="E205" s="23"/>
      <c r="F205" s="23"/>
      <c r="G205" s="24"/>
      <c r="H205" s="199"/>
      <c r="I205" s="199"/>
      <c r="J205" s="199"/>
      <c r="K205" s="199"/>
      <c r="L205" s="199"/>
      <c r="M205" s="200"/>
      <c r="N205" s="200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</row>
    <row r="206" spans="1:1915" ht="12.75">
      <c r="A206" s="23"/>
      <c r="B206" s="23"/>
      <c r="C206" s="23"/>
      <c r="D206" s="23"/>
      <c r="E206" s="23"/>
      <c r="F206" s="23"/>
      <c r="G206" s="24"/>
      <c r="H206" s="199"/>
      <c r="I206" s="199"/>
      <c r="J206" s="199"/>
      <c r="K206" s="199"/>
      <c r="L206" s="199"/>
      <c r="M206" s="200"/>
      <c r="N206" s="200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</row>
    <row r="207" spans="1:1915" ht="12.75">
      <c r="A207" s="23"/>
      <c r="B207" s="23"/>
      <c r="C207" s="23"/>
      <c r="D207" s="23"/>
      <c r="E207" s="23"/>
      <c r="F207" s="23"/>
      <c r="G207" s="24"/>
      <c r="H207" s="199"/>
      <c r="I207" s="199"/>
      <c r="J207" s="199"/>
      <c r="K207" s="199"/>
      <c r="L207" s="199"/>
      <c r="M207" s="200"/>
      <c r="N207" s="200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</row>
    <row r="208" spans="1:1915" ht="12.75">
      <c r="A208" s="23"/>
      <c r="B208" s="23"/>
      <c r="C208" s="23"/>
      <c r="D208" s="23"/>
      <c r="E208" s="23"/>
      <c r="F208" s="23"/>
      <c r="G208" s="24"/>
      <c r="H208" s="199"/>
      <c r="I208" s="199"/>
      <c r="J208" s="199"/>
      <c r="K208" s="199"/>
      <c r="L208" s="199"/>
      <c r="M208" s="200"/>
      <c r="N208" s="200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</row>
    <row r="209" spans="1:81" ht="12.75">
      <c r="A209" s="23"/>
      <c r="B209" s="23"/>
      <c r="C209" s="23"/>
      <c r="D209" s="23"/>
      <c r="E209" s="23"/>
      <c r="F209" s="23"/>
      <c r="G209" s="24"/>
      <c r="H209" s="199"/>
      <c r="I209" s="199"/>
      <c r="J209" s="199"/>
      <c r="K209" s="199"/>
      <c r="L209" s="199"/>
      <c r="M209" s="200"/>
      <c r="N209" s="200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</row>
    <row r="210" spans="1:81" ht="12.75">
      <c r="A210" s="23"/>
      <c r="B210" s="23"/>
      <c r="C210" s="23"/>
      <c r="D210" s="23"/>
      <c r="E210" s="23"/>
      <c r="F210" s="23"/>
      <c r="G210" s="24"/>
      <c r="H210" s="199"/>
      <c r="I210" s="199"/>
      <c r="J210" s="199"/>
      <c r="K210" s="199"/>
      <c r="L210" s="199"/>
      <c r="M210" s="200"/>
      <c r="N210" s="200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</row>
    <row r="211" spans="1:81" ht="12.75">
      <c r="A211" s="23"/>
      <c r="B211" s="23"/>
      <c r="C211" s="23"/>
      <c r="D211" s="23"/>
      <c r="E211" s="23"/>
      <c r="F211" s="23"/>
      <c r="G211" s="24"/>
      <c r="H211" s="199"/>
      <c r="I211" s="199"/>
      <c r="J211" s="199"/>
      <c r="K211" s="199"/>
      <c r="L211" s="199"/>
      <c r="M211" s="200"/>
      <c r="N211" s="200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</row>
    <row r="212" spans="1:81" ht="12.75">
      <c r="A212" s="23"/>
      <c r="B212" s="23"/>
      <c r="C212" s="23"/>
      <c r="D212" s="23"/>
      <c r="E212" s="23"/>
      <c r="F212" s="23"/>
      <c r="G212" s="24"/>
      <c r="H212" s="199"/>
      <c r="I212" s="199"/>
      <c r="J212" s="199"/>
      <c r="K212" s="199"/>
      <c r="L212" s="199"/>
      <c r="M212" s="200"/>
      <c r="N212" s="200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</row>
    <row r="213" spans="1:81" ht="12.75">
      <c r="A213" s="23"/>
      <c r="B213" s="23"/>
      <c r="C213" s="23"/>
      <c r="D213" s="23"/>
      <c r="E213" s="23"/>
      <c r="F213" s="23"/>
      <c r="G213" s="24"/>
      <c r="H213" s="199"/>
      <c r="I213" s="199"/>
      <c r="J213" s="199"/>
      <c r="K213" s="199"/>
      <c r="L213" s="199"/>
      <c r="M213" s="200"/>
      <c r="N213" s="200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</row>
    <row r="214" spans="1:81" ht="12.75">
      <c r="A214" s="23"/>
      <c r="B214" s="23"/>
      <c r="C214" s="23"/>
      <c r="D214" s="23"/>
      <c r="E214" s="23"/>
      <c r="F214" s="23"/>
      <c r="G214" s="24"/>
      <c r="H214" s="199"/>
      <c r="I214" s="199"/>
      <c r="J214" s="199"/>
      <c r="K214" s="199"/>
      <c r="L214" s="199"/>
      <c r="M214" s="200"/>
      <c r="N214" s="200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</row>
    <row r="215" spans="1:81" ht="12.75">
      <c r="A215" s="23"/>
      <c r="B215" s="23"/>
      <c r="C215" s="23"/>
      <c r="D215" s="23"/>
      <c r="E215" s="23"/>
      <c r="F215" s="23"/>
      <c r="G215" s="24"/>
      <c r="H215" s="199"/>
      <c r="I215" s="199"/>
      <c r="J215" s="199"/>
      <c r="K215" s="199"/>
      <c r="L215" s="199"/>
      <c r="M215" s="200"/>
      <c r="N215" s="200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</row>
    <row r="216" spans="1:81" ht="12.75">
      <c r="A216" s="23"/>
      <c r="B216" s="23"/>
      <c r="C216" s="23"/>
      <c r="D216" s="23"/>
      <c r="E216" s="23"/>
      <c r="F216" s="23"/>
      <c r="G216" s="24"/>
      <c r="H216" s="199"/>
      <c r="I216" s="199"/>
      <c r="J216" s="199"/>
      <c r="K216" s="199"/>
      <c r="L216" s="199"/>
      <c r="M216" s="200"/>
      <c r="N216" s="200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</row>
    <row r="217" spans="1:81" ht="12.75">
      <c r="A217" s="23"/>
      <c r="B217" s="23"/>
      <c r="C217" s="23"/>
      <c r="D217" s="23"/>
      <c r="E217" s="23"/>
      <c r="F217" s="23"/>
      <c r="G217" s="24"/>
      <c r="H217" s="199"/>
      <c r="I217" s="199"/>
      <c r="J217" s="199"/>
      <c r="K217" s="199"/>
      <c r="L217" s="199"/>
      <c r="M217" s="200"/>
      <c r="N217" s="200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</row>
    <row r="218" spans="1:81" ht="12.75">
      <c r="A218" s="23"/>
      <c r="B218" s="23"/>
      <c r="C218" s="23"/>
      <c r="D218" s="23"/>
      <c r="E218" s="23"/>
      <c r="F218" s="23"/>
      <c r="G218" s="24"/>
      <c r="H218" s="199"/>
      <c r="I218" s="199"/>
      <c r="J218" s="199"/>
      <c r="K218" s="199"/>
      <c r="L218" s="199"/>
      <c r="M218" s="200"/>
      <c r="N218" s="200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</row>
    <row r="219" spans="1:81" ht="12.75">
      <c r="A219" s="23"/>
      <c r="B219" s="23"/>
      <c r="C219" s="23"/>
      <c r="D219" s="23"/>
      <c r="E219" s="23"/>
      <c r="F219" s="23"/>
      <c r="G219" s="24"/>
      <c r="H219" s="199"/>
      <c r="I219" s="199"/>
      <c r="J219" s="199"/>
      <c r="K219" s="199"/>
      <c r="L219" s="199"/>
      <c r="M219" s="200"/>
      <c r="N219" s="200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</row>
    <row r="220" spans="1:81" ht="12.75">
      <c r="A220" s="23"/>
      <c r="B220" s="23"/>
      <c r="C220" s="23"/>
      <c r="D220" s="23"/>
      <c r="E220" s="23"/>
      <c r="F220" s="23"/>
      <c r="G220" s="24"/>
      <c r="H220" s="199"/>
      <c r="I220" s="199"/>
      <c r="J220" s="199"/>
      <c r="K220" s="199"/>
      <c r="L220" s="199"/>
      <c r="M220" s="200"/>
      <c r="N220" s="200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</row>
    <row r="221" spans="1:81" ht="12.75">
      <c r="A221" s="23"/>
      <c r="B221" s="23"/>
      <c r="C221" s="23"/>
      <c r="D221" s="23"/>
      <c r="E221" s="23"/>
      <c r="F221" s="23"/>
      <c r="G221" s="24"/>
      <c r="H221" s="199"/>
      <c r="I221" s="199"/>
      <c r="J221" s="199"/>
      <c r="K221" s="199"/>
      <c r="L221" s="199"/>
      <c r="M221" s="200"/>
      <c r="N221" s="200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</row>
    <row r="222" spans="1:81" ht="12.75">
      <c r="A222" s="23"/>
      <c r="B222" s="23"/>
      <c r="C222" s="23"/>
      <c r="D222" s="23"/>
      <c r="E222" s="23"/>
      <c r="F222" s="23"/>
      <c r="G222" s="24"/>
      <c r="H222" s="199"/>
      <c r="I222" s="199"/>
      <c r="J222" s="199"/>
      <c r="K222" s="199"/>
      <c r="L222" s="199"/>
      <c r="M222" s="200"/>
      <c r="N222" s="200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</row>
    <row r="223" spans="1:81" ht="12.75">
      <c r="A223" s="23"/>
      <c r="B223" s="23"/>
      <c r="C223" s="23"/>
      <c r="D223" s="23"/>
      <c r="E223" s="23"/>
      <c r="F223" s="23"/>
      <c r="G223" s="24"/>
      <c r="H223" s="199"/>
      <c r="I223" s="199"/>
      <c r="J223" s="199"/>
      <c r="K223" s="199"/>
      <c r="L223" s="199"/>
      <c r="M223" s="200"/>
      <c r="N223" s="200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</row>
    <row r="224" spans="1:81" ht="12.75">
      <c r="A224" s="23"/>
      <c r="B224" s="23"/>
      <c r="C224" s="23"/>
      <c r="D224" s="23"/>
      <c r="E224" s="23"/>
      <c r="F224" s="23"/>
      <c r="G224" s="24"/>
      <c r="H224" s="199"/>
      <c r="I224" s="199"/>
      <c r="J224" s="199"/>
      <c r="K224" s="199"/>
      <c r="L224" s="199"/>
      <c r="M224" s="200"/>
      <c r="N224" s="200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</row>
    <row r="225" spans="1:81" ht="12.75">
      <c r="A225" s="23"/>
      <c r="B225" s="23"/>
      <c r="C225" s="23"/>
      <c r="D225" s="23"/>
      <c r="E225" s="23"/>
      <c r="F225" s="23"/>
      <c r="G225" s="24"/>
      <c r="H225" s="199"/>
      <c r="I225" s="199"/>
      <c r="J225" s="199"/>
      <c r="K225" s="199"/>
      <c r="L225" s="199"/>
      <c r="M225" s="200"/>
      <c r="N225" s="200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</row>
    <row r="226" spans="1:81" ht="12.75">
      <c r="A226" s="23"/>
      <c r="B226" s="23"/>
      <c r="C226" s="23"/>
      <c r="D226" s="23"/>
      <c r="E226" s="23"/>
      <c r="F226" s="23"/>
      <c r="G226" s="24"/>
      <c r="H226" s="199"/>
      <c r="I226" s="199"/>
      <c r="J226" s="199"/>
      <c r="K226" s="199"/>
      <c r="L226" s="199"/>
      <c r="M226" s="200"/>
      <c r="N226" s="200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</row>
    <row r="227" spans="1:81" ht="12.75">
      <c r="A227" s="23"/>
      <c r="B227" s="23"/>
      <c r="C227" s="23"/>
      <c r="D227" s="23"/>
      <c r="E227" s="23"/>
      <c r="F227" s="23"/>
      <c r="G227" s="24"/>
      <c r="H227" s="199"/>
      <c r="I227" s="199"/>
      <c r="J227" s="199"/>
      <c r="K227" s="199"/>
      <c r="L227" s="199"/>
      <c r="M227" s="200"/>
      <c r="N227" s="200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</row>
    <row r="228" spans="1:81" ht="12.75">
      <c r="A228" s="23"/>
      <c r="B228" s="23"/>
      <c r="C228" s="23"/>
      <c r="D228" s="23"/>
      <c r="E228" s="23"/>
      <c r="F228" s="23"/>
      <c r="G228" s="24"/>
      <c r="H228" s="199"/>
      <c r="I228" s="199"/>
      <c r="J228" s="199"/>
      <c r="K228" s="199"/>
      <c r="L228" s="199"/>
      <c r="M228" s="200"/>
      <c r="N228" s="200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</row>
    <row r="229" spans="1:81" ht="12.75">
      <c r="A229" s="23"/>
      <c r="B229" s="23"/>
      <c r="C229" s="23"/>
      <c r="D229" s="23"/>
      <c r="E229" s="23"/>
      <c r="F229" s="23"/>
      <c r="G229" s="24"/>
      <c r="H229" s="199"/>
      <c r="I229" s="199"/>
      <c r="J229" s="199"/>
      <c r="K229" s="199"/>
      <c r="L229" s="199"/>
      <c r="M229" s="200"/>
      <c r="N229" s="200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</row>
    <row r="230" spans="1:81" ht="12.75">
      <c r="A230" s="23"/>
      <c r="B230" s="23"/>
      <c r="C230" s="23"/>
      <c r="D230" s="23"/>
      <c r="E230" s="23"/>
      <c r="F230" s="23"/>
      <c r="G230" s="24"/>
      <c r="H230" s="199"/>
      <c r="I230" s="199"/>
      <c r="J230" s="199"/>
      <c r="K230" s="199"/>
      <c r="L230" s="199"/>
      <c r="M230" s="200"/>
      <c r="N230" s="200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</row>
    <row r="231" spans="1:81" ht="12.75">
      <c r="A231" s="23"/>
      <c r="B231" s="23"/>
      <c r="C231" s="23"/>
      <c r="D231" s="23"/>
      <c r="E231" s="23"/>
      <c r="F231" s="23"/>
      <c r="G231" s="24"/>
      <c r="H231" s="199"/>
      <c r="I231" s="199"/>
      <c r="J231" s="199"/>
      <c r="K231" s="199"/>
      <c r="L231" s="199"/>
      <c r="M231" s="200"/>
      <c r="N231" s="200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</row>
    <row r="232" spans="1:81" ht="12.75">
      <c r="A232" s="23"/>
      <c r="B232" s="23"/>
      <c r="C232" s="23"/>
      <c r="D232" s="23"/>
      <c r="E232" s="23"/>
      <c r="F232" s="23"/>
      <c r="G232" s="24"/>
      <c r="H232" s="199"/>
      <c r="I232" s="199"/>
      <c r="J232" s="199"/>
      <c r="K232" s="199"/>
      <c r="L232" s="199"/>
      <c r="M232" s="200"/>
      <c r="N232" s="200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</row>
    <row r="233" spans="1:81" ht="12.75">
      <c r="A233" s="23"/>
      <c r="B233" s="23"/>
      <c r="C233" s="23"/>
      <c r="D233" s="23"/>
      <c r="E233" s="23"/>
      <c r="F233" s="23"/>
      <c r="G233" s="24"/>
      <c r="H233" s="199"/>
      <c r="I233" s="199"/>
      <c r="J233" s="199"/>
      <c r="K233" s="199"/>
      <c r="L233" s="199"/>
      <c r="M233" s="200"/>
      <c r="N233" s="200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</row>
    <row r="234" spans="1:81" ht="12.75">
      <c r="A234" s="23"/>
      <c r="B234" s="23"/>
      <c r="C234" s="23"/>
      <c r="D234" s="23"/>
      <c r="E234" s="23"/>
      <c r="F234" s="23"/>
      <c r="G234" s="24"/>
      <c r="H234" s="199"/>
      <c r="I234" s="199"/>
      <c r="J234" s="199"/>
      <c r="K234" s="199"/>
      <c r="L234" s="199"/>
      <c r="M234" s="200"/>
      <c r="N234" s="200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</row>
    <row r="235" spans="1:81" ht="12.75">
      <c r="A235" s="23"/>
      <c r="B235" s="23"/>
      <c r="C235" s="23"/>
      <c r="D235" s="23"/>
      <c r="E235" s="23"/>
      <c r="F235" s="23"/>
      <c r="G235" s="24"/>
      <c r="H235" s="199"/>
      <c r="I235" s="199"/>
      <c r="J235" s="199"/>
      <c r="K235" s="199"/>
      <c r="L235" s="199"/>
      <c r="M235" s="200"/>
      <c r="N235" s="200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</row>
    <row r="236" spans="1:81" ht="12.75">
      <c r="A236" s="23"/>
      <c r="B236" s="23"/>
      <c r="C236" s="23"/>
      <c r="D236" s="23"/>
      <c r="E236" s="23"/>
      <c r="F236" s="23"/>
      <c r="G236" s="24"/>
      <c r="H236" s="199"/>
      <c r="I236" s="199"/>
      <c r="J236" s="199"/>
      <c r="K236" s="199"/>
      <c r="L236" s="199"/>
      <c r="M236" s="200"/>
      <c r="N236" s="200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</row>
    <row r="237" spans="1:81" ht="12.75">
      <c r="A237" s="23"/>
      <c r="B237" s="23"/>
      <c r="C237" s="23"/>
      <c r="D237" s="23"/>
      <c r="E237" s="23"/>
      <c r="F237" s="23"/>
      <c r="G237" s="24"/>
      <c r="H237" s="199"/>
      <c r="I237" s="199"/>
      <c r="J237" s="199"/>
      <c r="K237" s="199"/>
      <c r="L237" s="199"/>
      <c r="M237" s="200"/>
      <c r="N237" s="200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</row>
    <row r="238" spans="1:81" ht="12.75">
      <c r="A238" s="23"/>
      <c r="B238" s="23"/>
      <c r="C238" s="23"/>
      <c r="D238" s="23"/>
      <c r="E238" s="23"/>
      <c r="F238" s="23"/>
      <c r="G238" s="24"/>
      <c r="H238" s="199"/>
      <c r="I238" s="199"/>
      <c r="J238" s="199"/>
      <c r="K238" s="199"/>
      <c r="L238" s="199"/>
      <c r="M238" s="200"/>
      <c r="N238" s="200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</row>
    <row r="239" spans="1:81" ht="12.75">
      <c r="A239" s="55"/>
      <c r="B239" s="47"/>
      <c r="C239" s="47"/>
      <c r="D239" s="47"/>
      <c r="E239" s="47"/>
      <c r="F239" s="47"/>
      <c r="G239" s="24"/>
      <c r="H239" s="199"/>
      <c r="I239" s="199"/>
      <c r="J239" s="199"/>
      <c r="K239" s="199"/>
      <c r="L239" s="199"/>
      <c r="M239" s="200"/>
      <c r="N239" s="200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</row>
    <row r="240" spans="1:81" ht="12.75">
      <c r="A240" s="55"/>
      <c r="B240" s="47"/>
      <c r="C240" s="47"/>
      <c r="D240" s="47"/>
      <c r="E240" s="47"/>
      <c r="F240" s="47"/>
      <c r="G240" s="24"/>
      <c r="H240" s="199"/>
      <c r="I240" s="199"/>
      <c r="J240" s="199"/>
      <c r="K240" s="199"/>
      <c r="L240" s="199"/>
      <c r="M240" s="200"/>
      <c r="N240" s="200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</row>
    <row r="241" spans="1:50" ht="12.75">
      <c r="A241" s="55"/>
      <c r="B241" s="47"/>
      <c r="C241" s="47"/>
      <c r="D241" s="47"/>
      <c r="E241" s="47"/>
      <c r="F241" s="47"/>
      <c r="G241" s="24"/>
      <c r="H241" s="199"/>
      <c r="I241" s="199"/>
      <c r="J241" s="199"/>
      <c r="K241" s="199"/>
      <c r="L241" s="199"/>
      <c r="M241" s="200"/>
      <c r="N241" s="200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 ht="12.75">
      <c r="A242" s="55"/>
      <c r="B242" s="47"/>
      <c r="C242" s="47"/>
      <c r="D242" s="47"/>
      <c r="E242" s="47"/>
      <c r="F242" s="47"/>
      <c r="G242" s="24"/>
      <c r="H242" s="199"/>
      <c r="I242" s="199"/>
      <c r="J242" s="199"/>
      <c r="K242" s="199"/>
      <c r="L242" s="199"/>
      <c r="M242" s="200"/>
      <c r="N242" s="200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 ht="12.75">
      <c r="A243" s="55"/>
      <c r="B243" s="47"/>
      <c r="C243" s="47"/>
      <c r="D243" s="47"/>
      <c r="E243" s="47"/>
      <c r="F243" s="47"/>
      <c r="G243" s="24"/>
      <c r="H243" s="199"/>
      <c r="I243" s="199"/>
      <c r="J243" s="199"/>
      <c r="K243" s="199"/>
      <c r="L243" s="199"/>
      <c r="M243" s="200"/>
      <c r="N243" s="200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 ht="12.75">
      <c r="A244" s="55"/>
      <c r="B244" s="47"/>
      <c r="C244" s="47"/>
      <c r="D244" s="47"/>
      <c r="E244" s="47"/>
      <c r="F244" s="47"/>
      <c r="G244" s="24"/>
      <c r="H244" s="199"/>
      <c r="I244" s="199"/>
      <c r="J244" s="199"/>
      <c r="K244" s="199"/>
      <c r="L244" s="199"/>
      <c r="M244" s="200"/>
      <c r="N244" s="200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 ht="12.75">
      <c r="A245" s="55"/>
      <c r="B245" s="47"/>
      <c r="C245" s="47"/>
      <c r="D245" s="47"/>
      <c r="E245" s="47"/>
      <c r="F245" s="47"/>
      <c r="G245" s="24"/>
      <c r="H245" s="199"/>
      <c r="I245" s="199"/>
      <c r="J245" s="199"/>
      <c r="K245" s="199"/>
      <c r="L245" s="199"/>
      <c r="M245" s="200"/>
      <c r="N245" s="200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 ht="12.75">
      <c r="A246" s="55"/>
      <c r="B246" s="47"/>
      <c r="C246" s="47"/>
      <c r="D246" s="47"/>
      <c r="E246" s="47"/>
      <c r="F246" s="47"/>
      <c r="G246" s="24"/>
      <c r="H246" s="199"/>
      <c r="I246" s="199"/>
      <c r="J246" s="199"/>
      <c r="K246" s="199"/>
      <c r="L246" s="199"/>
      <c r="M246" s="200"/>
      <c r="N246" s="200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 ht="12.75">
      <c r="A247" s="55"/>
      <c r="B247" s="47"/>
      <c r="C247" s="47"/>
      <c r="D247" s="47"/>
      <c r="E247" s="47"/>
      <c r="F247" s="47"/>
      <c r="G247" s="24"/>
      <c r="H247" s="199"/>
      <c r="I247" s="199"/>
      <c r="J247" s="199"/>
      <c r="K247" s="199"/>
      <c r="L247" s="199"/>
      <c r="M247" s="200"/>
      <c r="N247" s="200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 ht="12.75">
      <c r="A248" s="55"/>
      <c r="B248" s="47"/>
      <c r="C248" s="47"/>
      <c r="D248" s="47"/>
      <c r="E248" s="47"/>
      <c r="F248" s="47"/>
      <c r="G248" s="24"/>
      <c r="H248" s="199"/>
      <c r="I248" s="199"/>
      <c r="J248" s="199"/>
      <c r="K248" s="199"/>
      <c r="L248" s="199"/>
      <c r="M248" s="200"/>
      <c r="N248" s="200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 ht="12.75">
      <c r="A249" s="55"/>
      <c r="B249" s="47"/>
      <c r="C249" s="47"/>
      <c r="D249" s="47"/>
      <c r="E249" s="47"/>
      <c r="F249" s="47"/>
      <c r="G249" s="24"/>
      <c r="H249" s="199"/>
      <c r="I249" s="199"/>
      <c r="J249" s="199"/>
      <c r="K249" s="199"/>
      <c r="L249" s="199"/>
      <c r="M249" s="200"/>
      <c r="N249" s="200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 ht="12.75">
      <c r="A250" s="55"/>
      <c r="B250" s="47"/>
      <c r="C250" s="47"/>
      <c r="D250" s="47"/>
      <c r="E250" s="47"/>
      <c r="F250" s="47"/>
      <c r="G250" s="24"/>
      <c r="H250" s="199"/>
      <c r="I250" s="199"/>
      <c r="J250" s="199"/>
      <c r="K250" s="199"/>
      <c r="L250" s="199"/>
      <c r="M250" s="200"/>
      <c r="N250" s="200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 ht="12.75">
      <c r="A251" s="55"/>
      <c r="B251" s="47"/>
      <c r="C251" s="47"/>
      <c r="D251" s="47"/>
      <c r="E251" s="47"/>
      <c r="F251" s="47"/>
      <c r="G251" s="24"/>
      <c r="H251" s="199"/>
      <c r="I251" s="199"/>
      <c r="J251" s="199"/>
      <c r="K251" s="199"/>
      <c r="L251" s="199"/>
      <c r="M251" s="200"/>
      <c r="N251" s="200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 ht="12.75">
      <c r="A252" s="55"/>
      <c r="B252" s="47"/>
      <c r="C252" s="47"/>
      <c r="D252" s="47"/>
      <c r="E252" s="47"/>
      <c r="F252" s="47"/>
      <c r="G252" s="24"/>
      <c r="H252" s="199"/>
      <c r="I252" s="199"/>
      <c r="J252" s="199"/>
      <c r="K252" s="199"/>
      <c r="L252" s="199"/>
      <c r="M252" s="200"/>
      <c r="N252" s="200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 ht="12.75">
      <c r="A253" s="55"/>
      <c r="B253" s="47"/>
      <c r="C253" s="47"/>
      <c r="D253" s="47"/>
      <c r="E253" s="47"/>
      <c r="F253" s="47"/>
      <c r="G253" s="24"/>
      <c r="H253" s="199"/>
      <c r="I253" s="199"/>
      <c r="J253" s="199"/>
      <c r="K253" s="199"/>
      <c r="L253" s="199"/>
      <c r="M253" s="200"/>
      <c r="N253" s="200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 ht="12.75">
      <c r="A254" s="55"/>
      <c r="B254" s="47"/>
      <c r="C254" s="47"/>
      <c r="D254" s="47"/>
      <c r="E254" s="47"/>
      <c r="F254" s="47"/>
      <c r="G254" s="24"/>
      <c r="H254" s="199"/>
      <c r="I254" s="199"/>
      <c r="J254" s="199"/>
      <c r="K254" s="199"/>
      <c r="L254" s="199"/>
      <c r="M254" s="200"/>
      <c r="N254" s="200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 ht="12.75">
      <c r="A255" s="55"/>
      <c r="B255" s="47"/>
      <c r="C255" s="47"/>
      <c r="D255" s="47"/>
      <c r="E255" s="47"/>
      <c r="F255" s="47"/>
      <c r="G255" s="24"/>
      <c r="H255" s="199"/>
      <c r="I255" s="199"/>
      <c r="J255" s="199"/>
      <c r="K255" s="199"/>
      <c r="L255" s="199"/>
      <c r="M255" s="200"/>
      <c r="N255" s="200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 ht="12.75">
      <c r="A256" s="55"/>
      <c r="B256" s="47"/>
      <c r="C256" s="47"/>
      <c r="D256" s="47"/>
      <c r="E256" s="47"/>
      <c r="F256" s="47"/>
      <c r="G256" s="24"/>
      <c r="H256" s="199"/>
      <c r="I256" s="199"/>
      <c r="J256" s="199"/>
      <c r="K256" s="199"/>
      <c r="L256" s="199"/>
      <c r="M256" s="200"/>
      <c r="N256" s="200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 ht="12.75">
      <c r="A257" s="55"/>
      <c r="B257" s="47"/>
      <c r="C257" s="47"/>
      <c r="D257" s="47"/>
      <c r="E257" s="47"/>
      <c r="F257" s="47"/>
      <c r="G257" s="24"/>
      <c r="H257" s="199"/>
      <c r="I257" s="199"/>
      <c r="J257" s="199"/>
      <c r="K257" s="199"/>
      <c r="L257" s="199"/>
      <c r="M257" s="200"/>
      <c r="N257" s="200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 ht="12.75">
      <c r="A258" s="55"/>
      <c r="B258" s="47"/>
      <c r="C258" s="47"/>
      <c r="D258" s="47"/>
      <c r="E258" s="47"/>
      <c r="F258" s="47"/>
      <c r="G258" s="24"/>
      <c r="H258" s="199"/>
      <c r="I258" s="199"/>
      <c r="J258" s="199"/>
      <c r="K258" s="199"/>
      <c r="L258" s="199"/>
      <c r="M258" s="200"/>
      <c r="N258" s="200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 ht="12.75">
      <c r="A259" s="55"/>
      <c r="B259" s="47"/>
      <c r="C259" s="47"/>
      <c r="D259" s="47"/>
      <c r="E259" s="47"/>
      <c r="F259" s="47"/>
      <c r="G259" s="24"/>
      <c r="H259" s="199"/>
      <c r="I259" s="199"/>
      <c r="J259" s="199"/>
      <c r="K259" s="199"/>
      <c r="L259" s="199"/>
      <c r="M259" s="200"/>
      <c r="N259" s="200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 ht="12.75">
      <c r="A260" s="55"/>
      <c r="B260" s="47"/>
      <c r="C260" s="47"/>
      <c r="D260" s="47"/>
      <c r="E260" s="47"/>
      <c r="F260" s="47"/>
      <c r="G260" s="24"/>
      <c r="H260" s="199"/>
      <c r="I260" s="199"/>
      <c r="J260" s="199"/>
      <c r="K260" s="199"/>
      <c r="L260" s="199"/>
      <c r="M260" s="200"/>
      <c r="N260" s="200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 ht="12.75">
      <c r="A261" s="55"/>
      <c r="B261" s="47"/>
      <c r="C261" s="47"/>
      <c r="D261" s="47"/>
      <c r="E261" s="47"/>
      <c r="F261" s="47"/>
      <c r="G261" s="24"/>
      <c r="H261" s="199"/>
      <c r="I261" s="199"/>
      <c r="J261" s="199"/>
      <c r="K261" s="199"/>
      <c r="L261" s="199"/>
      <c r="M261" s="200"/>
      <c r="N261" s="200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 ht="12.75">
      <c r="A262" s="55"/>
      <c r="B262" s="47"/>
      <c r="C262" s="47"/>
      <c r="D262" s="47"/>
      <c r="E262" s="47"/>
      <c r="F262" s="47"/>
      <c r="G262" s="24"/>
      <c r="H262" s="199"/>
      <c r="I262" s="199"/>
      <c r="J262" s="199"/>
      <c r="K262" s="199"/>
      <c r="L262" s="199"/>
      <c r="M262" s="200"/>
      <c r="N262" s="200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 ht="12.75">
      <c r="A263" s="55"/>
      <c r="B263" s="47"/>
      <c r="C263" s="47"/>
      <c r="D263" s="47"/>
      <c r="E263" s="47"/>
      <c r="F263" s="47"/>
      <c r="G263" s="24"/>
      <c r="H263" s="199"/>
      <c r="I263" s="199"/>
      <c r="J263" s="199"/>
      <c r="K263" s="199"/>
      <c r="L263" s="199"/>
      <c r="M263" s="200"/>
      <c r="N263" s="200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 ht="12.75">
      <c r="A264" s="55"/>
      <c r="B264" s="47"/>
      <c r="C264" s="47"/>
      <c r="D264" s="47"/>
      <c r="E264" s="47"/>
      <c r="F264" s="47"/>
      <c r="G264" s="24"/>
      <c r="H264" s="199"/>
      <c r="I264" s="199"/>
      <c r="J264" s="199"/>
      <c r="K264" s="199"/>
      <c r="L264" s="199"/>
      <c r="M264" s="200"/>
      <c r="N264" s="200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 ht="12.75">
      <c r="A265" s="55"/>
      <c r="B265" s="47"/>
      <c r="C265" s="47"/>
      <c r="D265" s="47"/>
      <c r="E265" s="47"/>
      <c r="F265" s="47"/>
      <c r="G265" s="24"/>
      <c r="H265" s="199"/>
      <c r="I265" s="199"/>
      <c r="J265" s="199"/>
      <c r="K265" s="199"/>
      <c r="L265" s="199"/>
      <c r="M265" s="200"/>
      <c r="N265" s="200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 ht="12.75">
      <c r="A266" s="55"/>
      <c r="B266" s="47"/>
      <c r="C266" s="47"/>
      <c r="D266" s="47"/>
      <c r="E266" s="47"/>
      <c r="F266" s="47"/>
      <c r="G266" s="24"/>
      <c r="H266" s="199"/>
      <c r="I266" s="199"/>
      <c r="J266" s="199"/>
      <c r="K266" s="199"/>
      <c r="L266" s="199"/>
      <c r="M266" s="200"/>
      <c r="N266" s="200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 ht="12.75">
      <c r="A267" s="55"/>
      <c r="B267" s="47"/>
      <c r="C267" s="47"/>
      <c r="D267" s="47"/>
      <c r="E267" s="47"/>
      <c r="F267" s="47"/>
      <c r="G267" s="24"/>
      <c r="H267" s="199"/>
      <c r="I267" s="199"/>
      <c r="J267" s="199"/>
      <c r="K267" s="199"/>
      <c r="L267" s="199"/>
      <c r="M267" s="200"/>
      <c r="N267" s="200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 ht="12.75">
      <c r="A268" s="55"/>
      <c r="B268" s="47"/>
      <c r="C268" s="47"/>
      <c r="D268" s="47"/>
      <c r="E268" s="47"/>
      <c r="F268" s="47"/>
      <c r="G268" s="24"/>
      <c r="H268" s="199"/>
      <c r="I268" s="199"/>
      <c r="J268" s="199"/>
      <c r="K268" s="199"/>
      <c r="L268" s="199"/>
      <c r="M268" s="200"/>
      <c r="N268" s="200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 ht="12.75">
      <c r="A269" s="55"/>
      <c r="B269" s="47"/>
      <c r="C269" s="47"/>
      <c r="D269" s="47"/>
      <c r="E269" s="47"/>
      <c r="F269" s="47"/>
      <c r="G269" s="24"/>
      <c r="H269" s="199"/>
      <c r="I269" s="199"/>
      <c r="J269" s="199"/>
      <c r="K269" s="199"/>
      <c r="L269" s="199"/>
      <c r="M269" s="200"/>
      <c r="N269" s="200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 ht="12.75">
      <c r="A270" s="55"/>
      <c r="B270" s="47"/>
      <c r="C270" s="47"/>
      <c r="D270" s="47"/>
      <c r="E270" s="47"/>
      <c r="F270" s="47"/>
      <c r="G270" s="24"/>
      <c r="H270" s="199"/>
      <c r="I270" s="199"/>
      <c r="J270" s="199"/>
      <c r="K270" s="199"/>
      <c r="L270" s="199"/>
      <c r="M270" s="200"/>
      <c r="N270" s="200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 ht="12.75">
      <c r="A271" s="55"/>
      <c r="B271" s="47"/>
      <c r="C271" s="47"/>
      <c r="D271" s="47"/>
      <c r="E271" s="47"/>
      <c r="F271" s="47"/>
      <c r="G271" s="24"/>
      <c r="H271" s="199"/>
      <c r="I271" s="199"/>
      <c r="J271" s="199"/>
      <c r="K271" s="199"/>
      <c r="L271" s="199"/>
      <c r="M271" s="200"/>
      <c r="N271" s="200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 ht="12.75">
      <c r="A272" s="55"/>
      <c r="B272" s="47"/>
      <c r="C272" s="47"/>
      <c r="D272" s="47"/>
      <c r="E272" s="47"/>
      <c r="F272" s="47"/>
      <c r="G272" s="24"/>
      <c r="H272" s="199"/>
      <c r="I272" s="199"/>
      <c r="J272" s="199"/>
      <c r="K272" s="199"/>
      <c r="L272" s="199"/>
      <c r="M272" s="200"/>
      <c r="N272" s="200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 ht="12.75">
      <c r="A273" s="55"/>
      <c r="B273" s="47"/>
      <c r="C273" s="47"/>
      <c r="D273" s="47"/>
      <c r="E273" s="47"/>
      <c r="F273" s="47"/>
      <c r="G273" s="24"/>
      <c r="H273" s="199"/>
      <c r="I273" s="199"/>
      <c r="J273" s="199"/>
      <c r="K273" s="199"/>
      <c r="L273" s="199"/>
      <c r="M273" s="200"/>
      <c r="N273" s="200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 ht="12.75">
      <c r="A274" s="55"/>
      <c r="B274" s="47"/>
      <c r="C274" s="47"/>
      <c r="D274" s="47"/>
      <c r="E274" s="47"/>
      <c r="F274" s="47"/>
      <c r="G274" s="24"/>
      <c r="H274" s="199"/>
      <c r="I274" s="199"/>
      <c r="J274" s="199"/>
      <c r="K274" s="199"/>
      <c r="L274" s="199"/>
      <c r="M274" s="200"/>
      <c r="N274" s="200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 ht="12.75">
      <c r="A275" s="55"/>
      <c r="B275" s="47"/>
      <c r="C275" s="47"/>
      <c r="D275" s="47"/>
      <c r="E275" s="47"/>
      <c r="F275" s="47"/>
      <c r="G275" s="24"/>
      <c r="H275" s="199"/>
      <c r="I275" s="199"/>
      <c r="J275" s="199"/>
      <c r="K275" s="199"/>
      <c r="L275" s="199"/>
      <c r="M275" s="200"/>
      <c r="N275" s="200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 ht="12.75">
      <c r="A276" s="55"/>
      <c r="B276" s="47"/>
      <c r="C276" s="47"/>
      <c r="D276" s="47"/>
      <c r="E276" s="47"/>
      <c r="F276" s="47"/>
      <c r="G276" s="24"/>
      <c r="H276" s="199"/>
      <c r="I276" s="199"/>
      <c r="J276" s="199"/>
      <c r="K276" s="199"/>
      <c r="L276" s="199"/>
      <c r="M276" s="200"/>
      <c r="N276" s="200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 ht="12.75">
      <c r="A277" s="55"/>
      <c r="B277" s="47"/>
      <c r="C277" s="47"/>
      <c r="D277" s="47"/>
      <c r="E277" s="47"/>
      <c r="F277" s="47"/>
      <c r="G277" s="24"/>
      <c r="H277" s="199"/>
      <c r="I277" s="199"/>
      <c r="J277" s="199"/>
      <c r="K277" s="199"/>
      <c r="L277" s="199"/>
      <c r="M277" s="200"/>
      <c r="N277" s="200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 ht="12.75">
      <c r="A278" s="55"/>
      <c r="B278" s="47"/>
      <c r="C278" s="47"/>
      <c r="D278" s="47"/>
      <c r="E278" s="47"/>
      <c r="F278" s="47"/>
      <c r="G278" s="24"/>
      <c r="H278" s="199"/>
      <c r="I278" s="199"/>
      <c r="J278" s="199"/>
      <c r="K278" s="199"/>
      <c r="L278" s="199"/>
      <c r="M278" s="200"/>
      <c r="N278" s="200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 ht="12.75">
      <c r="A279" s="55"/>
      <c r="B279" s="47"/>
      <c r="C279" s="47"/>
      <c r="D279" s="47"/>
      <c r="E279" s="47"/>
      <c r="F279" s="47"/>
      <c r="G279" s="24"/>
      <c r="H279" s="199"/>
      <c r="I279" s="199"/>
      <c r="J279" s="199"/>
      <c r="K279" s="199"/>
      <c r="L279" s="199"/>
      <c r="M279" s="200"/>
      <c r="N279" s="200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 ht="12.75">
      <c r="A280" s="55"/>
      <c r="B280" s="47"/>
      <c r="C280" s="47"/>
      <c r="D280" s="47"/>
      <c r="E280" s="47"/>
      <c r="F280" s="47"/>
      <c r="G280" s="24"/>
      <c r="H280" s="199"/>
      <c r="I280" s="199"/>
      <c r="J280" s="199"/>
      <c r="K280" s="199"/>
      <c r="L280" s="199"/>
      <c r="M280" s="200"/>
      <c r="N280" s="200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 ht="12.75">
      <c r="A281" s="55"/>
      <c r="B281" s="47"/>
      <c r="C281" s="47"/>
      <c r="D281" s="47"/>
      <c r="E281" s="47"/>
      <c r="F281" s="47"/>
      <c r="G281" s="24"/>
      <c r="H281" s="199"/>
      <c r="I281" s="199"/>
      <c r="J281" s="199"/>
      <c r="K281" s="199"/>
      <c r="L281" s="199"/>
      <c r="M281" s="200"/>
      <c r="N281" s="200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 ht="12.75">
      <c r="A282" s="55"/>
      <c r="B282" s="47"/>
      <c r="C282" s="47"/>
      <c r="D282" s="47"/>
      <c r="E282" s="47"/>
      <c r="F282" s="47"/>
      <c r="G282" s="24"/>
      <c r="H282" s="199"/>
      <c r="I282" s="199"/>
      <c r="J282" s="199"/>
      <c r="K282" s="199"/>
      <c r="L282" s="199"/>
      <c r="M282" s="200"/>
      <c r="N282" s="200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 ht="12.75">
      <c r="A283" s="55"/>
      <c r="B283" s="47"/>
      <c r="C283" s="47"/>
      <c r="D283" s="47"/>
      <c r="E283" s="47"/>
      <c r="F283" s="47"/>
      <c r="G283" s="24"/>
      <c r="H283" s="199"/>
      <c r="I283" s="199"/>
      <c r="J283" s="199"/>
      <c r="K283" s="199"/>
      <c r="L283" s="199"/>
      <c r="M283" s="200"/>
      <c r="N283" s="200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 ht="12.75">
      <c r="A284" s="55"/>
      <c r="B284" s="47"/>
      <c r="C284" s="47"/>
      <c r="D284" s="47"/>
      <c r="E284" s="47"/>
      <c r="F284" s="47"/>
      <c r="G284" s="24"/>
      <c r="H284" s="199"/>
      <c r="I284" s="199"/>
      <c r="J284" s="199"/>
      <c r="K284" s="199"/>
      <c r="L284" s="199"/>
      <c r="M284" s="200"/>
      <c r="N284" s="200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 ht="12.75">
      <c r="A285" s="55"/>
      <c r="B285" s="47"/>
      <c r="C285" s="47"/>
      <c r="D285" s="47"/>
      <c r="E285" s="47"/>
      <c r="F285" s="47"/>
      <c r="G285" s="24"/>
      <c r="H285" s="199"/>
      <c r="I285" s="199"/>
      <c r="J285" s="199"/>
      <c r="K285" s="199"/>
      <c r="L285" s="199"/>
      <c r="M285" s="200"/>
      <c r="N285" s="200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 ht="12.75">
      <c r="A286" s="55"/>
      <c r="B286" s="47"/>
      <c r="C286" s="47"/>
      <c r="D286" s="47"/>
      <c r="E286" s="47"/>
      <c r="F286" s="47"/>
      <c r="G286" s="24"/>
      <c r="H286" s="199"/>
      <c r="I286" s="199"/>
      <c r="J286" s="199"/>
      <c r="K286" s="199"/>
      <c r="L286" s="199"/>
      <c r="M286" s="200"/>
      <c r="N286" s="200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 ht="12.75">
      <c r="A287" s="55"/>
      <c r="B287" s="47"/>
      <c r="C287" s="47"/>
      <c r="D287" s="47"/>
      <c r="E287" s="47"/>
      <c r="F287" s="47"/>
      <c r="G287" s="24"/>
      <c r="H287" s="199"/>
      <c r="I287" s="199"/>
      <c r="J287" s="199"/>
      <c r="K287" s="199"/>
      <c r="L287" s="199"/>
      <c r="M287" s="200"/>
      <c r="N287" s="200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 ht="12.75">
      <c r="A288" s="55"/>
      <c r="B288" s="47"/>
      <c r="C288" s="47"/>
      <c r="D288" s="47"/>
      <c r="E288" s="47"/>
      <c r="F288" s="47"/>
      <c r="G288" s="24"/>
      <c r="H288" s="199"/>
      <c r="I288" s="199"/>
      <c r="J288" s="199"/>
      <c r="K288" s="199"/>
      <c r="L288" s="199"/>
      <c r="M288" s="200"/>
      <c r="N288" s="200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0" ht="12.75">
      <c r="A289" s="55"/>
      <c r="B289" s="47"/>
      <c r="C289" s="47"/>
      <c r="D289" s="47"/>
      <c r="E289" s="47"/>
      <c r="F289" s="47"/>
      <c r="G289" s="24"/>
      <c r="H289" s="199"/>
      <c r="I289" s="199"/>
      <c r="J289" s="199"/>
      <c r="K289" s="199"/>
      <c r="L289" s="199"/>
      <c r="M289" s="200"/>
      <c r="N289" s="200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0" ht="12.75">
      <c r="A290" s="55"/>
      <c r="B290" s="47"/>
      <c r="C290" s="47"/>
      <c r="D290" s="47"/>
      <c r="E290" s="47"/>
      <c r="F290" s="47"/>
      <c r="G290" s="24"/>
      <c r="H290" s="199"/>
      <c r="I290" s="199"/>
      <c r="J290" s="199"/>
      <c r="K290" s="199"/>
      <c r="L290" s="199"/>
      <c r="M290" s="200"/>
      <c r="N290" s="200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0" ht="12.75">
      <c r="A291" s="55"/>
      <c r="B291" s="47"/>
      <c r="C291" s="47"/>
      <c r="D291" s="47"/>
      <c r="E291" s="47"/>
      <c r="F291" s="47"/>
      <c r="G291" s="24"/>
      <c r="H291" s="199"/>
      <c r="I291" s="199"/>
      <c r="J291" s="199"/>
      <c r="K291" s="199"/>
      <c r="L291" s="199"/>
      <c r="M291" s="200"/>
      <c r="N291" s="200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0" ht="12.75">
      <c r="A292" s="55"/>
      <c r="B292" s="47"/>
      <c r="C292" s="47"/>
      <c r="D292" s="47"/>
      <c r="E292" s="47"/>
      <c r="F292" s="47"/>
      <c r="G292" s="24"/>
      <c r="H292" s="199"/>
      <c r="I292" s="199"/>
      <c r="J292" s="199"/>
      <c r="K292" s="199"/>
      <c r="L292" s="199"/>
      <c r="M292" s="200"/>
      <c r="N292" s="200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0" ht="12.75">
      <c r="A293" s="55"/>
      <c r="B293" s="47"/>
      <c r="C293" s="47"/>
      <c r="D293" s="47"/>
      <c r="E293" s="47"/>
      <c r="F293" s="47"/>
      <c r="G293" s="24"/>
      <c r="H293" s="199"/>
      <c r="I293" s="199"/>
      <c r="J293" s="199"/>
      <c r="K293" s="199"/>
      <c r="L293" s="199"/>
      <c r="M293" s="200"/>
      <c r="N293" s="200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0" ht="12.75">
      <c r="A294" s="55"/>
      <c r="B294" s="47"/>
      <c r="C294" s="47"/>
      <c r="D294" s="47"/>
      <c r="E294" s="47"/>
      <c r="F294" s="47"/>
      <c r="G294" s="24"/>
      <c r="H294" s="199"/>
      <c r="I294" s="199"/>
      <c r="J294" s="199"/>
      <c r="K294" s="199"/>
      <c r="L294" s="199"/>
      <c r="M294" s="200"/>
      <c r="N294" s="200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0" ht="12.75">
      <c r="A295" s="55"/>
      <c r="B295" s="47"/>
      <c r="C295" s="47"/>
      <c r="D295" s="47"/>
      <c r="E295" s="47"/>
      <c r="F295" s="47"/>
      <c r="G295" s="24"/>
      <c r="H295" s="199"/>
      <c r="I295" s="199"/>
      <c r="J295" s="199"/>
      <c r="K295" s="199"/>
      <c r="L295" s="199"/>
      <c r="M295" s="200"/>
      <c r="N295" s="200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0" ht="12.75">
      <c r="A296" s="55"/>
      <c r="B296" s="47"/>
      <c r="C296" s="47"/>
      <c r="D296" s="47"/>
      <c r="E296" s="47"/>
      <c r="F296" s="47"/>
      <c r="G296" s="24"/>
      <c r="H296" s="199"/>
      <c r="I296" s="199"/>
      <c r="J296" s="199"/>
      <c r="K296" s="199"/>
      <c r="L296" s="199"/>
      <c r="M296" s="200"/>
      <c r="N296" s="200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</row>
    <row r="297" spans="1:50" ht="12.75">
      <c r="A297" s="55"/>
      <c r="B297" s="47"/>
      <c r="C297" s="47"/>
      <c r="D297" s="47"/>
      <c r="E297" s="47"/>
      <c r="F297" s="47"/>
      <c r="G297" s="24"/>
      <c r="H297" s="199"/>
      <c r="I297" s="199"/>
      <c r="J297" s="199"/>
      <c r="K297" s="199"/>
      <c r="L297" s="199"/>
      <c r="M297" s="200"/>
      <c r="N297" s="200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</row>
    <row r="298" spans="1:50" ht="12.75">
      <c r="A298" s="55"/>
      <c r="B298" s="47"/>
      <c r="C298" s="47"/>
      <c r="D298" s="47"/>
      <c r="E298" s="47"/>
      <c r="F298" s="47"/>
      <c r="G298" s="24"/>
      <c r="H298" s="199"/>
      <c r="I298" s="199"/>
      <c r="J298" s="199"/>
      <c r="K298" s="199"/>
      <c r="L298" s="199"/>
      <c r="M298" s="200"/>
      <c r="N298" s="200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</row>
    <row r="299" spans="1:50" ht="12.75">
      <c r="A299" s="55"/>
      <c r="B299" s="47"/>
      <c r="C299" s="47"/>
      <c r="D299" s="47"/>
      <c r="E299" s="47"/>
      <c r="F299" s="47"/>
      <c r="G299" s="24"/>
      <c r="H299" s="199"/>
      <c r="I299" s="199"/>
      <c r="J299" s="199"/>
      <c r="K299" s="199"/>
      <c r="L299" s="199"/>
      <c r="M299" s="200"/>
      <c r="N299" s="200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</row>
    <row r="300" spans="1:50" ht="12.75">
      <c r="A300" s="55"/>
      <c r="B300" s="47"/>
      <c r="C300" s="47"/>
      <c r="D300" s="47"/>
      <c r="E300" s="47"/>
      <c r="F300" s="47"/>
      <c r="G300" s="24"/>
      <c r="H300" s="199"/>
      <c r="I300" s="199"/>
      <c r="J300" s="199"/>
      <c r="K300" s="199"/>
      <c r="L300" s="199"/>
      <c r="M300" s="200"/>
      <c r="N300" s="200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</row>
    <row r="301" spans="1:50" ht="12.75">
      <c r="A301" s="55"/>
      <c r="B301" s="47"/>
      <c r="C301" s="47"/>
      <c r="D301" s="47"/>
      <c r="E301" s="47"/>
      <c r="F301" s="47"/>
      <c r="G301" s="24"/>
      <c r="H301" s="199"/>
      <c r="I301" s="199"/>
      <c r="J301" s="199"/>
      <c r="K301" s="199"/>
      <c r="L301" s="199"/>
      <c r="M301" s="200"/>
      <c r="N301" s="200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</row>
    <row r="302" spans="1:50" ht="12.75">
      <c r="A302" s="55"/>
      <c r="B302" s="47"/>
      <c r="C302" s="47"/>
      <c r="D302" s="47"/>
      <c r="E302" s="47"/>
      <c r="F302" s="47"/>
      <c r="G302" s="24"/>
      <c r="H302" s="199"/>
      <c r="I302" s="199"/>
      <c r="J302" s="199"/>
      <c r="K302" s="199"/>
      <c r="L302" s="199"/>
      <c r="M302" s="200"/>
      <c r="N302" s="200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</row>
    <row r="303" spans="1:50" ht="12.75">
      <c r="A303" s="55"/>
      <c r="B303" s="47"/>
      <c r="C303" s="47"/>
      <c r="D303" s="47"/>
      <c r="E303" s="47"/>
      <c r="F303" s="47"/>
      <c r="G303" s="24"/>
      <c r="H303" s="199"/>
      <c r="I303" s="199"/>
      <c r="J303" s="199"/>
      <c r="K303" s="199"/>
      <c r="L303" s="199"/>
      <c r="M303" s="200"/>
      <c r="N303" s="200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</row>
    <row r="304" spans="1:50" ht="12.75">
      <c r="A304" s="55"/>
      <c r="B304" s="47"/>
      <c r="C304" s="47"/>
      <c r="D304" s="47"/>
      <c r="E304" s="47"/>
      <c r="F304" s="47"/>
      <c r="G304" s="24"/>
      <c r="H304" s="199"/>
      <c r="I304" s="199"/>
      <c r="J304" s="199"/>
      <c r="K304" s="199"/>
      <c r="L304" s="199"/>
      <c r="M304" s="200"/>
      <c r="N304" s="200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</row>
    <row r="305" spans="1:50" ht="12.75">
      <c r="A305" s="55"/>
      <c r="B305" s="47"/>
      <c r="C305" s="47"/>
      <c r="D305" s="47"/>
      <c r="E305" s="47"/>
      <c r="F305" s="47"/>
      <c r="G305" s="24"/>
      <c r="H305" s="199"/>
      <c r="I305" s="199"/>
      <c r="J305" s="199"/>
      <c r="K305" s="199"/>
      <c r="L305" s="199"/>
      <c r="M305" s="200"/>
      <c r="N305" s="200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</row>
    <row r="306" spans="1:50" ht="12.75">
      <c r="A306" s="55"/>
      <c r="B306" s="47"/>
      <c r="C306" s="47"/>
      <c r="D306" s="47"/>
      <c r="E306" s="47"/>
      <c r="F306" s="47"/>
      <c r="G306" s="24"/>
      <c r="H306" s="199"/>
      <c r="I306" s="199"/>
      <c r="J306" s="199"/>
      <c r="K306" s="199"/>
      <c r="L306" s="199"/>
      <c r="M306" s="200"/>
      <c r="N306" s="200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</row>
    <row r="307" spans="1:50" ht="12.75">
      <c r="A307" s="55"/>
      <c r="B307" s="47"/>
      <c r="C307" s="47"/>
      <c r="D307" s="47"/>
      <c r="E307" s="47"/>
      <c r="F307" s="47"/>
      <c r="G307" s="24"/>
      <c r="H307" s="199"/>
      <c r="I307" s="199"/>
      <c r="J307" s="199"/>
      <c r="K307" s="199"/>
      <c r="L307" s="199"/>
      <c r="M307" s="200"/>
      <c r="N307" s="200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</row>
    <row r="308" spans="1:50" ht="12.75">
      <c r="A308" s="55"/>
      <c r="B308" s="47"/>
      <c r="C308" s="47"/>
      <c r="D308" s="47"/>
      <c r="E308" s="47"/>
      <c r="F308" s="47"/>
      <c r="G308" s="24"/>
      <c r="H308" s="199"/>
      <c r="I308" s="199"/>
      <c r="J308" s="199"/>
      <c r="K308" s="199"/>
      <c r="L308" s="199"/>
      <c r="M308" s="200"/>
      <c r="N308" s="200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</row>
    <row r="309" spans="1:50" ht="12.75">
      <c r="A309" s="55"/>
      <c r="B309" s="47"/>
      <c r="C309" s="47"/>
      <c r="D309" s="47"/>
      <c r="E309" s="47"/>
      <c r="F309" s="47"/>
      <c r="G309" s="24"/>
      <c r="H309" s="199"/>
      <c r="I309" s="199"/>
      <c r="J309" s="199"/>
      <c r="K309" s="199"/>
      <c r="L309" s="199"/>
      <c r="M309" s="200"/>
      <c r="N309" s="200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</row>
    <row r="310" spans="1:50" ht="12.75">
      <c r="A310" s="55"/>
      <c r="B310" s="47"/>
      <c r="C310" s="47"/>
      <c r="D310" s="47"/>
      <c r="E310" s="47"/>
      <c r="F310" s="47"/>
      <c r="G310" s="24"/>
      <c r="H310" s="199"/>
      <c r="I310" s="199"/>
      <c r="J310" s="199"/>
      <c r="K310" s="199"/>
      <c r="L310" s="199"/>
      <c r="M310" s="200"/>
      <c r="N310" s="200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</row>
    <row r="311" spans="1:50" ht="12.75">
      <c r="A311" s="26"/>
      <c r="B311" s="47"/>
      <c r="C311" s="47"/>
      <c r="D311" s="47"/>
      <c r="E311" s="47"/>
      <c r="F311" s="47"/>
      <c r="G311" s="24"/>
      <c r="H311" s="199"/>
      <c r="I311" s="199"/>
      <c r="J311" s="199"/>
      <c r="K311" s="199"/>
      <c r="L311" s="199"/>
      <c r="M311" s="200"/>
      <c r="N311" s="200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</row>
    <row r="312" spans="1:50" ht="12.75">
      <c r="A312" s="26"/>
      <c r="B312" s="47"/>
      <c r="C312" s="47"/>
      <c r="D312" s="47"/>
      <c r="E312" s="47"/>
      <c r="F312" s="47"/>
      <c r="G312" s="24"/>
      <c r="H312" s="199"/>
      <c r="I312" s="199"/>
      <c r="J312" s="199"/>
      <c r="K312" s="199"/>
      <c r="L312" s="199"/>
      <c r="M312" s="200"/>
      <c r="N312" s="200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</row>
    <row r="313" spans="1:50" ht="12.75">
      <c r="A313" s="26"/>
      <c r="B313" s="47"/>
      <c r="C313" s="47"/>
      <c r="D313" s="47"/>
      <c r="E313" s="47"/>
      <c r="F313" s="47"/>
      <c r="G313" s="24"/>
      <c r="H313" s="199"/>
      <c r="I313" s="199"/>
      <c r="J313" s="199"/>
      <c r="K313" s="199"/>
      <c r="L313" s="199"/>
      <c r="M313" s="200"/>
      <c r="N313" s="200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</row>
    <row r="314" spans="1:50" ht="12.75">
      <c r="A314" s="26"/>
      <c r="G314" s="56"/>
      <c r="H314" s="199"/>
      <c r="I314" s="199"/>
      <c r="J314" s="199"/>
      <c r="K314" s="199"/>
      <c r="L314" s="199"/>
      <c r="M314" s="200"/>
      <c r="N314" s="200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</row>
    <row r="315" spans="1:50" ht="12.75">
      <c r="A315" s="26"/>
      <c r="G315" s="56"/>
      <c r="H315" s="199"/>
      <c r="I315" s="199"/>
      <c r="J315" s="199"/>
      <c r="K315" s="199"/>
      <c r="L315" s="199"/>
      <c r="M315" s="200"/>
      <c r="N315" s="200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</row>
    <row r="316" spans="1:50" ht="12.75">
      <c r="A316" s="26"/>
      <c r="G316" s="56"/>
      <c r="H316" s="199"/>
      <c r="I316" s="199"/>
      <c r="J316" s="199"/>
      <c r="K316" s="199"/>
      <c r="L316" s="199"/>
      <c r="M316" s="200"/>
      <c r="N316" s="200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</row>
    <row r="317" spans="1:50" ht="12.75">
      <c r="A317" s="26"/>
      <c r="G317" s="56"/>
      <c r="H317" s="199"/>
      <c r="I317" s="199"/>
      <c r="J317" s="199"/>
      <c r="K317" s="199"/>
      <c r="L317" s="199"/>
      <c r="M317" s="200"/>
      <c r="N317" s="200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</row>
    <row r="318" spans="1:50" ht="12.75">
      <c r="A318" s="26"/>
      <c r="G318" s="56"/>
      <c r="H318" s="199"/>
      <c r="I318" s="199"/>
      <c r="J318" s="199"/>
      <c r="K318" s="199"/>
      <c r="L318" s="199"/>
      <c r="M318" s="200"/>
      <c r="N318" s="200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</row>
    <row r="319" spans="1:50" ht="12.75">
      <c r="A319" s="26"/>
      <c r="G319" s="56"/>
      <c r="H319" s="199"/>
      <c r="I319" s="199"/>
      <c r="J319" s="199"/>
      <c r="K319" s="199"/>
      <c r="L319" s="199"/>
      <c r="M319" s="200"/>
      <c r="N319" s="200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</row>
    <row r="320" spans="1:50" ht="12.75">
      <c r="A320" s="26"/>
      <c r="G320" s="56"/>
      <c r="H320" s="199"/>
      <c r="I320" s="199"/>
      <c r="J320" s="199"/>
      <c r="K320" s="199"/>
      <c r="L320" s="199"/>
      <c r="M320" s="200"/>
      <c r="N320" s="200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</row>
    <row r="321" spans="1:50" ht="12.75">
      <c r="A321" s="26"/>
      <c r="G321" s="56"/>
      <c r="H321" s="199"/>
      <c r="I321" s="199"/>
      <c r="J321" s="199"/>
      <c r="K321" s="199"/>
      <c r="L321" s="199"/>
      <c r="M321" s="200"/>
      <c r="N321" s="200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</row>
    <row r="322" spans="1:50" ht="12.75">
      <c r="A322" s="26"/>
      <c r="G322" s="56"/>
      <c r="H322" s="199"/>
      <c r="I322" s="199"/>
      <c r="J322" s="199"/>
      <c r="K322" s="199"/>
      <c r="L322" s="199"/>
      <c r="M322" s="200"/>
      <c r="N322" s="200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</row>
    <row r="323" spans="1:50" ht="12.75">
      <c r="A323" s="26"/>
      <c r="G323" s="56"/>
      <c r="H323" s="199"/>
      <c r="I323" s="199"/>
      <c r="J323" s="199"/>
      <c r="K323" s="199"/>
      <c r="L323" s="199"/>
      <c r="M323" s="200"/>
      <c r="N323" s="200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</row>
    <row r="324" spans="1:50" ht="12.75">
      <c r="A324" s="26"/>
      <c r="G324" s="56"/>
      <c r="H324" s="199"/>
      <c r="I324" s="199"/>
      <c r="J324" s="199"/>
      <c r="K324" s="199"/>
      <c r="L324" s="199"/>
      <c r="M324" s="200"/>
      <c r="N324" s="200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</row>
    <row r="325" spans="1:50" ht="12.75">
      <c r="A325" s="26"/>
      <c r="G325" s="56"/>
      <c r="H325" s="199"/>
      <c r="I325" s="199"/>
      <c r="J325" s="199"/>
      <c r="K325" s="199"/>
      <c r="L325" s="199"/>
      <c r="M325" s="200"/>
      <c r="N325" s="200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</row>
    <row r="326" spans="1:50" ht="12.75">
      <c r="A326" s="26"/>
      <c r="G326" s="56"/>
      <c r="H326" s="199"/>
      <c r="I326" s="199"/>
      <c r="J326" s="199"/>
      <c r="K326" s="199"/>
      <c r="L326" s="199"/>
      <c r="M326" s="200"/>
      <c r="N326" s="200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</row>
    <row r="327" spans="1:50" ht="12.75">
      <c r="A327" s="26"/>
      <c r="G327" s="56"/>
      <c r="H327" s="199"/>
      <c r="I327" s="199"/>
      <c r="J327" s="199"/>
      <c r="K327" s="199"/>
      <c r="L327" s="199"/>
      <c r="M327" s="200"/>
      <c r="N327" s="200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</row>
    <row r="328" spans="1:50" ht="12.75">
      <c r="A328" s="26"/>
      <c r="G328" s="56"/>
      <c r="H328" s="199"/>
      <c r="I328" s="199"/>
      <c r="J328" s="199"/>
      <c r="K328" s="199"/>
      <c r="L328" s="199"/>
      <c r="M328" s="200"/>
      <c r="N328" s="200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</row>
    <row r="329" spans="1:50" ht="12.75">
      <c r="A329" s="26"/>
      <c r="G329" s="56"/>
      <c r="H329" s="199"/>
      <c r="I329" s="199"/>
      <c r="J329" s="199"/>
      <c r="K329" s="199"/>
      <c r="L329" s="199"/>
      <c r="M329" s="200"/>
      <c r="N329" s="200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</row>
    <row r="330" spans="1:50" ht="12.75">
      <c r="A330" s="26"/>
      <c r="G330" s="56"/>
      <c r="H330" s="199"/>
      <c r="I330" s="199"/>
      <c r="J330" s="199"/>
      <c r="K330" s="199"/>
      <c r="L330" s="199"/>
      <c r="M330" s="200"/>
      <c r="N330" s="200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</row>
    <row r="331" spans="1:50" ht="12.75">
      <c r="A331" s="26"/>
      <c r="G331" s="56"/>
      <c r="H331" s="199"/>
      <c r="I331" s="199"/>
      <c r="J331" s="199"/>
      <c r="K331" s="199"/>
      <c r="L331" s="199"/>
      <c r="M331" s="200"/>
      <c r="N331" s="200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</row>
    <row r="332" spans="1:50" ht="12.75">
      <c r="A332" s="26"/>
      <c r="G332" s="56"/>
      <c r="H332" s="199"/>
      <c r="I332" s="199"/>
      <c r="J332" s="199"/>
      <c r="K332" s="199"/>
      <c r="L332" s="199"/>
      <c r="M332" s="200"/>
      <c r="N332" s="200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</row>
    <row r="333" spans="1:50" ht="12.75">
      <c r="A333" s="26"/>
      <c r="G333" s="56"/>
      <c r="H333" s="199"/>
      <c r="I333" s="199"/>
      <c r="J333" s="199"/>
      <c r="K333" s="199"/>
      <c r="L333" s="199"/>
      <c r="M333" s="200"/>
      <c r="N333" s="200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</row>
    <row r="334" spans="1:50" ht="12.75">
      <c r="A334" s="26"/>
      <c r="G334" s="56"/>
      <c r="H334" s="199"/>
      <c r="I334" s="199"/>
      <c r="J334" s="199"/>
      <c r="K334" s="199"/>
      <c r="L334" s="199"/>
      <c r="M334" s="200"/>
      <c r="N334" s="200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</row>
    <row r="335" spans="1:50" ht="12.75">
      <c r="A335" s="26"/>
      <c r="G335" s="56"/>
      <c r="H335" s="199"/>
      <c r="I335" s="199"/>
      <c r="J335" s="199"/>
      <c r="K335" s="199"/>
      <c r="L335" s="199"/>
      <c r="M335" s="200"/>
      <c r="N335" s="200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</row>
    <row r="336" spans="1:50" ht="12.75">
      <c r="A336" s="26"/>
      <c r="G336" s="56"/>
      <c r="H336" s="199"/>
      <c r="I336" s="199"/>
      <c r="J336" s="199"/>
      <c r="K336" s="199"/>
      <c r="L336" s="199"/>
      <c r="M336" s="200"/>
      <c r="N336" s="200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</row>
    <row r="337" spans="1:50" ht="12.75">
      <c r="A337" s="26"/>
      <c r="G337" s="56"/>
      <c r="H337" s="199"/>
      <c r="I337" s="199"/>
      <c r="J337" s="199"/>
      <c r="K337" s="199"/>
      <c r="L337" s="199"/>
      <c r="M337" s="200"/>
      <c r="N337" s="200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</row>
    <row r="338" spans="1:50" ht="12.75">
      <c r="A338" s="26"/>
      <c r="G338" s="56"/>
      <c r="H338" s="199"/>
      <c r="I338" s="199"/>
      <c r="J338" s="199"/>
      <c r="K338" s="199"/>
      <c r="L338" s="199"/>
      <c r="M338" s="200"/>
      <c r="N338" s="200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</row>
    <row r="339" spans="1:50" ht="12.75">
      <c r="A339" s="26"/>
      <c r="G339" s="56"/>
      <c r="H339" s="199"/>
      <c r="I339" s="199"/>
      <c r="J339" s="199"/>
      <c r="K339" s="199"/>
      <c r="L339" s="199"/>
      <c r="M339" s="200"/>
      <c r="N339" s="200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</row>
    <row r="340" spans="1:50" ht="12.75">
      <c r="A340" s="26"/>
      <c r="G340" s="56"/>
      <c r="H340" s="199"/>
      <c r="I340" s="199"/>
      <c r="J340" s="199"/>
      <c r="K340" s="199"/>
      <c r="L340" s="199"/>
      <c r="M340" s="200"/>
      <c r="N340" s="200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</row>
    <row r="341" spans="1:50" ht="12.75">
      <c r="A341" s="26"/>
      <c r="G341" s="56"/>
      <c r="H341" s="199"/>
      <c r="I341" s="199"/>
      <c r="J341" s="199"/>
      <c r="K341" s="199"/>
      <c r="L341" s="199"/>
      <c r="M341" s="200"/>
      <c r="N341" s="200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</row>
    <row r="342" spans="1:50" ht="12.75">
      <c r="A342" s="26"/>
      <c r="G342" s="56"/>
      <c r="H342" s="199"/>
      <c r="I342" s="199"/>
      <c r="J342" s="199"/>
      <c r="K342" s="199"/>
      <c r="L342" s="199"/>
      <c r="M342" s="200"/>
      <c r="N342" s="200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</row>
    <row r="343" spans="1:50" ht="12.75">
      <c r="A343" s="26"/>
      <c r="G343" s="56"/>
      <c r="H343" s="199"/>
      <c r="I343" s="199"/>
      <c r="J343" s="199"/>
      <c r="K343" s="199"/>
      <c r="L343" s="199"/>
      <c r="M343" s="200"/>
      <c r="N343" s="200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</row>
    <row r="344" spans="1:50" ht="12.75">
      <c r="A344" s="26"/>
      <c r="G344" s="56"/>
      <c r="H344" s="199"/>
      <c r="I344" s="199"/>
      <c r="J344" s="199"/>
      <c r="K344" s="199"/>
      <c r="L344" s="199"/>
      <c r="M344" s="200"/>
      <c r="N344" s="200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</row>
    <row r="345" spans="1:50" ht="12.75">
      <c r="A345" s="26"/>
      <c r="G345" s="56"/>
      <c r="H345" s="199"/>
      <c r="I345" s="199"/>
      <c r="J345" s="199"/>
      <c r="K345" s="199"/>
      <c r="L345" s="199"/>
      <c r="M345" s="200"/>
      <c r="N345" s="200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</row>
    <row r="346" spans="1:50" ht="12.75">
      <c r="A346" s="26"/>
      <c r="G346" s="56"/>
      <c r="H346" s="199"/>
      <c r="I346" s="199"/>
      <c r="J346" s="199"/>
      <c r="K346" s="199"/>
      <c r="L346" s="199"/>
      <c r="M346" s="200"/>
      <c r="N346" s="200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</row>
    <row r="347" spans="1:50" ht="12.75">
      <c r="A347" s="26"/>
      <c r="G347" s="56"/>
      <c r="H347" s="199"/>
      <c r="I347" s="199"/>
      <c r="J347" s="199"/>
      <c r="K347" s="199"/>
      <c r="L347" s="199"/>
      <c r="M347" s="200"/>
      <c r="N347" s="200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</row>
    <row r="348" spans="1:50" ht="12.75">
      <c r="A348" s="26"/>
      <c r="G348" s="56"/>
      <c r="H348" s="199"/>
      <c r="I348" s="199"/>
      <c r="J348" s="199"/>
      <c r="K348" s="199"/>
      <c r="L348" s="199"/>
      <c r="M348" s="200"/>
      <c r="N348" s="200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</row>
    <row r="349" spans="1:50" ht="12.75">
      <c r="A349" s="26"/>
      <c r="G349" s="56"/>
      <c r="H349" s="199"/>
      <c r="I349" s="199"/>
      <c r="J349" s="199"/>
      <c r="K349" s="199"/>
      <c r="L349" s="199"/>
      <c r="M349" s="200"/>
      <c r="N349" s="200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</row>
    <row r="350" spans="1:50" ht="12.75">
      <c r="A350" s="26"/>
      <c r="G350" s="56"/>
      <c r="H350" s="199"/>
      <c r="I350" s="199"/>
      <c r="J350" s="199"/>
      <c r="K350" s="199"/>
      <c r="L350" s="199"/>
      <c r="M350" s="200"/>
      <c r="N350" s="200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</row>
    <row r="351" spans="1:50" ht="12.75">
      <c r="A351" s="26"/>
      <c r="G351" s="56"/>
      <c r="H351" s="199"/>
      <c r="I351" s="199"/>
      <c r="J351" s="199"/>
      <c r="K351" s="199"/>
      <c r="L351" s="199"/>
      <c r="M351" s="200"/>
      <c r="N351" s="200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</row>
    <row r="352" spans="1:50" ht="12.75">
      <c r="A352" s="26"/>
      <c r="G352" s="56"/>
      <c r="H352" s="199"/>
      <c r="I352" s="199"/>
      <c r="J352" s="199"/>
      <c r="K352" s="199"/>
      <c r="L352" s="199"/>
      <c r="M352" s="200"/>
      <c r="N352" s="200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</row>
    <row r="353" spans="1:50" ht="12.75">
      <c r="A353" s="26"/>
      <c r="G353" s="56"/>
      <c r="H353" s="199"/>
      <c r="I353" s="199"/>
      <c r="J353" s="199"/>
      <c r="K353" s="199"/>
      <c r="L353" s="199"/>
      <c r="M353" s="200"/>
      <c r="N353" s="200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</row>
    <row r="354" spans="1:50" ht="12.75">
      <c r="A354" s="26"/>
      <c r="G354" s="56"/>
      <c r="H354" s="199"/>
      <c r="I354" s="199"/>
      <c r="J354" s="199"/>
      <c r="K354" s="199"/>
      <c r="L354" s="199"/>
      <c r="M354" s="200"/>
      <c r="N354" s="200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</row>
    <row r="355" spans="1:50" ht="12.75">
      <c r="A355" s="26"/>
      <c r="G355" s="56"/>
      <c r="H355" s="199"/>
      <c r="I355" s="199"/>
      <c r="J355" s="199"/>
      <c r="K355" s="199"/>
      <c r="L355" s="199"/>
      <c r="M355" s="200"/>
      <c r="N355" s="200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</row>
    <row r="356" spans="1:50" ht="12.75">
      <c r="A356" s="26"/>
      <c r="G356" s="56"/>
      <c r="H356" s="199"/>
      <c r="I356" s="199"/>
      <c r="J356" s="199"/>
      <c r="K356" s="199"/>
      <c r="L356" s="199"/>
      <c r="M356" s="200"/>
      <c r="N356" s="200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</row>
    <row r="357" spans="1:50" ht="12.75">
      <c r="A357" s="26"/>
      <c r="G357" s="56"/>
      <c r="H357" s="199"/>
      <c r="I357" s="199"/>
      <c r="J357" s="199"/>
      <c r="K357" s="199"/>
      <c r="L357" s="199"/>
      <c r="M357" s="200"/>
      <c r="N357" s="200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</row>
    <row r="358" spans="1:50" ht="12.75">
      <c r="A358" s="26"/>
      <c r="G358" s="56"/>
      <c r="H358" s="199"/>
      <c r="I358" s="199"/>
      <c r="J358" s="199"/>
      <c r="K358" s="199"/>
      <c r="L358" s="199"/>
      <c r="M358" s="200"/>
      <c r="N358" s="200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</row>
    <row r="359" spans="1:50" ht="12.75">
      <c r="A359" s="26"/>
      <c r="G359" s="56"/>
      <c r="H359" s="199"/>
      <c r="I359" s="199"/>
      <c r="J359" s="199"/>
      <c r="K359" s="199"/>
      <c r="L359" s="199"/>
      <c r="M359" s="200"/>
      <c r="N359" s="200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</row>
    <row r="360" spans="1:50" ht="12.75">
      <c r="A360" s="26"/>
      <c r="G360" s="56"/>
      <c r="H360" s="199"/>
      <c r="I360" s="199"/>
      <c r="J360" s="199"/>
      <c r="K360" s="199"/>
      <c r="L360" s="199"/>
      <c r="M360" s="200"/>
      <c r="N360" s="200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</row>
    <row r="361" spans="1:50" ht="12.75">
      <c r="A361" s="26"/>
      <c r="G361" s="56"/>
      <c r="H361" s="199"/>
      <c r="I361" s="199"/>
      <c r="J361" s="199"/>
      <c r="K361" s="199"/>
      <c r="L361" s="199"/>
      <c r="M361" s="200"/>
      <c r="N361" s="200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</row>
    <row r="362" spans="1:50" ht="12.75">
      <c r="A362" s="26"/>
      <c r="G362" s="56"/>
      <c r="H362" s="199"/>
      <c r="I362" s="199"/>
      <c r="J362" s="199"/>
      <c r="K362" s="199"/>
      <c r="L362" s="199"/>
      <c r="M362" s="200"/>
      <c r="N362" s="200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</row>
    <row r="363" spans="1:50" ht="12.75">
      <c r="A363" s="26"/>
      <c r="G363" s="56"/>
      <c r="H363" s="199"/>
      <c r="I363" s="199"/>
      <c r="J363" s="199"/>
      <c r="K363" s="199"/>
      <c r="L363" s="199"/>
      <c r="M363" s="200"/>
      <c r="N363" s="200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</row>
    <row r="364" spans="1:50" ht="12.75">
      <c r="A364" s="26"/>
      <c r="G364" s="56"/>
      <c r="H364" s="199"/>
      <c r="I364" s="199"/>
      <c r="J364" s="199"/>
      <c r="K364" s="199"/>
      <c r="L364" s="199"/>
      <c r="M364" s="200"/>
      <c r="N364" s="200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</row>
    <row r="365" spans="1:50" ht="12.75">
      <c r="A365" s="26"/>
      <c r="G365" s="56"/>
      <c r="H365" s="199"/>
      <c r="I365" s="199"/>
      <c r="J365" s="199"/>
      <c r="K365" s="199"/>
      <c r="L365" s="199"/>
      <c r="M365" s="200"/>
      <c r="N365" s="200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</row>
    <row r="366" spans="1:50" ht="12.75">
      <c r="A366" s="26"/>
      <c r="G366" s="56"/>
      <c r="H366" s="199"/>
      <c r="I366" s="199"/>
      <c r="J366" s="199"/>
      <c r="K366" s="199"/>
      <c r="L366" s="199"/>
      <c r="M366" s="200"/>
      <c r="N366" s="200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</row>
    <row r="367" spans="1:50" ht="12.75">
      <c r="A367" s="26"/>
      <c r="G367" s="56"/>
      <c r="H367" s="199"/>
      <c r="I367" s="199"/>
      <c r="J367" s="199"/>
      <c r="K367" s="199"/>
      <c r="L367" s="199"/>
      <c r="M367" s="200"/>
      <c r="N367" s="200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</row>
    <row r="368" spans="1:50" ht="12.75">
      <c r="A368" s="26"/>
      <c r="G368" s="56"/>
      <c r="H368" s="199"/>
      <c r="I368" s="199"/>
      <c r="J368" s="199"/>
      <c r="K368" s="199"/>
      <c r="L368" s="199"/>
      <c r="M368" s="200"/>
      <c r="N368" s="200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</row>
    <row r="369" spans="1:50" ht="12.75">
      <c r="A369" s="26"/>
      <c r="G369" s="56"/>
      <c r="H369" s="199"/>
      <c r="I369" s="199"/>
      <c r="J369" s="199"/>
      <c r="K369" s="199"/>
      <c r="L369" s="199"/>
      <c r="M369" s="200"/>
      <c r="N369" s="200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</row>
    <row r="370" spans="1:50" ht="12.75">
      <c r="A370" s="26"/>
      <c r="G370" s="56"/>
      <c r="H370" s="199"/>
      <c r="I370" s="199"/>
      <c r="J370" s="199"/>
      <c r="K370" s="199"/>
      <c r="L370" s="199"/>
      <c r="M370" s="200"/>
      <c r="N370" s="200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</row>
    <row r="371" spans="1:50" ht="12.75">
      <c r="A371" s="26"/>
      <c r="G371" s="56"/>
      <c r="H371" s="199"/>
      <c r="I371" s="199"/>
      <c r="J371" s="199"/>
      <c r="K371" s="199"/>
      <c r="L371" s="199"/>
      <c r="M371" s="200"/>
      <c r="N371" s="200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</row>
    <row r="372" spans="1:50" ht="12.75">
      <c r="A372" s="26"/>
      <c r="G372" s="56"/>
      <c r="H372" s="199"/>
      <c r="I372" s="199"/>
      <c r="J372" s="199"/>
      <c r="K372" s="199"/>
      <c r="L372" s="199"/>
      <c r="M372" s="200"/>
      <c r="N372" s="200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</row>
    <row r="373" spans="1:50" ht="12.75">
      <c r="A373" s="26"/>
      <c r="G373" s="56"/>
      <c r="H373" s="199"/>
      <c r="I373" s="199"/>
      <c r="J373" s="199"/>
      <c r="K373" s="199"/>
      <c r="L373" s="199"/>
      <c r="M373" s="200"/>
      <c r="N373" s="200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</row>
    <row r="374" spans="1:50" ht="12.75">
      <c r="A374" s="26"/>
      <c r="G374" s="56"/>
      <c r="H374" s="199"/>
      <c r="I374" s="199"/>
      <c r="J374" s="199"/>
      <c r="K374" s="199"/>
      <c r="L374" s="199"/>
      <c r="M374" s="200"/>
      <c r="N374" s="200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</row>
    <row r="375" spans="1:50" ht="12.75">
      <c r="A375" s="26"/>
      <c r="G375" s="56"/>
      <c r="H375" s="199"/>
      <c r="I375" s="199"/>
      <c r="J375" s="199"/>
      <c r="K375" s="199"/>
      <c r="L375" s="199"/>
      <c r="M375" s="200"/>
      <c r="N375" s="200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</row>
    <row r="376" spans="1:50" ht="12.75">
      <c r="A376" s="26"/>
      <c r="G376" s="56"/>
      <c r="H376" s="199"/>
      <c r="I376" s="199"/>
      <c r="J376" s="199"/>
      <c r="K376" s="199"/>
      <c r="L376" s="199"/>
      <c r="M376" s="200"/>
      <c r="N376" s="200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</row>
    <row r="377" spans="1:50" ht="12.75">
      <c r="A377" s="26"/>
      <c r="G377" s="56"/>
      <c r="H377" s="199"/>
      <c r="I377" s="199"/>
      <c r="J377" s="199"/>
      <c r="K377" s="199"/>
      <c r="L377" s="199"/>
      <c r="M377" s="200"/>
      <c r="N377" s="200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</row>
    <row r="378" spans="1:50" ht="12.75">
      <c r="A378" s="26"/>
      <c r="G378" s="56"/>
      <c r="H378" s="199"/>
      <c r="I378" s="199"/>
      <c r="J378" s="199"/>
      <c r="K378" s="199"/>
      <c r="L378" s="199"/>
      <c r="M378" s="200"/>
      <c r="N378" s="200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</row>
    <row r="379" spans="1:50" ht="12.75">
      <c r="A379" s="26"/>
      <c r="G379" s="56"/>
      <c r="H379" s="199"/>
      <c r="I379" s="199"/>
      <c r="J379" s="199"/>
      <c r="K379" s="199"/>
      <c r="L379" s="199"/>
      <c r="M379" s="200"/>
      <c r="N379" s="200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</row>
    <row r="380" spans="1:50" ht="12.75">
      <c r="A380" s="26"/>
      <c r="G380" s="56"/>
      <c r="H380" s="199"/>
      <c r="I380" s="199"/>
      <c r="J380" s="199"/>
      <c r="K380" s="199"/>
      <c r="L380" s="199"/>
      <c r="M380" s="200"/>
      <c r="N380" s="200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</row>
    <row r="381" spans="1:50" ht="12.75">
      <c r="A381" s="26"/>
      <c r="G381" s="56"/>
      <c r="H381" s="199"/>
      <c r="I381" s="199"/>
      <c r="J381" s="199"/>
      <c r="K381" s="199"/>
      <c r="L381" s="199"/>
      <c r="M381" s="200"/>
      <c r="N381" s="200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</row>
    <row r="382" spans="1:50" ht="12.75">
      <c r="A382" s="26"/>
      <c r="G382" s="56"/>
      <c r="H382" s="199"/>
      <c r="I382" s="199"/>
      <c r="J382" s="199"/>
      <c r="K382" s="199"/>
      <c r="L382" s="199"/>
      <c r="M382" s="200"/>
      <c r="N382" s="200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</row>
    <row r="383" spans="1:50" ht="12.75">
      <c r="A383" s="26"/>
      <c r="G383" s="56"/>
      <c r="H383" s="199"/>
      <c r="I383" s="199"/>
      <c r="J383" s="199"/>
      <c r="K383" s="199"/>
      <c r="L383" s="199"/>
      <c r="M383" s="200"/>
      <c r="N383" s="200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</row>
    <row r="384" spans="1:50" ht="12.75">
      <c r="A384" s="26"/>
      <c r="G384" s="56"/>
      <c r="H384" s="199"/>
      <c r="I384" s="199"/>
      <c r="J384" s="199"/>
      <c r="K384" s="199"/>
      <c r="L384" s="199"/>
      <c r="M384" s="200"/>
      <c r="N384" s="200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</row>
    <row r="385" spans="1:50" ht="12.75">
      <c r="A385" s="26"/>
      <c r="G385" s="56"/>
      <c r="H385" s="199"/>
      <c r="I385" s="199"/>
      <c r="J385" s="199"/>
      <c r="K385" s="199"/>
      <c r="L385" s="199"/>
      <c r="M385" s="200"/>
      <c r="N385" s="200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</row>
    <row r="386" spans="1:50" ht="12.75">
      <c r="A386" s="26"/>
      <c r="G386" s="56"/>
      <c r="H386" s="199"/>
      <c r="I386" s="199"/>
      <c r="J386" s="199"/>
      <c r="K386" s="199"/>
      <c r="L386" s="199"/>
      <c r="M386" s="200"/>
      <c r="N386" s="200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</row>
    <row r="387" spans="1:50" ht="12.75">
      <c r="A387" s="26"/>
      <c r="G387" s="56"/>
      <c r="H387" s="199"/>
      <c r="I387" s="199"/>
      <c r="J387" s="199"/>
      <c r="K387" s="199"/>
      <c r="L387" s="199"/>
      <c r="M387" s="200"/>
      <c r="N387" s="200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</row>
    <row r="388" spans="1:50" ht="12.75">
      <c r="A388" s="26"/>
      <c r="G388" s="56"/>
      <c r="H388" s="199"/>
      <c r="I388" s="199"/>
      <c r="J388" s="199"/>
      <c r="K388" s="199"/>
      <c r="L388" s="199"/>
      <c r="M388" s="200"/>
      <c r="N388" s="200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</row>
    <row r="389" spans="1:50" ht="12.75">
      <c r="A389" s="26"/>
      <c r="G389" s="56"/>
      <c r="H389" s="199"/>
      <c r="I389" s="199"/>
      <c r="J389" s="199"/>
      <c r="K389" s="199"/>
      <c r="L389" s="199"/>
      <c r="M389" s="200"/>
      <c r="N389" s="200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</row>
    <row r="390" spans="1:50" ht="12.75">
      <c r="A390" s="26"/>
      <c r="G390" s="56"/>
      <c r="H390" s="199"/>
      <c r="I390" s="199"/>
      <c r="J390" s="199"/>
      <c r="K390" s="199"/>
      <c r="L390" s="199"/>
      <c r="M390" s="200"/>
      <c r="N390" s="200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</row>
    <row r="391" spans="1:50" ht="12.75">
      <c r="A391" s="26"/>
      <c r="G391" s="56"/>
      <c r="H391" s="199"/>
      <c r="I391" s="199"/>
      <c r="J391" s="199"/>
      <c r="K391" s="199"/>
      <c r="L391" s="199"/>
      <c r="M391" s="200"/>
      <c r="N391" s="200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</row>
    <row r="392" spans="1:50" ht="12.75">
      <c r="A392" s="26"/>
      <c r="G392" s="56"/>
      <c r="H392" s="199"/>
      <c r="I392" s="199"/>
      <c r="J392" s="199"/>
      <c r="K392" s="199"/>
      <c r="L392" s="199"/>
      <c r="M392" s="200"/>
      <c r="N392" s="200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</row>
    <row r="393" spans="1:50" ht="12.75">
      <c r="A393" s="26"/>
      <c r="G393" s="56"/>
      <c r="H393" s="199"/>
      <c r="I393" s="199"/>
      <c r="J393" s="199"/>
      <c r="K393" s="199"/>
      <c r="L393" s="199"/>
      <c r="M393" s="200"/>
      <c r="N393" s="200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</row>
    <row r="394" spans="1:50" ht="12.75">
      <c r="A394" s="26"/>
      <c r="G394" s="56"/>
      <c r="H394" s="199"/>
      <c r="I394" s="199"/>
      <c r="J394" s="199"/>
      <c r="K394" s="199"/>
      <c r="L394" s="199"/>
      <c r="M394" s="200"/>
      <c r="N394" s="200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</row>
    <row r="395" spans="1:50" ht="12.75">
      <c r="A395" s="26"/>
      <c r="G395" s="56"/>
      <c r="H395" s="199"/>
      <c r="I395" s="199"/>
      <c r="J395" s="199"/>
      <c r="K395" s="199"/>
      <c r="L395" s="199"/>
      <c r="M395" s="200"/>
      <c r="N395" s="200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</row>
    <row r="396" spans="1:50" ht="12.75">
      <c r="A396" s="26"/>
      <c r="G396" s="56"/>
      <c r="H396" s="199"/>
      <c r="I396" s="199"/>
      <c r="J396" s="199"/>
      <c r="K396" s="199"/>
      <c r="L396" s="199"/>
      <c r="M396" s="200"/>
      <c r="N396" s="200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</row>
    <row r="397" spans="1:50" ht="12.75">
      <c r="A397" s="26"/>
      <c r="G397" s="56"/>
      <c r="H397" s="199"/>
      <c r="I397" s="199"/>
      <c r="J397" s="199"/>
      <c r="K397" s="199"/>
      <c r="L397" s="199"/>
      <c r="M397" s="200"/>
      <c r="N397" s="200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</row>
    <row r="398" spans="1:50" ht="12.75">
      <c r="A398" s="26"/>
      <c r="G398" s="56"/>
      <c r="H398" s="199"/>
      <c r="I398" s="199"/>
      <c r="J398" s="199"/>
      <c r="K398" s="199"/>
      <c r="L398" s="199"/>
      <c r="M398" s="200"/>
      <c r="N398" s="200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</row>
    <row r="399" spans="1:50" ht="12.75">
      <c r="A399" s="26"/>
      <c r="G399" s="56"/>
      <c r="H399" s="199"/>
      <c r="I399" s="199"/>
      <c r="J399" s="199"/>
      <c r="K399" s="199"/>
      <c r="L399" s="199"/>
      <c r="M399" s="200"/>
      <c r="N399" s="200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</row>
    <row r="400" spans="1:50" ht="12.75">
      <c r="A400" s="26"/>
      <c r="G400" s="56"/>
      <c r="H400" s="199"/>
      <c r="I400" s="199"/>
      <c r="J400" s="199"/>
      <c r="K400" s="199"/>
      <c r="L400" s="199"/>
      <c r="M400" s="200"/>
      <c r="N400" s="200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</row>
    <row r="401" spans="1:50" ht="12.75">
      <c r="A401" s="26"/>
      <c r="G401" s="56"/>
      <c r="H401" s="199"/>
      <c r="I401" s="199"/>
      <c r="J401" s="199"/>
      <c r="K401" s="199"/>
      <c r="L401" s="199"/>
      <c r="M401" s="200"/>
      <c r="N401" s="200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</row>
    <row r="402" spans="1:50" ht="12.75">
      <c r="A402" s="26"/>
      <c r="G402" s="56"/>
      <c r="H402" s="199"/>
      <c r="I402" s="199"/>
      <c r="J402" s="199"/>
      <c r="K402" s="199"/>
      <c r="L402" s="199"/>
      <c r="M402" s="200"/>
      <c r="N402" s="200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</row>
    <row r="403" spans="1:50" ht="12.75">
      <c r="A403" s="26"/>
      <c r="G403" s="56"/>
      <c r="H403" s="199"/>
      <c r="I403" s="199"/>
      <c r="J403" s="199"/>
      <c r="K403" s="199"/>
      <c r="L403" s="199"/>
      <c r="M403" s="200"/>
      <c r="N403" s="200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</row>
    <row r="404" spans="1:50" ht="12.75">
      <c r="A404" s="26"/>
      <c r="G404" s="56"/>
      <c r="H404" s="199"/>
      <c r="I404" s="199"/>
      <c r="J404" s="199"/>
      <c r="K404" s="199"/>
      <c r="L404" s="199"/>
      <c r="M404" s="200"/>
      <c r="N404" s="200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</row>
    <row r="405" spans="1:50" ht="12.75">
      <c r="A405" s="26"/>
      <c r="G405" s="56"/>
      <c r="H405" s="199"/>
      <c r="I405" s="199"/>
      <c r="J405" s="199"/>
      <c r="K405" s="199"/>
      <c r="L405" s="199"/>
      <c r="M405" s="200"/>
      <c r="N405" s="200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</row>
    <row r="406" spans="1:50" ht="12.75">
      <c r="A406" s="26"/>
      <c r="G406" s="56"/>
      <c r="H406" s="199"/>
      <c r="I406" s="199"/>
      <c r="J406" s="199"/>
      <c r="K406" s="199"/>
      <c r="L406" s="199"/>
      <c r="M406" s="200"/>
      <c r="N406" s="200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</row>
    <row r="407" spans="1:50" ht="12.75">
      <c r="A407" s="26"/>
      <c r="G407" s="56"/>
      <c r="H407" s="199"/>
      <c r="I407" s="199"/>
      <c r="J407" s="199"/>
      <c r="K407" s="199"/>
      <c r="L407" s="199"/>
      <c r="M407" s="200"/>
      <c r="N407" s="200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</row>
    <row r="408" spans="1:50" ht="12.75">
      <c r="A408" s="26"/>
      <c r="G408" s="56"/>
      <c r="H408" s="199"/>
      <c r="I408" s="199"/>
      <c r="J408" s="199"/>
      <c r="K408" s="199"/>
      <c r="L408" s="199"/>
      <c r="M408" s="200"/>
      <c r="N408" s="200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</row>
    <row r="409" spans="1:50" ht="12.75">
      <c r="A409" s="26"/>
      <c r="G409" s="56"/>
      <c r="H409" s="199"/>
      <c r="I409" s="199"/>
      <c r="J409" s="199"/>
      <c r="K409" s="199"/>
      <c r="L409" s="199"/>
      <c r="M409" s="200"/>
      <c r="N409" s="200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</row>
    <row r="410" spans="1:50" ht="12.75">
      <c r="A410" s="26"/>
      <c r="G410" s="56"/>
      <c r="H410" s="199"/>
      <c r="I410" s="199"/>
      <c r="J410" s="199"/>
      <c r="K410" s="199"/>
      <c r="L410" s="199"/>
      <c r="M410" s="200"/>
      <c r="N410" s="200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</row>
    <row r="411" spans="1:50" ht="12.75">
      <c r="A411" s="26"/>
      <c r="G411" s="56"/>
      <c r="H411" s="199"/>
      <c r="I411" s="199"/>
      <c r="J411" s="199"/>
      <c r="K411" s="199"/>
      <c r="L411" s="199"/>
      <c r="M411" s="200"/>
      <c r="N411" s="200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</row>
    <row r="412" spans="1:50" ht="12.75">
      <c r="A412" s="26"/>
      <c r="G412" s="56"/>
      <c r="H412" s="199"/>
      <c r="I412" s="199"/>
      <c r="J412" s="199"/>
      <c r="K412" s="199"/>
      <c r="L412" s="199"/>
      <c r="M412" s="200"/>
      <c r="N412" s="200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</row>
    <row r="413" spans="1:50" ht="12.75">
      <c r="A413" s="26"/>
      <c r="G413" s="56"/>
      <c r="H413" s="199"/>
      <c r="I413" s="199"/>
      <c r="J413" s="199"/>
      <c r="K413" s="199"/>
      <c r="L413" s="199"/>
      <c r="M413" s="200"/>
      <c r="N413" s="200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</row>
    <row r="414" spans="1:50" ht="12.75">
      <c r="A414" s="26"/>
      <c r="G414" s="56"/>
      <c r="H414" s="199"/>
      <c r="I414" s="199"/>
      <c r="J414" s="199"/>
      <c r="K414" s="199"/>
      <c r="L414" s="199"/>
      <c r="M414" s="200"/>
      <c r="N414" s="200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</row>
    <row r="415" spans="1:50" ht="12.75">
      <c r="A415" s="26"/>
      <c r="G415" s="56"/>
      <c r="H415" s="199"/>
      <c r="I415" s="199"/>
      <c r="J415" s="199"/>
      <c r="K415" s="199"/>
      <c r="L415" s="199"/>
      <c r="M415" s="200"/>
      <c r="N415" s="200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</row>
    <row r="416" spans="1:50" ht="12.75">
      <c r="A416" s="26"/>
      <c r="G416" s="56"/>
      <c r="H416" s="199"/>
      <c r="I416" s="199"/>
      <c r="J416" s="199"/>
      <c r="K416" s="199"/>
      <c r="L416" s="199"/>
      <c r="M416" s="200"/>
      <c r="N416" s="200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</row>
    <row r="417" spans="1:50" ht="12.75">
      <c r="A417" s="26"/>
      <c r="G417" s="56"/>
      <c r="H417" s="199"/>
      <c r="I417" s="199"/>
      <c r="J417" s="199"/>
      <c r="K417" s="199"/>
      <c r="L417" s="199"/>
      <c r="M417" s="200"/>
      <c r="N417" s="200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</row>
    <row r="418" spans="1:50" ht="12.75">
      <c r="A418" s="26"/>
      <c r="G418" s="56"/>
      <c r="H418" s="199"/>
      <c r="I418" s="199"/>
      <c r="J418" s="199"/>
      <c r="K418" s="199"/>
      <c r="L418" s="199"/>
      <c r="M418" s="200"/>
      <c r="N418" s="200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</row>
    <row r="419" spans="1:50" ht="12.75">
      <c r="A419" s="26"/>
      <c r="G419" s="56"/>
      <c r="H419" s="199"/>
      <c r="I419" s="199"/>
      <c r="J419" s="199"/>
      <c r="K419" s="199"/>
      <c r="L419" s="199"/>
      <c r="M419" s="200"/>
      <c r="N419" s="200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</row>
    <row r="420" spans="1:50" ht="12.75">
      <c r="A420" s="26"/>
      <c r="G420" s="56"/>
      <c r="H420" s="199"/>
      <c r="I420" s="199"/>
      <c r="J420" s="199"/>
      <c r="K420" s="199"/>
      <c r="L420" s="199"/>
      <c r="M420" s="200"/>
      <c r="N420" s="200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</row>
    <row r="421" spans="1:50" ht="12.75">
      <c r="A421" s="26"/>
      <c r="G421" s="56"/>
      <c r="H421" s="199"/>
      <c r="I421" s="199"/>
      <c r="J421" s="199"/>
      <c r="K421" s="199"/>
      <c r="L421" s="199"/>
      <c r="M421" s="200"/>
      <c r="N421" s="200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</row>
    <row r="422" spans="1:50" ht="12.75">
      <c r="A422" s="26"/>
      <c r="G422" s="56"/>
      <c r="H422" s="199"/>
      <c r="I422" s="199"/>
      <c r="J422" s="199"/>
      <c r="K422" s="199"/>
      <c r="L422" s="199"/>
      <c r="M422" s="200"/>
      <c r="N422" s="200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</row>
    <row r="423" spans="1:50" ht="12.75">
      <c r="A423" s="26"/>
      <c r="G423" s="56"/>
      <c r="H423" s="199"/>
      <c r="I423" s="199"/>
      <c r="J423" s="199"/>
      <c r="K423" s="199"/>
      <c r="L423" s="199"/>
      <c r="M423" s="200"/>
      <c r="N423" s="200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</row>
    <row r="424" spans="1:50" ht="12.75">
      <c r="A424" s="26"/>
      <c r="G424" s="56"/>
      <c r="H424" s="199"/>
      <c r="I424" s="199"/>
      <c r="J424" s="199"/>
      <c r="K424" s="199"/>
      <c r="L424" s="199"/>
      <c r="M424" s="200"/>
      <c r="N424" s="200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</row>
    <row r="425" spans="1:50" ht="12.75">
      <c r="A425" s="26"/>
      <c r="G425" s="56"/>
      <c r="H425" s="199"/>
      <c r="I425" s="199"/>
      <c r="J425" s="199"/>
      <c r="K425" s="199"/>
      <c r="L425" s="199"/>
      <c r="M425" s="200"/>
      <c r="N425" s="200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</row>
    <row r="426" spans="1:50" ht="12.75">
      <c r="A426" s="26"/>
      <c r="G426" s="56"/>
      <c r="H426" s="199"/>
      <c r="I426" s="199"/>
      <c r="J426" s="199"/>
      <c r="K426" s="199"/>
      <c r="L426" s="199"/>
      <c r="M426" s="200"/>
      <c r="N426" s="200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</row>
    <row r="427" spans="1:50" ht="12.75">
      <c r="A427" s="26"/>
      <c r="G427" s="56"/>
      <c r="H427" s="199"/>
      <c r="I427" s="199"/>
      <c r="J427" s="199"/>
      <c r="K427" s="199"/>
      <c r="L427" s="199"/>
      <c r="M427" s="200"/>
      <c r="N427" s="200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</row>
    <row r="428" spans="1:50" ht="12.75">
      <c r="A428" s="26"/>
      <c r="G428" s="56"/>
      <c r="H428" s="199"/>
      <c r="I428" s="199"/>
      <c r="J428" s="199"/>
      <c r="K428" s="199"/>
      <c r="L428" s="199"/>
      <c r="M428" s="200"/>
      <c r="N428" s="200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</row>
    <row r="429" spans="1:50" ht="12.75">
      <c r="A429" s="26"/>
      <c r="G429" s="56"/>
      <c r="H429" s="199"/>
      <c r="I429" s="199"/>
      <c r="J429" s="199"/>
      <c r="K429" s="199"/>
      <c r="L429" s="199"/>
      <c r="M429" s="200"/>
      <c r="N429" s="200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</row>
    <row r="430" spans="1:50" ht="12.75">
      <c r="A430" s="26"/>
      <c r="G430" s="56"/>
      <c r="H430" s="199"/>
      <c r="I430" s="199"/>
      <c r="J430" s="199"/>
      <c r="K430" s="199"/>
      <c r="L430" s="199"/>
      <c r="M430" s="200"/>
      <c r="N430" s="200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</row>
    <row r="431" spans="1:50" ht="12.75">
      <c r="A431" s="26"/>
      <c r="G431" s="56"/>
      <c r="H431" s="199"/>
      <c r="I431" s="199"/>
      <c r="J431" s="199"/>
      <c r="K431" s="199"/>
      <c r="L431" s="199"/>
      <c r="M431" s="200"/>
      <c r="N431" s="200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</row>
    <row r="432" spans="1:50" ht="12.75">
      <c r="A432" s="26"/>
      <c r="G432" s="56"/>
      <c r="H432" s="199"/>
      <c r="I432" s="199"/>
      <c r="J432" s="199"/>
      <c r="K432" s="199"/>
      <c r="L432" s="199"/>
      <c r="M432" s="200"/>
      <c r="N432" s="200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</row>
    <row r="433" spans="1:50" ht="12.75">
      <c r="A433" s="26"/>
      <c r="G433" s="56"/>
      <c r="H433" s="199"/>
      <c r="I433" s="199"/>
      <c r="J433" s="199"/>
      <c r="K433" s="199"/>
      <c r="L433" s="199"/>
      <c r="M433" s="200"/>
      <c r="N433" s="200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</row>
    <row r="434" spans="1:50" ht="12.75">
      <c r="A434" s="26"/>
      <c r="G434" s="56"/>
      <c r="H434" s="199"/>
      <c r="I434" s="199"/>
      <c r="J434" s="199"/>
      <c r="K434" s="199"/>
      <c r="L434" s="199"/>
      <c r="M434" s="200"/>
      <c r="N434" s="200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</row>
    <row r="435" spans="1:50" ht="12.75">
      <c r="A435" s="26"/>
      <c r="G435" s="56"/>
      <c r="H435" s="199"/>
      <c r="I435" s="199"/>
      <c r="J435" s="199"/>
      <c r="K435" s="199"/>
      <c r="L435" s="199"/>
      <c r="M435" s="200"/>
      <c r="N435" s="200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</row>
    <row r="436" spans="1:50" ht="12.75">
      <c r="A436" s="26"/>
      <c r="G436" s="56"/>
      <c r="H436" s="199"/>
      <c r="I436" s="199"/>
      <c r="J436" s="199"/>
      <c r="K436" s="199"/>
      <c r="L436" s="199"/>
      <c r="M436" s="200"/>
      <c r="N436" s="200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</row>
    <row r="437" spans="1:50" ht="12.75">
      <c r="A437" s="26"/>
      <c r="G437" s="56"/>
      <c r="H437" s="199"/>
      <c r="I437" s="199"/>
      <c r="J437" s="199"/>
      <c r="K437" s="199"/>
      <c r="L437" s="199"/>
      <c r="M437" s="200"/>
      <c r="N437" s="200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</row>
    <row r="438" spans="1:50" ht="12.75">
      <c r="A438" s="26"/>
      <c r="G438" s="56"/>
      <c r="H438" s="199"/>
      <c r="I438" s="199"/>
      <c r="J438" s="199"/>
      <c r="K438" s="199"/>
      <c r="L438" s="199"/>
      <c r="M438" s="200"/>
      <c r="N438" s="200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</row>
    <row r="439" spans="1:50" ht="12.75">
      <c r="A439" s="26"/>
      <c r="G439" s="56"/>
      <c r="H439" s="199"/>
      <c r="I439" s="199"/>
      <c r="J439" s="199"/>
      <c r="K439" s="199"/>
      <c r="L439" s="199"/>
      <c r="M439" s="200"/>
      <c r="N439" s="200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</row>
    <row r="440" spans="1:50" ht="12.75">
      <c r="A440" s="26"/>
      <c r="G440" s="56"/>
      <c r="H440" s="199"/>
      <c r="I440" s="199"/>
      <c r="J440" s="199"/>
      <c r="K440" s="199"/>
      <c r="L440" s="199"/>
      <c r="M440" s="200"/>
      <c r="N440" s="200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</row>
    <row r="441" spans="1:50" ht="12.75">
      <c r="A441" s="26"/>
      <c r="G441" s="56"/>
      <c r="H441" s="199"/>
      <c r="I441" s="199"/>
      <c r="J441" s="199"/>
      <c r="K441" s="199"/>
      <c r="L441" s="199"/>
      <c r="M441" s="200"/>
      <c r="N441" s="200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</row>
    <row r="442" spans="1:50" ht="12.75">
      <c r="A442" s="26"/>
      <c r="G442" s="56"/>
      <c r="H442" s="199"/>
      <c r="I442" s="199"/>
      <c r="J442" s="199"/>
      <c r="K442" s="199"/>
      <c r="L442" s="199"/>
      <c r="M442" s="200"/>
      <c r="N442" s="200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</row>
    <row r="443" spans="1:50" ht="12.75">
      <c r="A443" s="26"/>
      <c r="G443" s="56"/>
      <c r="H443" s="199"/>
      <c r="I443" s="199"/>
      <c r="J443" s="199"/>
      <c r="K443" s="199"/>
      <c r="L443" s="199"/>
      <c r="M443" s="200"/>
      <c r="N443" s="200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</row>
    <row r="444" spans="1:50" ht="12.75">
      <c r="A444" s="26"/>
      <c r="G444" s="56"/>
      <c r="H444" s="199"/>
      <c r="I444" s="199"/>
      <c r="J444" s="199"/>
      <c r="K444" s="199"/>
      <c r="L444" s="199"/>
      <c r="M444" s="200"/>
      <c r="N444" s="200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</row>
    <row r="445" spans="1:50" ht="12.75">
      <c r="A445" s="26"/>
      <c r="G445" s="56"/>
      <c r="H445" s="199"/>
      <c r="I445" s="199"/>
      <c r="J445" s="199"/>
      <c r="K445" s="199"/>
      <c r="L445" s="199"/>
      <c r="M445" s="200"/>
      <c r="N445" s="200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</row>
    <row r="446" spans="1:50" ht="12.75">
      <c r="A446" s="26"/>
      <c r="G446" s="56"/>
      <c r="H446" s="199"/>
      <c r="I446" s="199"/>
      <c r="J446" s="199"/>
      <c r="K446" s="199"/>
      <c r="L446" s="199"/>
      <c r="M446" s="200"/>
      <c r="N446" s="200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</row>
    <row r="447" spans="1:50" ht="12.75">
      <c r="A447" s="26"/>
      <c r="G447" s="56"/>
      <c r="H447" s="199"/>
      <c r="I447" s="199"/>
      <c r="J447" s="199"/>
      <c r="K447" s="199"/>
      <c r="L447" s="199"/>
      <c r="M447" s="200"/>
      <c r="N447" s="200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</row>
    <row r="448" spans="1:50" ht="12.75">
      <c r="A448" s="26"/>
      <c r="G448" s="56"/>
      <c r="H448" s="199"/>
      <c r="I448" s="199"/>
      <c r="J448" s="199"/>
      <c r="K448" s="199"/>
      <c r="L448" s="199"/>
      <c r="M448" s="200"/>
      <c r="N448" s="200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</row>
    <row r="449" spans="1:50" ht="12.75">
      <c r="A449" s="26"/>
      <c r="G449" s="56"/>
      <c r="H449" s="199"/>
      <c r="I449" s="199"/>
      <c r="J449" s="199"/>
      <c r="K449" s="199"/>
      <c r="L449" s="199"/>
      <c r="M449" s="200"/>
      <c r="N449" s="200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</row>
    <row r="450" spans="1:50" ht="12.75">
      <c r="A450" s="26"/>
      <c r="G450" s="56"/>
      <c r="H450" s="199"/>
      <c r="I450" s="199"/>
      <c r="J450" s="199"/>
      <c r="K450" s="199"/>
      <c r="L450" s="199"/>
      <c r="M450" s="200"/>
      <c r="N450" s="200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</row>
    <row r="451" spans="1:50" ht="12.75">
      <c r="A451" s="26"/>
      <c r="G451" s="56"/>
      <c r="H451" s="199"/>
      <c r="I451" s="199"/>
      <c r="J451" s="199"/>
      <c r="K451" s="199"/>
      <c r="L451" s="199"/>
      <c r="M451" s="200"/>
      <c r="N451" s="200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</row>
    <row r="452" spans="1:50" ht="12.75">
      <c r="A452" s="26"/>
      <c r="G452" s="56"/>
      <c r="H452" s="199"/>
      <c r="I452" s="199"/>
      <c r="J452" s="199"/>
      <c r="K452" s="199"/>
      <c r="L452" s="199"/>
      <c r="M452" s="200"/>
      <c r="N452" s="200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</row>
    <row r="453" spans="1:50" ht="12.75">
      <c r="A453" s="26"/>
      <c r="G453" s="56"/>
      <c r="H453" s="199"/>
      <c r="I453" s="199"/>
      <c r="J453" s="199"/>
      <c r="K453" s="199"/>
      <c r="L453" s="199"/>
      <c r="M453" s="200"/>
      <c r="N453" s="200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</row>
    <row r="454" spans="1:50" ht="12.75">
      <c r="A454" s="26"/>
      <c r="G454" s="56"/>
      <c r="H454" s="199"/>
      <c r="I454" s="199"/>
      <c r="J454" s="199"/>
      <c r="K454" s="199"/>
      <c r="L454" s="199"/>
      <c r="M454" s="200"/>
      <c r="N454" s="200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</row>
    <row r="455" spans="1:50" ht="12.75">
      <c r="A455" s="26"/>
      <c r="G455" s="56"/>
      <c r="H455" s="199"/>
      <c r="I455" s="199"/>
      <c r="J455" s="199"/>
      <c r="K455" s="199"/>
      <c r="L455" s="199"/>
      <c r="M455" s="200"/>
      <c r="N455" s="200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</row>
    <row r="456" spans="1:50" ht="12.75">
      <c r="A456" s="26"/>
      <c r="G456" s="56"/>
      <c r="H456" s="199"/>
      <c r="I456" s="199"/>
      <c r="J456" s="199"/>
      <c r="K456" s="199"/>
      <c r="L456" s="199"/>
      <c r="M456" s="200"/>
      <c r="N456" s="200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</row>
    <row r="457" spans="1:50" ht="12.75">
      <c r="A457" s="26"/>
      <c r="G457" s="56"/>
      <c r="H457" s="199"/>
      <c r="I457" s="199"/>
      <c r="J457" s="199"/>
      <c r="K457" s="199"/>
      <c r="L457" s="199"/>
      <c r="M457" s="200"/>
      <c r="N457" s="200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</row>
    <row r="458" spans="1:50" ht="12.75">
      <c r="A458" s="26"/>
      <c r="G458" s="56"/>
      <c r="H458" s="199"/>
      <c r="I458" s="199"/>
      <c r="J458" s="199"/>
      <c r="K458" s="199"/>
      <c r="L458" s="199"/>
      <c r="M458" s="200"/>
      <c r="N458" s="200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</row>
    <row r="459" spans="1:50" ht="12.75">
      <c r="A459" s="26"/>
      <c r="G459" s="56"/>
      <c r="H459" s="199"/>
      <c r="I459" s="199"/>
      <c r="J459" s="199"/>
      <c r="K459" s="199"/>
      <c r="L459" s="199"/>
      <c r="M459" s="200"/>
      <c r="N459" s="200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</row>
    <row r="460" spans="1:50" ht="12.75">
      <c r="A460" s="26"/>
      <c r="G460" s="56"/>
      <c r="H460" s="199"/>
      <c r="I460" s="199"/>
      <c r="J460" s="199"/>
      <c r="K460" s="199"/>
      <c r="L460" s="199"/>
      <c r="M460" s="200"/>
      <c r="N460" s="200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</row>
    <row r="461" spans="1:50" ht="12.75">
      <c r="A461" s="26"/>
      <c r="G461" s="56"/>
      <c r="H461" s="199"/>
      <c r="I461" s="199"/>
      <c r="J461" s="199"/>
      <c r="K461" s="199"/>
      <c r="L461" s="199"/>
      <c r="M461" s="200"/>
      <c r="N461" s="200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</row>
    <row r="462" spans="1:50" ht="12.75">
      <c r="A462" s="26"/>
      <c r="G462" s="56"/>
      <c r="H462" s="199"/>
      <c r="I462" s="199"/>
      <c r="J462" s="199"/>
      <c r="K462" s="199"/>
      <c r="L462" s="199"/>
      <c r="M462" s="200"/>
      <c r="N462" s="200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</row>
    <row r="463" spans="1:50" ht="12.75">
      <c r="A463" s="26"/>
      <c r="G463" s="56"/>
      <c r="H463" s="199"/>
      <c r="I463" s="199"/>
      <c r="J463" s="199"/>
      <c r="K463" s="199"/>
      <c r="L463" s="199"/>
      <c r="M463" s="200"/>
      <c r="N463" s="200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</row>
    <row r="464" spans="1:50" ht="12.75">
      <c r="A464" s="26"/>
      <c r="G464" s="56"/>
      <c r="H464" s="199"/>
      <c r="I464" s="199"/>
      <c r="J464" s="199"/>
      <c r="K464" s="199"/>
      <c r="L464" s="199"/>
      <c r="M464" s="200"/>
      <c r="N464" s="200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</row>
    <row r="465" spans="1:50" ht="12.75">
      <c r="A465" s="26"/>
      <c r="G465" s="56"/>
      <c r="H465" s="199"/>
      <c r="I465" s="199"/>
      <c r="J465" s="199"/>
      <c r="K465" s="199"/>
      <c r="L465" s="199"/>
      <c r="M465" s="200"/>
      <c r="N465" s="200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</row>
    <row r="466" spans="1:50" ht="12.75">
      <c r="A466" s="26"/>
      <c r="G466" s="56"/>
      <c r="H466" s="199"/>
      <c r="I466" s="199"/>
      <c r="J466" s="199"/>
      <c r="K466" s="199"/>
      <c r="L466" s="199"/>
      <c r="M466" s="200"/>
      <c r="N466" s="200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</row>
    <row r="467" spans="1:50" ht="12.75">
      <c r="A467" s="26"/>
      <c r="G467" s="56"/>
      <c r="H467" s="199"/>
      <c r="I467" s="199"/>
      <c r="J467" s="199"/>
      <c r="K467" s="199"/>
      <c r="L467" s="199"/>
      <c r="M467" s="200"/>
      <c r="N467" s="200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</row>
    <row r="468" spans="1:50" ht="12.75">
      <c r="A468" s="26"/>
      <c r="G468" s="56"/>
      <c r="H468" s="199"/>
      <c r="I468" s="199"/>
      <c r="J468" s="199"/>
      <c r="K468" s="199"/>
      <c r="L468" s="199"/>
      <c r="M468" s="200"/>
      <c r="N468" s="200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</row>
    <row r="469" spans="1:50" ht="12.75">
      <c r="A469" s="26"/>
      <c r="G469" s="56"/>
      <c r="H469" s="199"/>
      <c r="I469" s="199"/>
      <c r="J469" s="199"/>
      <c r="K469" s="199"/>
      <c r="L469" s="199"/>
      <c r="M469" s="200"/>
      <c r="N469" s="200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</row>
    <row r="470" spans="1:50" ht="12.75">
      <c r="A470" s="26"/>
      <c r="G470" s="56"/>
      <c r="H470" s="199"/>
      <c r="I470" s="199"/>
      <c r="J470" s="199"/>
      <c r="K470" s="199"/>
      <c r="L470" s="199"/>
      <c r="M470" s="200"/>
      <c r="N470" s="200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</row>
    <row r="471" spans="1:50" ht="12.75">
      <c r="A471" s="26"/>
      <c r="G471" s="56"/>
      <c r="H471" s="199"/>
      <c r="I471" s="199"/>
      <c r="J471" s="199"/>
      <c r="K471" s="199"/>
      <c r="L471" s="199"/>
      <c r="M471" s="200"/>
      <c r="N471" s="200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</row>
    <row r="472" spans="1:50" ht="12.75">
      <c r="A472" s="26"/>
      <c r="G472" s="56"/>
      <c r="H472" s="199"/>
      <c r="I472" s="199"/>
      <c r="J472" s="199"/>
      <c r="K472" s="199"/>
      <c r="L472" s="199"/>
      <c r="M472" s="200"/>
      <c r="N472" s="200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</row>
    <row r="473" spans="1:50" ht="12.75">
      <c r="A473" s="26"/>
      <c r="G473" s="56"/>
      <c r="H473" s="199"/>
      <c r="I473" s="199"/>
      <c r="J473" s="199"/>
      <c r="K473" s="199"/>
      <c r="L473" s="199"/>
      <c r="M473" s="200"/>
      <c r="N473" s="200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</row>
    <row r="474" spans="1:50" ht="12.75">
      <c r="A474" s="26"/>
      <c r="G474" s="56"/>
      <c r="H474" s="199"/>
      <c r="I474" s="199"/>
      <c r="J474" s="199"/>
      <c r="K474" s="199"/>
      <c r="L474" s="199"/>
      <c r="M474" s="200"/>
      <c r="N474" s="200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</row>
    <row r="475" spans="1:50" ht="12.75">
      <c r="A475" s="26"/>
      <c r="G475" s="56"/>
      <c r="H475" s="199"/>
      <c r="I475" s="199"/>
      <c r="J475" s="199"/>
      <c r="K475" s="199"/>
      <c r="L475" s="199"/>
      <c r="M475" s="200"/>
      <c r="N475" s="200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</row>
    <row r="476" spans="1:50" ht="12.75">
      <c r="A476" s="26"/>
      <c r="G476" s="56"/>
      <c r="H476" s="199"/>
      <c r="I476" s="199"/>
      <c r="J476" s="199"/>
      <c r="K476" s="199"/>
      <c r="L476" s="199"/>
      <c r="M476" s="200"/>
      <c r="N476" s="200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</row>
    <row r="477" spans="1:50" ht="12.75">
      <c r="A477" s="26"/>
      <c r="G477" s="56"/>
      <c r="H477" s="199"/>
      <c r="I477" s="199"/>
      <c r="J477" s="199"/>
      <c r="K477" s="199"/>
      <c r="L477" s="199"/>
      <c r="M477" s="200"/>
      <c r="N477" s="200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</row>
    <row r="478" spans="1:50" ht="12.75">
      <c r="A478" s="26"/>
      <c r="G478" s="56"/>
      <c r="H478" s="199"/>
      <c r="I478" s="199"/>
      <c r="J478" s="199"/>
      <c r="K478" s="199"/>
      <c r="L478" s="199"/>
      <c r="M478" s="200"/>
      <c r="N478" s="200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</row>
    <row r="479" spans="1:50" ht="12.75">
      <c r="A479" s="26"/>
      <c r="G479" s="56"/>
      <c r="H479" s="199"/>
      <c r="I479" s="199"/>
      <c r="J479" s="199"/>
      <c r="K479" s="199"/>
      <c r="L479" s="199"/>
      <c r="M479" s="200"/>
      <c r="N479" s="200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</row>
    <row r="480" spans="1:50" ht="12.75">
      <c r="A480" s="26"/>
      <c r="G480" s="56"/>
      <c r="H480" s="199"/>
      <c r="I480" s="199"/>
      <c r="J480" s="199"/>
      <c r="K480" s="199"/>
      <c r="L480" s="199"/>
      <c r="M480" s="200"/>
      <c r="N480" s="200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</row>
    <row r="481" spans="1:50" ht="12.75">
      <c r="A481" s="26"/>
      <c r="G481" s="56"/>
      <c r="H481" s="199"/>
      <c r="I481" s="199"/>
      <c r="J481" s="199"/>
      <c r="K481" s="199"/>
      <c r="L481" s="199"/>
      <c r="M481" s="200"/>
      <c r="N481" s="200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</row>
    <row r="482" spans="1:50" ht="12.75">
      <c r="A482" s="26"/>
      <c r="G482" s="56"/>
      <c r="H482" s="199"/>
      <c r="I482" s="199"/>
      <c r="J482" s="199"/>
      <c r="K482" s="199"/>
      <c r="L482" s="199"/>
      <c r="M482" s="200"/>
      <c r="N482" s="200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</row>
    <row r="483" spans="1:50" ht="12.75">
      <c r="A483" s="26"/>
      <c r="G483" s="56"/>
      <c r="H483" s="199"/>
      <c r="I483" s="199"/>
      <c r="J483" s="199"/>
      <c r="K483" s="199"/>
      <c r="L483" s="199"/>
      <c r="M483" s="200"/>
      <c r="N483" s="200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</row>
    <row r="484" spans="1:50" ht="12.75">
      <c r="A484" s="26"/>
      <c r="G484" s="56"/>
      <c r="H484" s="199"/>
      <c r="I484" s="199"/>
      <c r="J484" s="199"/>
      <c r="K484" s="199"/>
      <c r="L484" s="199"/>
      <c r="M484" s="200"/>
      <c r="N484" s="200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</row>
    <row r="485" spans="1:50" ht="12.75">
      <c r="A485" s="26"/>
      <c r="G485" s="56"/>
      <c r="H485" s="199"/>
      <c r="I485" s="199"/>
      <c r="J485" s="199"/>
      <c r="K485" s="199"/>
      <c r="L485" s="199"/>
      <c r="M485" s="200"/>
      <c r="N485" s="200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</row>
    <row r="486" spans="1:50" ht="12.75">
      <c r="A486" s="26"/>
      <c r="G486" s="56"/>
      <c r="H486" s="199"/>
      <c r="I486" s="199"/>
      <c r="J486" s="199"/>
      <c r="K486" s="199"/>
      <c r="L486" s="199"/>
      <c r="M486" s="200"/>
      <c r="N486" s="200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</row>
    <row r="487" spans="1:50" ht="12.75">
      <c r="A487" s="26"/>
      <c r="G487" s="56"/>
      <c r="H487" s="199"/>
      <c r="I487" s="199"/>
      <c r="J487" s="199"/>
      <c r="K487" s="199"/>
      <c r="L487" s="199"/>
      <c r="M487" s="200"/>
      <c r="N487" s="200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</row>
    <row r="488" spans="1:50" ht="12.75">
      <c r="A488" s="26"/>
      <c r="G488" s="56"/>
      <c r="H488" s="199"/>
      <c r="I488" s="199"/>
      <c r="J488" s="199"/>
      <c r="K488" s="199"/>
      <c r="L488" s="199"/>
      <c r="M488" s="200"/>
      <c r="N488" s="200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</row>
    <row r="489" spans="1:50" ht="12.75">
      <c r="A489" s="26"/>
      <c r="G489" s="56"/>
      <c r="H489" s="199"/>
      <c r="I489" s="199"/>
      <c r="J489" s="199"/>
      <c r="K489" s="199"/>
      <c r="L489" s="199"/>
      <c r="M489" s="200"/>
      <c r="N489" s="200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</row>
    <row r="490" spans="1:50" ht="12.75">
      <c r="A490" s="26"/>
      <c r="G490" s="56"/>
      <c r="H490" s="199"/>
      <c r="I490" s="199"/>
      <c r="J490" s="199"/>
      <c r="K490" s="199"/>
      <c r="L490" s="199"/>
      <c r="M490" s="200"/>
      <c r="N490" s="200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</row>
    <row r="491" spans="1:50" ht="12.75">
      <c r="A491" s="26"/>
      <c r="G491" s="56"/>
      <c r="H491" s="199"/>
      <c r="I491" s="199"/>
      <c r="J491" s="199"/>
      <c r="K491" s="199"/>
      <c r="L491" s="199"/>
      <c r="M491" s="200"/>
      <c r="N491" s="200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</row>
    <row r="492" spans="1:50" ht="12.75">
      <c r="A492" s="26"/>
      <c r="G492" s="56"/>
      <c r="H492" s="199"/>
      <c r="I492" s="199"/>
      <c r="J492" s="199"/>
      <c r="K492" s="199"/>
      <c r="L492" s="199"/>
      <c r="M492" s="200"/>
      <c r="N492" s="200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</row>
    <row r="493" spans="1:50" ht="12.75">
      <c r="A493" s="26"/>
      <c r="G493" s="56"/>
      <c r="H493" s="199"/>
      <c r="I493" s="199"/>
      <c r="J493" s="199"/>
      <c r="K493" s="199"/>
      <c r="L493" s="199"/>
      <c r="M493" s="200"/>
      <c r="N493" s="200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</row>
    <row r="494" spans="1:50" ht="12.75">
      <c r="A494" s="26"/>
      <c r="G494" s="56"/>
      <c r="H494" s="199"/>
      <c r="I494" s="199"/>
      <c r="J494" s="199"/>
      <c r="K494" s="199"/>
      <c r="L494" s="199"/>
      <c r="M494" s="200"/>
      <c r="N494" s="200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</row>
    <row r="495" spans="1:50" ht="12.75">
      <c r="A495" s="26"/>
      <c r="G495" s="56"/>
      <c r="H495" s="199"/>
      <c r="I495" s="199"/>
      <c r="J495" s="199"/>
      <c r="K495" s="199"/>
      <c r="L495" s="199"/>
      <c r="M495" s="200"/>
      <c r="N495" s="200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</row>
    <row r="496" spans="1:50" ht="12.75">
      <c r="A496" s="26"/>
      <c r="G496" s="56"/>
      <c r="H496" s="199"/>
      <c r="I496" s="199"/>
      <c r="J496" s="199"/>
      <c r="K496" s="199"/>
      <c r="L496" s="199"/>
      <c r="M496" s="200"/>
      <c r="N496" s="200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</row>
    <row r="497" spans="1:50" ht="12.75">
      <c r="A497" s="26"/>
      <c r="G497" s="56"/>
      <c r="H497" s="199"/>
      <c r="I497" s="199"/>
      <c r="J497" s="199"/>
      <c r="K497" s="199"/>
      <c r="L497" s="199"/>
      <c r="M497" s="200"/>
      <c r="N497" s="200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</row>
    <row r="498" spans="1:50" ht="12.75">
      <c r="A498" s="26"/>
      <c r="G498" s="56"/>
      <c r="H498" s="199"/>
      <c r="I498" s="199"/>
      <c r="J498" s="199"/>
      <c r="K498" s="199"/>
      <c r="L498" s="199"/>
      <c r="M498" s="200"/>
      <c r="N498" s="200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</row>
    <row r="499" spans="1:50" ht="12.75">
      <c r="A499" s="26"/>
      <c r="G499" s="56"/>
      <c r="H499" s="199"/>
      <c r="I499" s="199"/>
      <c r="J499" s="199"/>
      <c r="K499" s="199"/>
      <c r="L499" s="199"/>
      <c r="M499" s="200"/>
      <c r="N499" s="200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</row>
    <row r="500" spans="1:50" ht="12.75">
      <c r="A500" s="26"/>
      <c r="G500" s="56"/>
      <c r="H500" s="199"/>
      <c r="I500" s="199"/>
      <c r="J500" s="199"/>
      <c r="K500" s="199"/>
      <c r="L500" s="199"/>
      <c r="M500" s="200"/>
      <c r="N500" s="200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</row>
    <row r="501" spans="1:50" ht="12.75">
      <c r="A501" s="26"/>
      <c r="G501" s="56"/>
      <c r="H501" s="199"/>
      <c r="I501" s="199"/>
      <c r="J501" s="199"/>
      <c r="K501" s="199"/>
      <c r="L501" s="199"/>
      <c r="M501" s="200"/>
      <c r="N501" s="200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</row>
    <row r="502" spans="1:50" ht="12.75">
      <c r="A502" s="26"/>
      <c r="G502" s="56"/>
      <c r="H502" s="199"/>
      <c r="I502" s="199"/>
      <c r="J502" s="199"/>
      <c r="K502" s="199"/>
      <c r="L502" s="199"/>
      <c r="M502" s="200"/>
      <c r="N502" s="200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</row>
    <row r="503" spans="1:50" ht="12.75">
      <c r="A503" s="26"/>
      <c r="G503" s="56"/>
      <c r="H503" s="199"/>
      <c r="I503" s="199"/>
      <c r="J503" s="199"/>
      <c r="K503" s="199"/>
      <c r="L503" s="199"/>
      <c r="M503" s="200"/>
      <c r="N503" s="200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</row>
    <row r="504" spans="1:50" ht="12.75">
      <c r="A504" s="26"/>
      <c r="G504" s="56"/>
      <c r="H504" s="199"/>
      <c r="I504" s="199"/>
      <c r="J504" s="199"/>
      <c r="K504" s="199"/>
      <c r="L504" s="199"/>
      <c r="M504" s="200"/>
      <c r="N504" s="200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</row>
    <row r="505" spans="1:50" ht="12.75">
      <c r="A505" s="26"/>
      <c r="G505" s="56"/>
      <c r="H505" s="199"/>
      <c r="I505" s="199"/>
      <c r="J505" s="199"/>
      <c r="K505" s="199"/>
      <c r="L505" s="199"/>
      <c r="M505" s="200"/>
      <c r="N505" s="200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</row>
    <row r="506" spans="1:50" ht="12.75">
      <c r="A506" s="26"/>
      <c r="G506" s="56"/>
      <c r="H506" s="199"/>
      <c r="I506" s="199"/>
      <c r="J506" s="199"/>
      <c r="K506" s="199"/>
      <c r="L506" s="199"/>
      <c r="M506" s="200"/>
      <c r="N506" s="200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</row>
    <row r="507" spans="1:50" ht="12.75">
      <c r="A507" s="26"/>
      <c r="G507" s="56"/>
      <c r="H507" s="199"/>
      <c r="I507" s="199"/>
      <c r="J507" s="199"/>
      <c r="K507" s="199"/>
      <c r="L507" s="199"/>
      <c r="M507" s="200"/>
      <c r="N507" s="200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</row>
    <row r="508" spans="1:50" ht="12.75">
      <c r="A508" s="26"/>
      <c r="G508" s="56"/>
      <c r="H508" s="199"/>
      <c r="I508" s="199"/>
      <c r="J508" s="199"/>
      <c r="K508" s="199"/>
      <c r="L508" s="199"/>
      <c r="M508" s="200"/>
      <c r="N508" s="200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</row>
    <row r="509" spans="1:50" ht="12.75">
      <c r="A509" s="26"/>
      <c r="G509" s="56"/>
      <c r="H509" s="199"/>
      <c r="I509" s="199"/>
      <c r="J509" s="199"/>
      <c r="K509" s="199"/>
      <c r="L509" s="199"/>
      <c r="M509" s="200"/>
      <c r="N509" s="200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</row>
    <row r="510" spans="1:50" ht="12.75">
      <c r="A510" s="26"/>
      <c r="G510" s="56"/>
      <c r="H510" s="199"/>
      <c r="I510" s="199"/>
      <c r="J510" s="199"/>
      <c r="K510" s="199"/>
      <c r="L510" s="199"/>
      <c r="M510" s="200"/>
      <c r="N510" s="200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</row>
    <row r="511" spans="1:50" ht="12.75">
      <c r="A511" s="26"/>
      <c r="G511" s="56"/>
      <c r="H511" s="199"/>
      <c r="I511" s="199"/>
      <c r="J511" s="199"/>
      <c r="K511" s="199"/>
      <c r="L511" s="199"/>
      <c r="M511" s="200"/>
      <c r="N511" s="200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</row>
    <row r="512" spans="1:50" ht="12.75">
      <c r="A512" s="26"/>
      <c r="G512" s="56"/>
      <c r="H512" s="199"/>
      <c r="I512" s="199"/>
      <c r="J512" s="199"/>
      <c r="K512" s="199"/>
      <c r="L512" s="199"/>
      <c r="M512" s="200"/>
      <c r="N512" s="200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</row>
    <row r="513" spans="1:50" ht="12.75">
      <c r="A513" s="26"/>
      <c r="G513" s="56"/>
      <c r="H513" s="199"/>
      <c r="I513" s="199"/>
      <c r="J513" s="199"/>
      <c r="K513" s="199"/>
      <c r="L513" s="199"/>
      <c r="M513" s="200"/>
      <c r="N513" s="200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</row>
    <row r="514" spans="1:50" ht="12.75">
      <c r="A514" s="26"/>
      <c r="G514" s="56"/>
      <c r="H514" s="199"/>
      <c r="I514" s="199"/>
      <c r="J514" s="199"/>
      <c r="K514" s="199"/>
      <c r="L514" s="199"/>
      <c r="M514" s="200"/>
      <c r="N514" s="200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</row>
    <row r="515" spans="1:50" ht="12.75">
      <c r="A515" s="26"/>
      <c r="G515" s="56"/>
      <c r="H515" s="199"/>
      <c r="I515" s="199"/>
      <c r="J515" s="199"/>
      <c r="K515" s="199"/>
      <c r="L515" s="199"/>
      <c r="M515" s="200"/>
      <c r="N515" s="200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</row>
    <row r="516" spans="1:50" ht="12.75">
      <c r="A516" s="26"/>
      <c r="G516" s="56"/>
      <c r="H516" s="199"/>
      <c r="I516" s="199"/>
      <c r="J516" s="199"/>
      <c r="K516" s="199"/>
      <c r="L516" s="199"/>
      <c r="M516" s="200"/>
      <c r="N516" s="200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</row>
    <row r="517" spans="1:50" ht="12.75">
      <c r="A517" s="26"/>
      <c r="G517" s="56"/>
      <c r="H517" s="199"/>
      <c r="I517" s="199"/>
      <c r="J517" s="199"/>
      <c r="K517" s="199"/>
      <c r="L517" s="199"/>
      <c r="M517" s="200"/>
      <c r="N517" s="200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</row>
    <row r="518" spans="1:50" ht="12.75">
      <c r="A518" s="26"/>
      <c r="G518" s="56"/>
      <c r="H518" s="199"/>
      <c r="I518" s="199"/>
      <c r="J518" s="199"/>
      <c r="K518" s="199"/>
      <c r="L518" s="199"/>
      <c r="M518" s="200"/>
      <c r="N518" s="200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</row>
    <row r="519" spans="1:50" ht="12.75">
      <c r="A519" s="26"/>
      <c r="G519" s="56"/>
      <c r="H519" s="199"/>
      <c r="I519" s="199"/>
      <c r="J519" s="199"/>
      <c r="K519" s="199"/>
      <c r="L519" s="199"/>
      <c r="M519" s="200"/>
      <c r="N519" s="200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</row>
    <row r="520" spans="1:50" ht="12.75">
      <c r="A520" s="26"/>
      <c r="G520" s="56"/>
      <c r="H520" s="199"/>
      <c r="I520" s="199"/>
      <c r="J520" s="199"/>
      <c r="K520" s="199"/>
      <c r="L520" s="199"/>
      <c r="M520" s="200"/>
      <c r="N520" s="200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</row>
    <row r="521" spans="1:50" ht="12.75">
      <c r="A521" s="26"/>
      <c r="G521" s="56"/>
      <c r="H521" s="199"/>
      <c r="I521" s="199"/>
      <c r="J521" s="199"/>
      <c r="K521" s="199"/>
      <c r="L521" s="199"/>
      <c r="M521" s="200"/>
      <c r="N521" s="200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</row>
    <row r="522" spans="1:50" ht="12.75">
      <c r="A522" s="26"/>
      <c r="G522" s="56"/>
      <c r="H522" s="199"/>
      <c r="I522" s="199"/>
      <c r="J522" s="199"/>
      <c r="K522" s="199"/>
      <c r="L522" s="199"/>
      <c r="M522" s="200"/>
      <c r="N522" s="200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</row>
    <row r="523" spans="1:50" ht="12.75">
      <c r="A523" s="26"/>
      <c r="G523" s="56"/>
      <c r="H523" s="199"/>
      <c r="I523" s="199"/>
      <c r="J523" s="199"/>
      <c r="K523" s="199"/>
      <c r="L523" s="199"/>
      <c r="M523" s="200"/>
      <c r="N523" s="200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</row>
    <row r="524" spans="1:50" ht="12.75">
      <c r="A524" s="26"/>
      <c r="G524" s="56"/>
      <c r="H524" s="199"/>
      <c r="I524" s="199"/>
      <c r="J524" s="199"/>
      <c r="K524" s="199"/>
      <c r="L524" s="199"/>
      <c r="M524" s="200"/>
      <c r="N524" s="200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</row>
    <row r="525" spans="1:50" ht="12.75">
      <c r="A525" s="26"/>
      <c r="G525" s="56"/>
      <c r="H525" s="199"/>
      <c r="I525" s="199"/>
      <c r="J525" s="199"/>
      <c r="K525" s="199"/>
      <c r="L525" s="199"/>
      <c r="M525" s="200"/>
      <c r="N525" s="200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</row>
    <row r="526" spans="1:50" ht="12.75">
      <c r="A526" s="26"/>
      <c r="G526" s="56"/>
      <c r="H526" s="199"/>
      <c r="I526" s="199"/>
      <c r="J526" s="199"/>
      <c r="K526" s="199"/>
      <c r="L526" s="199"/>
      <c r="M526" s="200"/>
      <c r="N526" s="200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</row>
    <row r="527" spans="1:50" ht="12.75">
      <c r="A527" s="26"/>
      <c r="G527" s="56"/>
      <c r="H527" s="199"/>
      <c r="I527" s="199"/>
      <c r="J527" s="199"/>
      <c r="K527" s="199"/>
      <c r="L527" s="199"/>
      <c r="M527" s="200"/>
      <c r="N527" s="200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</row>
    <row r="528" spans="1:50" ht="12.75">
      <c r="A528" s="26"/>
      <c r="G528" s="56"/>
      <c r="H528" s="199"/>
      <c r="I528" s="199"/>
      <c r="J528" s="199"/>
      <c r="K528" s="199"/>
      <c r="L528" s="199"/>
      <c r="M528" s="200"/>
      <c r="N528" s="200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</row>
    <row r="529" spans="1:50" ht="12.75">
      <c r="A529" s="26"/>
      <c r="G529" s="56"/>
      <c r="H529" s="199"/>
      <c r="I529" s="199"/>
      <c r="J529" s="199"/>
      <c r="K529" s="199"/>
      <c r="L529" s="199"/>
      <c r="M529" s="200"/>
      <c r="N529" s="200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</row>
    <row r="530" spans="1:50" ht="12.75">
      <c r="A530" s="26"/>
      <c r="G530" s="56"/>
      <c r="H530" s="199"/>
      <c r="I530" s="199"/>
      <c r="J530" s="199"/>
      <c r="K530" s="199"/>
      <c r="L530" s="199"/>
      <c r="M530" s="200"/>
      <c r="N530" s="200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</row>
    <row r="531" spans="1:50" ht="12.75">
      <c r="A531" s="26"/>
      <c r="G531" s="56"/>
      <c r="H531" s="199"/>
      <c r="I531" s="199"/>
      <c r="J531" s="199"/>
      <c r="K531" s="199"/>
      <c r="L531" s="199"/>
      <c r="M531" s="200"/>
      <c r="N531" s="200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</row>
    <row r="532" spans="1:50" ht="12.75">
      <c r="A532" s="26"/>
      <c r="G532" s="56"/>
      <c r="H532" s="199"/>
      <c r="I532" s="199"/>
      <c r="J532" s="199"/>
      <c r="K532" s="199"/>
      <c r="L532" s="199"/>
      <c r="M532" s="200"/>
      <c r="N532" s="200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</row>
    <row r="533" spans="1:50" ht="12.75">
      <c r="A533" s="26"/>
      <c r="G533" s="56"/>
      <c r="H533" s="199"/>
      <c r="I533" s="199"/>
      <c r="J533" s="199"/>
      <c r="K533" s="199"/>
      <c r="L533" s="199"/>
      <c r="M533" s="200"/>
      <c r="N533" s="200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</row>
    <row r="534" spans="1:50" ht="12.75">
      <c r="A534" s="26"/>
      <c r="G534" s="56"/>
      <c r="H534" s="199"/>
      <c r="I534" s="199"/>
      <c r="J534" s="199"/>
      <c r="K534" s="199"/>
      <c r="L534" s="199"/>
      <c r="M534" s="200"/>
      <c r="N534" s="200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</row>
    <row r="535" spans="1:50" ht="12.75">
      <c r="A535" s="26"/>
      <c r="G535" s="56"/>
      <c r="H535" s="199"/>
      <c r="I535" s="199"/>
      <c r="J535" s="199"/>
      <c r="K535" s="199"/>
      <c r="L535" s="199"/>
      <c r="M535" s="200"/>
      <c r="N535" s="200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</row>
    <row r="536" spans="1:50" ht="12.75">
      <c r="A536" s="26"/>
      <c r="G536" s="56"/>
      <c r="H536" s="199"/>
      <c r="I536" s="199"/>
      <c r="J536" s="199"/>
      <c r="K536" s="199"/>
      <c r="L536" s="199"/>
      <c r="M536" s="200"/>
      <c r="N536" s="200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</row>
    <row r="537" spans="1:50" ht="12.75">
      <c r="A537" s="26"/>
      <c r="G537" s="56"/>
      <c r="H537" s="199"/>
      <c r="I537" s="199"/>
      <c r="J537" s="199"/>
      <c r="K537" s="199"/>
      <c r="L537" s="199"/>
      <c r="M537" s="200"/>
      <c r="N537" s="200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</row>
    <row r="538" spans="1:50" ht="12.75">
      <c r="A538" s="26"/>
      <c r="G538" s="56"/>
      <c r="H538" s="199"/>
      <c r="I538" s="199"/>
      <c r="J538" s="199"/>
      <c r="K538" s="199"/>
      <c r="L538" s="199"/>
      <c r="M538" s="200"/>
      <c r="N538" s="200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</row>
    <row r="539" spans="1:50" ht="12.75">
      <c r="A539" s="26"/>
      <c r="G539" s="56"/>
      <c r="H539" s="199"/>
      <c r="I539" s="199"/>
      <c r="J539" s="199"/>
      <c r="K539" s="199"/>
      <c r="L539" s="199"/>
      <c r="M539" s="200"/>
      <c r="N539" s="200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</row>
    <row r="540" spans="1:50" ht="12.75">
      <c r="A540" s="26"/>
      <c r="G540" s="56"/>
      <c r="H540" s="199"/>
      <c r="I540" s="199"/>
      <c r="J540" s="199"/>
      <c r="K540" s="199"/>
      <c r="L540" s="199"/>
      <c r="M540" s="200"/>
      <c r="N540" s="200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</row>
    <row r="541" spans="1:50" ht="12.75">
      <c r="A541" s="26"/>
      <c r="G541" s="56"/>
      <c r="H541" s="199"/>
      <c r="I541" s="199"/>
      <c r="J541" s="199"/>
      <c r="K541" s="199"/>
      <c r="L541" s="199"/>
      <c r="M541" s="200"/>
      <c r="N541" s="200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</row>
    <row r="542" spans="1:50" ht="12.75">
      <c r="A542" s="26"/>
      <c r="G542" s="56"/>
      <c r="H542" s="199"/>
      <c r="I542" s="199"/>
      <c r="J542" s="199"/>
      <c r="K542" s="199"/>
      <c r="L542" s="199"/>
      <c r="M542" s="200"/>
      <c r="N542" s="200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</row>
    <row r="543" spans="1:50" ht="12.75">
      <c r="A543" s="26"/>
      <c r="G543" s="56"/>
      <c r="H543" s="199"/>
      <c r="I543" s="199"/>
      <c r="J543" s="199"/>
      <c r="K543" s="199"/>
      <c r="L543" s="199"/>
      <c r="M543" s="200"/>
      <c r="N543" s="200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</row>
    <row r="544" spans="1:50" ht="12.75">
      <c r="A544" s="26"/>
      <c r="G544" s="56"/>
      <c r="H544" s="199"/>
      <c r="I544" s="199"/>
      <c r="J544" s="199"/>
      <c r="K544" s="199"/>
      <c r="L544" s="199"/>
      <c r="M544" s="200"/>
      <c r="N544" s="200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</row>
    <row r="545" spans="1:50" ht="12.75">
      <c r="A545" s="26"/>
      <c r="G545" s="56"/>
      <c r="H545" s="199"/>
      <c r="I545" s="199"/>
      <c r="J545" s="199"/>
      <c r="K545" s="199"/>
      <c r="L545" s="199"/>
      <c r="M545" s="200"/>
      <c r="N545" s="200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</row>
    <row r="546" spans="1:50" ht="12.75">
      <c r="A546" s="26"/>
      <c r="G546" s="56"/>
      <c r="H546" s="199"/>
      <c r="I546" s="199"/>
      <c r="J546" s="199"/>
      <c r="K546" s="199"/>
      <c r="L546" s="199"/>
      <c r="M546" s="200"/>
      <c r="N546" s="200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</row>
    <row r="547" spans="1:50" ht="12.75">
      <c r="A547" s="26"/>
      <c r="G547" s="56"/>
      <c r="H547" s="199"/>
      <c r="I547" s="199"/>
      <c r="J547" s="199"/>
      <c r="K547" s="199"/>
      <c r="L547" s="199"/>
      <c r="M547" s="200"/>
      <c r="N547" s="200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</row>
    <row r="548" spans="1:50" ht="12.75">
      <c r="A548" s="26"/>
      <c r="G548" s="56"/>
      <c r="H548" s="199"/>
      <c r="I548" s="199"/>
      <c r="J548" s="199"/>
      <c r="K548" s="199"/>
      <c r="L548" s="199"/>
      <c r="M548" s="200"/>
      <c r="N548" s="200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</row>
    <row r="549" spans="1:50" ht="12.75">
      <c r="A549" s="26"/>
      <c r="G549" s="56"/>
      <c r="H549" s="199"/>
      <c r="I549" s="199"/>
      <c r="J549" s="199"/>
      <c r="K549" s="199"/>
      <c r="L549" s="199"/>
      <c r="M549" s="200"/>
      <c r="N549" s="200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</row>
    <row r="550" spans="1:50" ht="12.75">
      <c r="A550" s="26"/>
      <c r="G550" s="56"/>
      <c r="H550" s="199"/>
      <c r="I550" s="199"/>
      <c r="J550" s="199"/>
      <c r="K550" s="199"/>
      <c r="L550" s="199"/>
      <c r="M550" s="200"/>
      <c r="N550" s="200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</row>
    <row r="551" spans="1:50" ht="12.75">
      <c r="A551" s="26"/>
      <c r="G551" s="56"/>
      <c r="H551" s="199"/>
      <c r="I551" s="199"/>
      <c r="J551" s="199"/>
      <c r="K551" s="199"/>
      <c r="L551" s="199"/>
      <c r="M551" s="200"/>
      <c r="N551" s="200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</row>
    <row r="552" spans="1:50" ht="12.75">
      <c r="A552" s="26"/>
      <c r="G552" s="56"/>
      <c r="H552" s="199"/>
      <c r="I552" s="199"/>
      <c r="J552" s="199"/>
      <c r="K552" s="199"/>
      <c r="L552" s="199"/>
      <c r="M552" s="200"/>
      <c r="N552" s="200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</row>
    <row r="553" spans="1:50" ht="12.75">
      <c r="A553" s="26"/>
      <c r="G553" s="56"/>
      <c r="H553" s="199"/>
      <c r="I553" s="199"/>
      <c r="J553" s="199"/>
      <c r="K553" s="199"/>
      <c r="L553" s="199"/>
      <c r="M553" s="200"/>
      <c r="N553" s="200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</row>
    <row r="554" spans="1:50" ht="12.75">
      <c r="A554" s="26"/>
      <c r="G554" s="56"/>
      <c r="H554" s="199"/>
      <c r="I554" s="199"/>
      <c r="J554" s="199"/>
      <c r="K554" s="199"/>
      <c r="L554" s="199"/>
      <c r="M554" s="200"/>
      <c r="N554" s="200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</row>
    <row r="555" spans="1:50" ht="12.75">
      <c r="A555" s="26"/>
      <c r="G555" s="56"/>
      <c r="H555" s="199"/>
      <c r="I555" s="199"/>
      <c r="J555" s="199"/>
      <c r="K555" s="199"/>
      <c r="L555" s="199"/>
      <c r="M555" s="200"/>
      <c r="N555" s="200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</row>
    <row r="556" spans="1:50" ht="12.75">
      <c r="A556" s="26"/>
      <c r="G556" s="56"/>
      <c r="H556" s="199"/>
      <c r="I556" s="199"/>
      <c r="J556" s="199"/>
      <c r="K556" s="199"/>
      <c r="L556" s="199"/>
      <c r="M556" s="200"/>
      <c r="N556" s="200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</row>
    <row r="557" spans="1:50" ht="12.75">
      <c r="A557" s="26"/>
      <c r="G557" s="56"/>
      <c r="H557" s="199"/>
      <c r="I557" s="199"/>
      <c r="J557" s="199"/>
      <c r="K557" s="199"/>
      <c r="L557" s="199"/>
      <c r="M557" s="200"/>
      <c r="N557" s="200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</row>
    <row r="558" spans="1:50" ht="12.75">
      <c r="A558" s="26"/>
      <c r="G558" s="56"/>
      <c r="H558" s="199"/>
      <c r="I558" s="199"/>
      <c r="J558" s="199"/>
      <c r="K558" s="199"/>
      <c r="L558" s="199"/>
      <c r="M558" s="200"/>
      <c r="N558" s="200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</row>
    <row r="559" spans="1:50" ht="12.75">
      <c r="A559" s="26"/>
      <c r="G559" s="56"/>
      <c r="H559" s="199"/>
      <c r="I559" s="199"/>
      <c r="J559" s="199"/>
      <c r="K559" s="199"/>
      <c r="L559" s="199"/>
      <c r="M559" s="200"/>
      <c r="N559" s="200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</row>
    <row r="560" spans="1:50" ht="12.75">
      <c r="A560" s="26"/>
      <c r="G560" s="56"/>
      <c r="H560" s="199"/>
      <c r="I560" s="199"/>
      <c r="J560" s="199"/>
      <c r="K560" s="199"/>
      <c r="L560" s="199"/>
      <c r="M560" s="200"/>
      <c r="N560" s="200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</row>
    <row r="561" spans="1:50" ht="12.75">
      <c r="A561" s="26"/>
      <c r="G561" s="56"/>
      <c r="H561" s="199"/>
      <c r="I561" s="199"/>
      <c r="J561" s="199"/>
      <c r="K561" s="199"/>
      <c r="L561" s="199"/>
      <c r="M561" s="200"/>
      <c r="N561" s="200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</row>
    <row r="562" spans="1:50" ht="12.75">
      <c r="A562" s="26"/>
      <c r="G562" s="56"/>
      <c r="H562" s="199"/>
      <c r="I562" s="199"/>
      <c r="J562" s="199"/>
      <c r="K562" s="199"/>
      <c r="L562" s="199"/>
      <c r="M562" s="200"/>
      <c r="N562" s="200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</row>
    <row r="563" spans="1:50" ht="12.75">
      <c r="A563" s="26"/>
      <c r="G563" s="56"/>
      <c r="H563" s="199"/>
      <c r="I563" s="199"/>
      <c r="J563" s="199"/>
      <c r="K563" s="199"/>
      <c r="L563" s="199"/>
      <c r="M563" s="200"/>
      <c r="N563" s="200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</row>
    <row r="564" spans="1:50" ht="12.75">
      <c r="A564" s="26"/>
      <c r="G564" s="56"/>
      <c r="H564" s="199"/>
      <c r="I564" s="199"/>
      <c r="J564" s="199"/>
      <c r="K564" s="199"/>
      <c r="L564" s="199"/>
      <c r="M564" s="200"/>
      <c r="N564" s="200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</row>
    <row r="565" spans="1:50" ht="12.75">
      <c r="A565" s="26"/>
      <c r="G565" s="56"/>
      <c r="H565" s="199"/>
      <c r="I565" s="199"/>
      <c r="J565" s="199"/>
      <c r="K565" s="199"/>
      <c r="L565" s="199"/>
      <c r="M565" s="200"/>
      <c r="N565" s="200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</row>
    <row r="566" spans="1:50" ht="12.75">
      <c r="A566" s="26"/>
      <c r="G566" s="56"/>
      <c r="H566" s="199"/>
      <c r="I566" s="199"/>
      <c r="J566" s="199"/>
      <c r="K566" s="199"/>
      <c r="L566" s="199"/>
      <c r="M566" s="200"/>
      <c r="N566" s="200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</row>
    <row r="567" spans="1:50" ht="12.75">
      <c r="A567" s="26"/>
      <c r="G567" s="56"/>
      <c r="H567" s="199"/>
      <c r="I567" s="199"/>
      <c r="J567" s="199"/>
      <c r="K567" s="199"/>
      <c r="L567" s="199"/>
      <c r="M567" s="200"/>
      <c r="N567" s="200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</row>
    <row r="568" spans="1:50" ht="12.75">
      <c r="A568" s="26"/>
      <c r="G568" s="56"/>
      <c r="H568" s="199"/>
      <c r="I568" s="199"/>
      <c r="J568" s="199"/>
      <c r="K568" s="199"/>
      <c r="L568" s="199"/>
      <c r="M568" s="200"/>
      <c r="N568" s="200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</row>
    <row r="569" spans="1:50" ht="12.75">
      <c r="A569" s="26"/>
      <c r="G569" s="56"/>
      <c r="H569" s="199"/>
      <c r="I569" s="199"/>
      <c r="J569" s="199"/>
      <c r="K569" s="199"/>
      <c r="L569" s="199"/>
      <c r="M569" s="200"/>
      <c r="N569" s="200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</row>
    <row r="570" spans="1:50" ht="12.75">
      <c r="A570" s="26"/>
      <c r="G570" s="56"/>
      <c r="H570" s="199"/>
      <c r="I570" s="199"/>
      <c r="J570" s="199"/>
      <c r="K570" s="199"/>
      <c r="L570" s="199"/>
      <c r="M570" s="200"/>
      <c r="N570" s="200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</row>
    <row r="571" spans="1:50" ht="12.75">
      <c r="A571" s="26"/>
      <c r="G571" s="56"/>
      <c r="H571" s="199"/>
      <c r="I571" s="199"/>
      <c r="J571" s="199"/>
      <c r="K571" s="199"/>
      <c r="L571" s="199"/>
      <c r="M571" s="200"/>
      <c r="N571" s="200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</row>
    <row r="572" spans="1:50" ht="12.75">
      <c r="A572" s="26"/>
      <c r="G572" s="56"/>
      <c r="H572" s="199"/>
      <c r="I572" s="199"/>
      <c r="J572" s="199"/>
      <c r="K572" s="199"/>
      <c r="L572" s="199"/>
      <c r="M572" s="200"/>
      <c r="N572" s="200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</row>
    <row r="573" spans="1:50" ht="12.75">
      <c r="A573" s="26"/>
      <c r="G573" s="56"/>
      <c r="H573" s="199"/>
      <c r="I573" s="199"/>
      <c r="J573" s="199"/>
      <c r="K573" s="199"/>
      <c r="L573" s="199"/>
      <c r="M573" s="200"/>
      <c r="N573" s="200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</row>
    <row r="574" spans="1:50" ht="12.75">
      <c r="A574" s="26"/>
      <c r="G574" s="56"/>
      <c r="H574" s="199"/>
      <c r="I574" s="199"/>
      <c r="J574" s="199"/>
      <c r="K574" s="199"/>
      <c r="L574" s="199"/>
      <c r="M574" s="200"/>
      <c r="N574" s="200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</row>
    <row r="575" spans="1:50" ht="12.75">
      <c r="A575" s="26"/>
      <c r="G575" s="56"/>
      <c r="H575" s="199"/>
      <c r="I575" s="199"/>
      <c r="J575" s="199"/>
      <c r="K575" s="199"/>
      <c r="L575" s="199"/>
      <c r="M575" s="200"/>
      <c r="N575" s="200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</row>
    <row r="576" spans="1:50" ht="12.75">
      <c r="A576" s="26"/>
      <c r="G576" s="56"/>
      <c r="H576" s="199"/>
      <c r="I576" s="199"/>
      <c r="J576" s="199"/>
      <c r="K576" s="199"/>
      <c r="L576" s="199"/>
      <c r="M576" s="200"/>
      <c r="N576" s="200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</row>
    <row r="577" spans="1:50" ht="12.75">
      <c r="A577" s="26"/>
      <c r="G577" s="56"/>
      <c r="H577" s="199"/>
      <c r="I577" s="199"/>
      <c r="J577" s="199"/>
      <c r="K577" s="199"/>
      <c r="L577" s="199"/>
      <c r="M577" s="200"/>
      <c r="N577" s="200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</row>
    <row r="578" spans="1:50" ht="12.75">
      <c r="A578" s="26"/>
      <c r="G578" s="56"/>
      <c r="H578" s="199"/>
      <c r="I578" s="199"/>
      <c r="J578" s="199"/>
      <c r="K578" s="199"/>
      <c r="L578" s="199"/>
      <c r="M578" s="200"/>
      <c r="N578" s="200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</row>
    <row r="579" spans="1:50" ht="12.75">
      <c r="A579" s="26"/>
      <c r="G579" s="56"/>
      <c r="H579" s="199"/>
      <c r="I579" s="199"/>
      <c r="J579" s="199"/>
      <c r="K579" s="199"/>
      <c r="L579" s="199"/>
      <c r="M579" s="200"/>
      <c r="N579" s="200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</row>
    <row r="580" spans="1:50" ht="12.75">
      <c r="A580" s="26"/>
      <c r="G580" s="56"/>
      <c r="H580" s="199"/>
      <c r="I580" s="199"/>
      <c r="J580" s="199"/>
      <c r="K580" s="199"/>
      <c r="L580" s="199"/>
      <c r="M580" s="200"/>
      <c r="N580" s="200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</row>
    <row r="581" spans="1:50" ht="12.75">
      <c r="A581" s="26"/>
      <c r="G581" s="56"/>
      <c r="H581" s="199"/>
      <c r="I581" s="199"/>
      <c r="J581" s="199"/>
      <c r="K581" s="199"/>
      <c r="L581" s="199"/>
      <c r="M581" s="200"/>
      <c r="N581" s="200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</row>
    <row r="582" spans="1:50" ht="12.75">
      <c r="A582" s="26"/>
      <c r="G582" s="56"/>
      <c r="H582" s="199"/>
      <c r="I582" s="199"/>
      <c r="J582" s="199"/>
      <c r="K582" s="199"/>
      <c r="L582" s="199"/>
      <c r="M582" s="200"/>
      <c r="N582" s="200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</row>
    <row r="583" spans="1:50" ht="12.75">
      <c r="A583" s="26"/>
      <c r="G583" s="56"/>
      <c r="H583" s="199"/>
      <c r="I583" s="199"/>
      <c r="J583" s="199"/>
      <c r="K583" s="199"/>
      <c r="L583" s="199"/>
      <c r="M583" s="200"/>
      <c r="N583" s="200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</row>
    <row r="584" spans="1:50" ht="12.75">
      <c r="A584" s="26"/>
      <c r="G584" s="56"/>
      <c r="H584" s="199"/>
      <c r="I584" s="199"/>
      <c r="J584" s="199"/>
      <c r="K584" s="199"/>
      <c r="L584" s="199"/>
      <c r="M584" s="200"/>
      <c r="N584" s="200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</row>
    <row r="585" spans="1:50" ht="12.75">
      <c r="A585" s="26"/>
      <c r="G585" s="56"/>
      <c r="H585" s="199"/>
      <c r="I585" s="199"/>
      <c r="J585" s="199"/>
      <c r="K585" s="199"/>
      <c r="L585" s="199"/>
      <c r="M585" s="200"/>
      <c r="N585" s="200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</row>
    <row r="586" spans="1:50" ht="12.75">
      <c r="A586" s="26"/>
      <c r="G586" s="56"/>
      <c r="H586" s="199"/>
      <c r="I586" s="199"/>
      <c r="J586" s="199"/>
      <c r="K586" s="199"/>
      <c r="L586" s="199"/>
      <c r="M586" s="200"/>
      <c r="N586" s="200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</row>
    <row r="587" spans="1:50" ht="12.75">
      <c r="A587" s="26"/>
      <c r="G587" s="56"/>
      <c r="H587" s="199"/>
      <c r="I587" s="199"/>
      <c r="J587" s="199"/>
      <c r="K587" s="199"/>
      <c r="L587" s="199"/>
      <c r="M587" s="200"/>
      <c r="N587" s="200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</row>
    <row r="588" spans="1:50" ht="12.75">
      <c r="A588" s="26"/>
      <c r="G588" s="56"/>
      <c r="H588" s="199"/>
      <c r="I588" s="199"/>
      <c r="J588" s="199"/>
      <c r="K588" s="199"/>
      <c r="L588" s="199"/>
      <c r="M588" s="200"/>
      <c r="N588" s="200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</row>
    <row r="589" spans="1:50" ht="12.75">
      <c r="A589" s="26"/>
      <c r="G589" s="56"/>
      <c r="H589" s="199"/>
      <c r="I589" s="199"/>
      <c r="J589" s="199"/>
      <c r="K589" s="199"/>
      <c r="L589" s="199"/>
      <c r="M589" s="200"/>
      <c r="N589" s="200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</row>
    <row r="590" spans="1:50" ht="12.75">
      <c r="A590" s="26"/>
      <c r="G590" s="56"/>
      <c r="H590" s="199"/>
      <c r="I590" s="199"/>
      <c r="J590" s="199"/>
      <c r="K590" s="199"/>
      <c r="L590" s="199"/>
      <c r="M590" s="200"/>
      <c r="N590" s="200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</row>
    <row r="591" spans="1:50" ht="12.75">
      <c r="A591" s="26"/>
      <c r="G591" s="56"/>
      <c r="H591" s="199"/>
      <c r="I591" s="199"/>
      <c r="J591" s="199"/>
      <c r="K591" s="199"/>
      <c r="L591" s="199"/>
      <c r="M591" s="200"/>
      <c r="N591" s="200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</row>
    <row r="592" spans="1:50" ht="12.75">
      <c r="A592" s="26"/>
      <c r="G592" s="56"/>
      <c r="H592" s="199"/>
      <c r="I592" s="199"/>
      <c r="J592" s="199"/>
      <c r="K592" s="199"/>
      <c r="L592" s="199"/>
      <c r="M592" s="200"/>
      <c r="N592" s="200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</row>
    <row r="593" spans="1:50" ht="12.75">
      <c r="A593" s="26"/>
      <c r="G593" s="56"/>
      <c r="H593" s="199"/>
      <c r="I593" s="199"/>
      <c r="J593" s="199"/>
      <c r="K593" s="199"/>
      <c r="L593" s="199"/>
      <c r="M593" s="200"/>
      <c r="N593" s="200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</row>
    <row r="594" spans="1:50" ht="12.75">
      <c r="A594" s="26"/>
      <c r="G594" s="56"/>
      <c r="H594" s="199"/>
      <c r="I594" s="199"/>
      <c r="J594" s="199"/>
      <c r="K594" s="199"/>
      <c r="L594" s="199"/>
      <c r="M594" s="200"/>
      <c r="N594" s="200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</row>
    <row r="595" spans="1:50" ht="12.75">
      <c r="A595" s="26"/>
      <c r="G595" s="56"/>
      <c r="H595" s="199"/>
      <c r="I595" s="199"/>
      <c r="J595" s="199"/>
      <c r="K595" s="199"/>
      <c r="L595" s="199"/>
      <c r="M595" s="200"/>
      <c r="N595" s="200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</row>
    <row r="596" spans="1:50" ht="12.75">
      <c r="A596" s="26"/>
      <c r="G596" s="56"/>
      <c r="H596" s="199"/>
      <c r="I596" s="199"/>
      <c r="J596" s="199"/>
      <c r="K596" s="199"/>
      <c r="L596" s="199"/>
      <c r="M596" s="200"/>
      <c r="N596" s="200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</row>
    <row r="597" spans="1:50" ht="12.75">
      <c r="A597" s="26"/>
      <c r="G597" s="56"/>
      <c r="H597" s="199"/>
      <c r="I597" s="199"/>
      <c r="J597" s="199"/>
      <c r="K597" s="199"/>
      <c r="L597" s="199"/>
      <c r="M597" s="200"/>
      <c r="N597" s="200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</row>
    <row r="598" spans="1:50" ht="12.75">
      <c r="A598" s="26"/>
      <c r="G598" s="56"/>
      <c r="H598" s="199"/>
      <c r="I598" s="199"/>
      <c r="J598" s="199"/>
      <c r="K598" s="199"/>
      <c r="L598" s="199"/>
      <c r="M598" s="200"/>
      <c r="N598" s="200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</row>
    <row r="599" spans="1:50" ht="12.75">
      <c r="A599" s="26"/>
      <c r="G599" s="56"/>
      <c r="H599" s="199"/>
      <c r="I599" s="199"/>
      <c r="J599" s="199"/>
      <c r="K599" s="199"/>
      <c r="L599" s="199"/>
      <c r="M599" s="200"/>
      <c r="N599" s="200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</row>
    <row r="600" spans="1:50" ht="12.75">
      <c r="A600" s="26"/>
      <c r="G600" s="56"/>
      <c r="H600" s="199"/>
      <c r="I600" s="199"/>
      <c r="J600" s="199"/>
      <c r="K600" s="199"/>
      <c r="L600" s="199"/>
      <c r="M600" s="200"/>
      <c r="N600" s="200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</row>
    <row r="601" spans="1:50" ht="12.75">
      <c r="A601" s="26"/>
      <c r="G601" s="56"/>
      <c r="H601" s="199"/>
      <c r="I601" s="199"/>
      <c r="J601" s="199"/>
      <c r="K601" s="199"/>
      <c r="L601" s="199"/>
      <c r="M601" s="200"/>
      <c r="N601" s="200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</row>
    <row r="602" spans="1:50" ht="12.75">
      <c r="A602" s="26"/>
      <c r="G602" s="56"/>
      <c r="H602" s="199"/>
      <c r="I602" s="199"/>
      <c r="J602" s="199"/>
      <c r="K602" s="199"/>
      <c r="L602" s="199"/>
      <c r="M602" s="200"/>
      <c r="N602" s="200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</row>
    <row r="603" spans="1:50" ht="12.75">
      <c r="A603" s="26"/>
      <c r="G603" s="56"/>
      <c r="H603" s="199"/>
      <c r="I603" s="199"/>
      <c r="J603" s="199"/>
      <c r="K603" s="199"/>
      <c r="L603" s="199"/>
      <c r="M603" s="200"/>
      <c r="N603" s="200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</row>
    <row r="604" spans="1:50" ht="12.75">
      <c r="A604" s="26"/>
      <c r="G604" s="56"/>
      <c r="H604" s="199"/>
      <c r="I604" s="199"/>
      <c r="J604" s="199"/>
      <c r="K604" s="199"/>
      <c r="L604" s="199"/>
      <c r="M604" s="200"/>
      <c r="N604" s="200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</row>
    <row r="605" spans="1:50" ht="12.75">
      <c r="A605" s="26"/>
      <c r="G605" s="56"/>
      <c r="H605" s="199"/>
      <c r="I605" s="199"/>
      <c r="J605" s="199"/>
      <c r="K605" s="199"/>
      <c r="L605" s="199"/>
      <c r="M605" s="200"/>
      <c r="N605" s="200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</row>
    <row r="606" spans="1:50" ht="12.75">
      <c r="A606" s="26"/>
      <c r="G606" s="56"/>
      <c r="H606" s="199"/>
      <c r="I606" s="199"/>
      <c r="J606" s="199"/>
      <c r="K606" s="199"/>
      <c r="L606" s="199"/>
      <c r="M606" s="200"/>
      <c r="N606" s="200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</row>
    <row r="607" spans="1:50" ht="12.75">
      <c r="A607" s="26"/>
      <c r="G607" s="56"/>
      <c r="H607" s="199"/>
      <c r="I607" s="199"/>
      <c r="J607" s="199"/>
      <c r="K607" s="199"/>
      <c r="L607" s="199"/>
      <c r="M607" s="200"/>
      <c r="N607" s="200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</row>
    <row r="608" spans="1:50" ht="12.75">
      <c r="A608" s="26"/>
      <c r="G608" s="56"/>
      <c r="H608" s="199"/>
      <c r="I608" s="199"/>
      <c r="J608" s="199"/>
      <c r="K608" s="199"/>
      <c r="L608" s="199"/>
      <c r="M608" s="200"/>
      <c r="N608" s="200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</row>
    <row r="609" spans="1:50" ht="12.75">
      <c r="A609" s="26"/>
      <c r="G609" s="56"/>
      <c r="H609" s="199"/>
      <c r="I609" s="199"/>
      <c r="J609" s="199"/>
      <c r="K609" s="199"/>
      <c r="L609" s="199"/>
      <c r="M609" s="200"/>
      <c r="N609" s="200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</row>
    <row r="610" spans="1:50" ht="12.75">
      <c r="A610" s="26"/>
      <c r="G610" s="56"/>
      <c r="H610" s="199"/>
      <c r="I610" s="199"/>
      <c r="J610" s="199"/>
      <c r="K610" s="199"/>
      <c r="L610" s="199"/>
      <c r="M610" s="200"/>
      <c r="N610" s="200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</row>
    <row r="611" spans="1:50" ht="12.75">
      <c r="A611" s="26"/>
      <c r="G611" s="56"/>
      <c r="H611" s="199"/>
      <c r="I611" s="199"/>
      <c r="J611" s="199"/>
      <c r="K611" s="199"/>
      <c r="L611" s="199"/>
      <c r="M611" s="200"/>
      <c r="N611" s="200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</row>
    <row r="612" spans="1:50" ht="12.75">
      <c r="A612" s="26"/>
      <c r="G612" s="56"/>
      <c r="H612" s="199"/>
      <c r="I612" s="199"/>
      <c r="J612" s="199"/>
      <c r="K612" s="199"/>
      <c r="L612" s="199"/>
      <c r="M612" s="200"/>
      <c r="N612" s="200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</row>
    <row r="613" spans="1:50" ht="12.75">
      <c r="A613" s="26"/>
      <c r="G613" s="56"/>
      <c r="H613" s="199"/>
      <c r="I613" s="199"/>
      <c r="J613" s="199"/>
      <c r="K613" s="199"/>
      <c r="L613" s="199"/>
      <c r="M613" s="200"/>
      <c r="N613" s="200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</row>
    <row r="614" spans="1:50" ht="12.75">
      <c r="A614" s="26"/>
      <c r="G614" s="56"/>
      <c r="H614" s="199"/>
      <c r="I614" s="199"/>
      <c r="J614" s="199"/>
      <c r="K614" s="199"/>
      <c r="L614" s="199"/>
      <c r="M614" s="200"/>
      <c r="N614" s="200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</row>
    <row r="615" spans="1:50" ht="12.75">
      <c r="A615" s="26"/>
      <c r="G615" s="56"/>
      <c r="H615" s="199"/>
      <c r="I615" s="199"/>
      <c r="J615" s="199"/>
      <c r="K615" s="199"/>
      <c r="L615" s="199"/>
      <c r="M615" s="200"/>
      <c r="N615" s="200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</row>
    <row r="616" spans="1:50" ht="12.75">
      <c r="A616" s="26"/>
      <c r="G616" s="56"/>
      <c r="H616" s="199"/>
      <c r="I616" s="199"/>
      <c r="J616" s="199"/>
      <c r="K616" s="199"/>
      <c r="L616" s="199"/>
      <c r="M616" s="200"/>
      <c r="N616" s="200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</row>
    <row r="617" spans="1:50" ht="12.75">
      <c r="A617" s="26"/>
      <c r="G617" s="56"/>
      <c r="H617" s="199"/>
      <c r="I617" s="199"/>
      <c r="J617" s="199"/>
      <c r="K617" s="199"/>
      <c r="L617" s="199"/>
      <c r="M617" s="200"/>
      <c r="N617" s="200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</row>
    <row r="618" spans="1:50" ht="12.75">
      <c r="A618" s="26"/>
      <c r="G618" s="56"/>
      <c r="H618" s="199"/>
      <c r="I618" s="199"/>
      <c r="J618" s="199"/>
      <c r="K618" s="199"/>
      <c r="L618" s="199"/>
      <c r="M618" s="200"/>
      <c r="N618" s="200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</row>
    <row r="619" spans="1:50" ht="12.75">
      <c r="A619" s="26"/>
      <c r="G619" s="56"/>
      <c r="H619" s="199"/>
      <c r="I619" s="199"/>
      <c r="J619" s="199"/>
      <c r="K619" s="199"/>
      <c r="L619" s="199"/>
      <c r="M619" s="200"/>
      <c r="N619" s="200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</row>
    <row r="620" spans="1:50" ht="12.75">
      <c r="A620" s="26"/>
      <c r="G620" s="56"/>
      <c r="H620" s="199"/>
      <c r="I620" s="199"/>
      <c r="J620" s="199"/>
      <c r="K620" s="199"/>
      <c r="L620" s="199"/>
      <c r="M620" s="200"/>
      <c r="N620" s="200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</row>
    <row r="621" spans="1:50" ht="12.75">
      <c r="A621" s="26"/>
      <c r="G621" s="56"/>
      <c r="H621" s="199"/>
      <c r="I621" s="199"/>
      <c r="J621" s="199"/>
      <c r="K621" s="199"/>
      <c r="L621" s="199"/>
      <c r="M621" s="200"/>
      <c r="N621" s="200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</row>
    <row r="622" spans="1:50" ht="12.75">
      <c r="A622" s="26"/>
      <c r="G622" s="56"/>
      <c r="H622" s="199"/>
      <c r="I622" s="199"/>
      <c r="J622" s="199"/>
      <c r="K622" s="199"/>
      <c r="L622" s="199"/>
      <c r="M622" s="200"/>
      <c r="N622" s="200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</row>
    <row r="623" spans="1:50" ht="12.75">
      <c r="A623" s="26"/>
      <c r="G623" s="56"/>
      <c r="H623" s="199"/>
      <c r="I623" s="199"/>
      <c r="J623" s="199"/>
      <c r="K623" s="199"/>
      <c r="L623" s="199"/>
      <c r="M623" s="200"/>
      <c r="N623" s="200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</row>
    <row r="624" spans="1:50" ht="12.75">
      <c r="A624" s="26"/>
      <c r="G624" s="56"/>
      <c r="H624" s="199"/>
      <c r="I624" s="199"/>
      <c r="J624" s="199"/>
      <c r="K624" s="199"/>
      <c r="L624" s="199"/>
      <c r="M624" s="200"/>
      <c r="N624" s="200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</row>
    <row r="625" spans="1:50" ht="12.75">
      <c r="A625" s="26"/>
      <c r="G625" s="56"/>
      <c r="H625" s="199"/>
      <c r="I625" s="199"/>
      <c r="J625" s="199"/>
      <c r="K625" s="199"/>
      <c r="L625" s="199"/>
      <c r="M625" s="200"/>
      <c r="N625" s="200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</row>
    <row r="626" spans="1:50" ht="12.75">
      <c r="A626" s="26"/>
      <c r="G626" s="56"/>
      <c r="H626" s="199"/>
      <c r="I626" s="199"/>
      <c r="J626" s="199"/>
      <c r="K626" s="199"/>
      <c r="L626" s="199"/>
      <c r="M626" s="200"/>
      <c r="N626" s="200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</row>
    <row r="627" spans="1:50" ht="12.75">
      <c r="A627" s="26"/>
      <c r="G627" s="56"/>
      <c r="H627" s="199"/>
      <c r="I627" s="199"/>
      <c r="J627" s="199"/>
      <c r="K627" s="199"/>
      <c r="L627" s="199"/>
      <c r="M627" s="200"/>
      <c r="N627" s="200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</row>
    <row r="628" spans="1:50" ht="12.75">
      <c r="A628" s="26"/>
      <c r="G628" s="56"/>
      <c r="H628" s="199"/>
      <c r="I628" s="199"/>
      <c r="J628" s="199"/>
      <c r="K628" s="199"/>
      <c r="L628" s="199"/>
      <c r="M628" s="200"/>
      <c r="N628" s="200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</row>
    <row r="629" spans="1:50" ht="12.75">
      <c r="A629" s="26"/>
      <c r="G629" s="56"/>
      <c r="H629" s="199"/>
      <c r="I629" s="199"/>
      <c r="J629" s="199"/>
      <c r="K629" s="199"/>
      <c r="L629" s="199"/>
      <c r="M629" s="200"/>
      <c r="N629" s="200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</row>
    <row r="630" spans="1:50" ht="12.75">
      <c r="A630" s="26"/>
      <c r="G630" s="56"/>
      <c r="H630" s="199"/>
      <c r="I630" s="199"/>
      <c r="J630" s="199"/>
      <c r="K630" s="199"/>
      <c r="L630" s="199"/>
      <c r="M630" s="200"/>
      <c r="N630" s="200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</row>
    <row r="631" spans="1:50" ht="12.75">
      <c r="A631" s="26"/>
      <c r="G631" s="56"/>
      <c r="H631" s="199"/>
      <c r="I631" s="199"/>
      <c r="J631" s="199"/>
      <c r="K631" s="199"/>
      <c r="L631" s="199"/>
      <c r="M631" s="200"/>
      <c r="N631" s="200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</row>
    <row r="632" spans="1:50" ht="12.75">
      <c r="A632" s="26"/>
      <c r="G632" s="56"/>
      <c r="H632" s="199"/>
      <c r="I632" s="199"/>
      <c r="J632" s="199"/>
      <c r="K632" s="199"/>
      <c r="L632" s="199"/>
      <c r="M632" s="200"/>
      <c r="N632" s="200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</row>
    <row r="633" spans="1:50" ht="12.75">
      <c r="A633" s="26"/>
      <c r="G633" s="56"/>
      <c r="H633" s="199"/>
      <c r="I633" s="199"/>
      <c r="J633" s="199"/>
      <c r="K633" s="199"/>
      <c r="L633" s="199"/>
      <c r="M633" s="200"/>
      <c r="N633" s="200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</row>
    <row r="634" spans="1:50" ht="12.75">
      <c r="A634" s="26"/>
      <c r="G634" s="56"/>
      <c r="H634" s="199"/>
      <c r="I634" s="199"/>
      <c r="J634" s="199"/>
      <c r="K634" s="199"/>
      <c r="L634" s="199"/>
      <c r="M634" s="200"/>
      <c r="N634" s="200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</row>
    <row r="635" spans="1:50" ht="12.75">
      <c r="A635" s="26"/>
      <c r="G635" s="56"/>
      <c r="H635" s="199"/>
      <c r="I635" s="199"/>
      <c r="J635" s="199"/>
      <c r="K635" s="199"/>
      <c r="L635" s="199"/>
      <c r="M635" s="200"/>
      <c r="N635" s="200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</row>
    <row r="636" spans="1:50" ht="12.75">
      <c r="A636" s="26"/>
      <c r="G636" s="56"/>
      <c r="H636" s="199"/>
      <c r="I636" s="199"/>
      <c r="J636" s="199"/>
      <c r="K636" s="199"/>
      <c r="L636" s="199"/>
      <c r="M636" s="200"/>
      <c r="N636" s="200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</row>
    <row r="637" spans="1:50" ht="12.75">
      <c r="A637" s="26"/>
      <c r="G637" s="56"/>
      <c r="H637" s="199"/>
      <c r="I637" s="199"/>
      <c r="J637" s="199"/>
      <c r="K637" s="199"/>
      <c r="L637" s="199"/>
      <c r="M637" s="200"/>
      <c r="N637" s="200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</row>
    <row r="638" spans="1:50" ht="12.75">
      <c r="A638" s="26"/>
      <c r="G638" s="56"/>
      <c r="H638" s="199"/>
      <c r="I638" s="199"/>
      <c r="J638" s="199"/>
      <c r="K638" s="199"/>
      <c r="L638" s="199"/>
      <c r="M638" s="200"/>
      <c r="N638" s="200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</row>
    <row r="639" spans="1:50" ht="12.75">
      <c r="A639" s="26"/>
      <c r="G639" s="56"/>
      <c r="H639" s="199"/>
      <c r="I639" s="199"/>
      <c r="J639" s="199"/>
      <c r="K639" s="199"/>
      <c r="L639" s="199"/>
      <c r="M639" s="200"/>
      <c r="N639" s="200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</row>
    <row r="640" spans="1:50" ht="12.75">
      <c r="A640" s="26"/>
      <c r="G640" s="56"/>
      <c r="H640" s="199"/>
      <c r="I640" s="199"/>
      <c r="J640" s="199"/>
      <c r="K640" s="199"/>
      <c r="L640" s="199"/>
      <c r="M640" s="200"/>
      <c r="N640" s="200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</row>
    <row r="641" spans="1:50" ht="12.75">
      <c r="A641" s="26"/>
      <c r="G641" s="56"/>
      <c r="H641" s="199"/>
      <c r="I641" s="199"/>
      <c r="J641" s="199"/>
      <c r="K641" s="199"/>
      <c r="L641" s="199"/>
      <c r="M641" s="200"/>
      <c r="N641" s="200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</row>
    <row r="642" spans="1:50" ht="12.75">
      <c r="A642" s="26"/>
      <c r="G642" s="56"/>
      <c r="H642" s="199"/>
      <c r="I642" s="199"/>
      <c r="J642" s="199"/>
      <c r="K642" s="199"/>
      <c r="L642" s="199"/>
      <c r="M642" s="200"/>
      <c r="N642" s="200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</row>
    <row r="643" spans="1:50" ht="12.75">
      <c r="A643" s="26"/>
      <c r="G643" s="56"/>
      <c r="H643" s="199"/>
      <c r="I643" s="199"/>
      <c r="J643" s="199"/>
      <c r="K643" s="199"/>
      <c r="L643" s="199"/>
      <c r="M643" s="200"/>
      <c r="N643" s="200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</row>
    <row r="644" spans="1:50" ht="12.75">
      <c r="A644" s="26"/>
      <c r="G644" s="56"/>
      <c r="H644" s="199"/>
      <c r="I644" s="199"/>
      <c r="J644" s="199"/>
      <c r="K644" s="199"/>
      <c r="L644" s="199"/>
      <c r="M644" s="200"/>
      <c r="N644" s="200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</row>
    <row r="645" spans="1:50" ht="12.75">
      <c r="A645" s="26"/>
      <c r="G645" s="56"/>
      <c r="H645" s="199"/>
      <c r="I645" s="199"/>
      <c r="J645" s="199"/>
      <c r="K645" s="199"/>
      <c r="L645" s="199"/>
      <c r="M645" s="200"/>
      <c r="N645" s="200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</row>
    <row r="646" spans="1:50" ht="12.75">
      <c r="A646" s="26"/>
      <c r="G646" s="56"/>
      <c r="H646" s="199"/>
      <c r="I646" s="199"/>
      <c r="J646" s="199"/>
      <c r="K646" s="199"/>
      <c r="L646" s="199"/>
      <c r="M646" s="200"/>
      <c r="N646" s="200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</row>
    <row r="647" spans="1:50" ht="12.75">
      <c r="A647" s="26"/>
      <c r="G647" s="56"/>
      <c r="H647" s="199"/>
      <c r="I647" s="199"/>
      <c r="J647" s="199"/>
      <c r="K647" s="199"/>
      <c r="L647" s="199"/>
      <c r="M647" s="200"/>
      <c r="N647" s="200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</row>
    <row r="648" spans="1:50" ht="12.75">
      <c r="A648" s="26"/>
      <c r="G648" s="56"/>
      <c r="H648" s="199"/>
      <c r="I648" s="199"/>
      <c r="J648" s="199"/>
      <c r="K648" s="199"/>
      <c r="L648" s="199"/>
      <c r="M648" s="200"/>
      <c r="N648" s="200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</row>
    <row r="649" spans="1:50" ht="12.75">
      <c r="A649" s="26"/>
      <c r="G649" s="56"/>
      <c r="H649" s="199"/>
      <c r="I649" s="199"/>
      <c r="J649" s="199"/>
      <c r="K649" s="199"/>
      <c r="L649" s="199"/>
      <c r="M649" s="200"/>
      <c r="N649" s="200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</row>
    <row r="650" spans="1:50" ht="12.75">
      <c r="A650" s="26"/>
      <c r="G650" s="56"/>
      <c r="H650" s="199"/>
      <c r="I650" s="199"/>
      <c r="J650" s="199"/>
      <c r="K650" s="199"/>
      <c r="L650" s="199"/>
      <c r="M650" s="200"/>
      <c r="N650" s="200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</row>
    <row r="651" spans="1:50" ht="12.75">
      <c r="A651" s="26"/>
      <c r="G651" s="56"/>
      <c r="H651" s="199"/>
      <c r="I651" s="199"/>
      <c r="J651" s="199"/>
      <c r="K651" s="199"/>
      <c r="L651" s="199"/>
      <c r="M651" s="200"/>
      <c r="N651" s="200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</row>
    <row r="652" spans="1:50" ht="12.75">
      <c r="A652" s="26"/>
      <c r="G652" s="56"/>
      <c r="H652" s="199"/>
      <c r="I652" s="199"/>
      <c r="J652" s="199"/>
      <c r="K652" s="199"/>
      <c r="L652" s="199"/>
      <c r="M652" s="200"/>
      <c r="N652" s="200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</row>
    <row r="653" spans="1:50" ht="12.75">
      <c r="A653" s="26"/>
      <c r="G653" s="56"/>
      <c r="H653" s="199"/>
      <c r="I653" s="199"/>
      <c r="J653" s="199"/>
      <c r="K653" s="199"/>
      <c r="L653" s="199"/>
      <c r="M653" s="200"/>
      <c r="N653" s="200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</row>
    <row r="654" spans="1:50" ht="12.75">
      <c r="A654" s="26"/>
      <c r="G654" s="56"/>
      <c r="H654" s="199"/>
      <c r="I654" s="199"/>
      <c r="J654" s="199"/>
      <c r="K654" s="199"/>
      <c r="L654" s="199"/>
      <c r="M654" s="200"/>
      <c r="N654" s="200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</row>
    <row r="655" spans="1:50" ht="12.75">
      <c r="A655" s="26"/>
      <c r="G655" s="56"/>
      <c r="H655" s="199"/>
      <c r="I655" s="199"/>
      <c r="J655" s="199"/>
      <c r="K655" s="199"/>
      <c r="L655" s="199"/>
      <c r="M655" s="200"/>
      <c r="N655" s="200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</row>
    <row r="656" spans="1:50" ht="12.75">
      <c r="A656" s="26"/>
      <c r="G656" s="56"/>
      <c r="H656" s="199"/>
      <c r="I656" s="199"/>
      <c r="J656" s="199"/>
      <c r="K656" s="199"/>
      <c r="L656" s="199"/>
      <c r="M656" s="200"/>
      <c r="N656" s="200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</row>
    <row r="657" spans="1:50" ht="12.75">
      <c r="A657" s="26"/>
      <c r="G657" s="56"/>
      <c r="H657" s="199"/>
      <c r="I657" s="199"/>
      <c r="J657" s="199"/>
      <c r="K657" s="199"/>
      <c r="L657" s="199"/>
      <c r="M657" s="200"/>
      <c r="N657" s="200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</row>
    <row r="658" spans="1:50" ht="12.75">
      <c r="A658" s="26"/>
      <c r="G658" s="56"/>
      <c r="H658" s="199"/>
      <c r="I658" s="199"/>
      <c r="J658" s="199"/>
      <c r="K658" s="199"/>
      <c r="L658" s="199"/>
      <c r="M658" s="200"/>
      <c r="N658" s="200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</row>
    <row r="659" spans="1:50" ht="12.75">
      <c r="A659" s="26"/>
      <c r="G659" s="56"/>
      <c r="H659" s="199"/>
      <c r="I659" s="199"/>
      <c r="J659" s="199"/>
      <c r="K659" s="199"/>
      <c r="L659" s="199"/>
      <c r="M659" s="200"/>
      <c r="N659" s="200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</row>
    <row r="660" spans="1:50" ht="12.75">
      <c r="A660" s="26"/>
      <c r="G660" s="56"/>
      <c r="H660" s="199"/>
      <c r="I660" s="199"/>
      <c r="J660" s="199"/>
      <c r="K660" s="199"/>
      <c r="L660" s="199"/>
      <c r="M660" s="200"/>
      <c r="N660" s="200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</row>
    <row r="661" spans="1:50" ht="12.75">
      <c r="A661" s="26"/>
      <c r="G661" s="56"/>
      <c r="H661" s="199"/>
      <c r="I661" s="199"/>
      <c r="J661" s="199"/>
      <c r="K661" s="199"/>
      <c r="L661" s="199"/>
      <c r="M661" s="200"/>
      <c r="N661" s="200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</row>
    <row r="662" spans="1:50" ht="12.75">
      <c r="A662" s="26"/>
      <c r="G662" s="56"/>
      <c r="H662" s="199"/>
      <c r="I662" s="199"/>
      <c r="J662" s="199"/>
      <c r="K662" s="199"/>
      <c r="L662" s="199"/>
      <c r="M662" s="200"/>
      <c r="N662" s="200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</row>
    <row r="663" spans="1:50" ht="12.75">
      <c r="A663" s="26"/>
      <c r="G663" s="56"/>
      <c r="H663" s="199"/>
      <c r="I663" s="199"/>
      <c r="J663" s="199"/>
      <c r="K663" s="199"/>
      <c r="L663" s="199"/>
      <c r="M663" s="200"/>
      <c r="N663" s="200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</row>
    <row r="664" spans="1:50" ht="12.75">
      <c r="A664" s="26"/>
      <c r="G664" s="56"/>
      <c r="H664" s="199"/>
      <c r="I664" s="199"/>
      <c r="J664" s="199"/>
      <c r="K664" s="199"/>
      <c r="L664" s="199"/>
      <c r="M664" s="200"/>
      <c r="N664" s="200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</row>
    <row r="665" spans="1:50" ht="12.75">
      <c r="A665" s="26"/>
      <c r="G665" s="56"/>
      <c r="H665" s="199"/>
      <c r="I665" s="199"/>
      <c r="J665" s="199"/>
      <c r="K665" s="199"/>
      <c r="L665" s="199"/>
      <c r="M665" s="200"/>
      <c r="N665" s="200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</row>
    <row r="666" spans="1:50" ht="12.75">
      <c r="A666" s="26"/>
      <c r="G666" s="56"/>
      <c r="H666" s="199"/>
      <c r="I666" s="199"/>
      <c r="J666" s="199"/>
      <c r="K666" s="199"/>
      <c r="L666" s="199"/>
      <c r="M666" s="200"/>
      <c r="N666" s="200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</row>
    <row r="667" spans="1:50" ht="12.75">
      <c r="A667" s="26"/>
      <c r="G667" s="56"/>
      <c r="H667" s="199"/>
      <c r="I667" s="199"/>
      <c r="J667" s="199"/>
      <c r="K667" s="199"/>
      <c r="L667" s="199"/>
      <c r="M667" s="200"/>
      <c r="N667" s="200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</row>
    <row r="668" spans="1:50" ht="12.75">
      <c r="A668" s="26"/>
      <c r="G668" s="56"/>
      <c r="H668" s="199"/>
      <c r="I668" s="199"/>
      <c r="J668" s="199"/>
      <c r="K668" s="199"/>
      <c r="L668" s="199"/>
      <c r="M668" s="200"/>
      <c r="N668" s="200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</row>
    <row r="669" spans="1:50" ht="12.75">
      <c r="A669" s="26"/>
      <c r="G669" s="56"/>
      <c r="H669" s="199"/>
      <c r="I669" s="199"/>
      <c r="J669" s="199"/>
      <c r="K669" s="199"/>
      <c r="L669" s="199"/>
      <c r="M669" s="200"/>
      <c r="N669" s="200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</row>
    <row r="670" spans="1:50" ht="12.75">
      <c r="A670" s="26"/>
      <c r="G670" s="56"/>
      <c r="H670" s="199"/>
      <c r="I670" s="199"/>
      <c r="J670" s="199"/>
      <c r="K670" s="199"/>
      <c r="L670" s="199"/>
      <c r="M670" s="200"/>
      <c r="N670" s="200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</row>
    <row r="671" spans="1:50" ht="12.75">
      <c r="A671" s="26"/>
      <c r="G671" s="56"/>
      <c r="H671" s="199"/>
      <c r="I671" s="199"/>
      <c r="J671" s="199"/>
      <c r="K671" s="199"/>
      <c r="L671" s="199"/>
      <c r="M671" s="200"/>
      <c r="N671" s="200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</row>
    <row r="672" spans="1:50" ht="12.75">
      <c r="A672" s="26"/>
      <c r="G672" s="56"/>
      <c r="H672" s="199"/>
      <c r="I672" s="199"/>
      <c r="J672" s="199"/>
      <c r="K672" s="199"/>
      <c r="L672" s="199"/>
      <c r="M672" s="200"/>
      <c r="N672" s="200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</row>
    <row r="673" spans="1:50" ht="12.75">
      <c r="A673" s="26"/>
      <c r="G673" s="56"/>
      <c r="H673" s="199"/>
      <c r="I673" s="199"/>
      <c r="J673" s="199"/>
      <c r="K673" s="199"/>
      <c r="L673" s="199"/>
      <c r="M673" s="200"/>
      <c r="N673" s="200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</row>
    <row r="674" spans="1:50" ht="12.75">
      <c r="A674" s="26"/>
      <c r="G674" s="56"/>
      <c r="H674" s="199"/>
      <c r="I674" s="199"/>
      <c r="J674" s="199"/>
      <c r="K674" s="199"/>
      <c r="L674" s="199"/>
      <c r="M674" s="200"/>
      <c r="N674" s="200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</row>
    <row r="675" spans="1:50" ht="12.75">
      <c r="A675" s="26"/>
      <c r="G675" s="56"/>
      <c r="H675" s="199"/>
      <c r="I675" s="199"/>
      <c r="J675" s="199"/>
      <c r="K675" s="199"/>
      <c r="L675" s="199"/>
      <c r="M675" s="200"/>
      <c r="N675" s="200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</row>
    <row r="676" spans="1:50" ht="12.75">
      <c r="A676" s="26"/>
      <c r="G676" s="56"/>
      <c r="H676" s="199"/>
      <c r="I676" s="199"/>
      <c r="J676" s="199"/>
      <c r="K676" s="199"/>
      <c r="L676" s="199"/>
      <c r="M676" s="200"/>
      <c r="N676" s="200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</row>
    <row r="677" spans="1:50" ht="12.75">
      <c r="A677" s="26"/>
      <c r="G677" s="56"/>
      <c r="H677" s="199"/>
      <c r="I677" s="199"/>
      <c r="J677" s="199"/>
      <c r="K677" s="199"/>
      <c r="L677" s="199"/>
      <c r="M677" s="200"/>
      <c r="N677" s="200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</row>
    <row r="678" spans="1:50" ht="12.75">
      <c r="A678" s="26"/>
      <c r="G678" s="56"/>
      <c r="H678" s="199"/>
      <c r="I678" s="199"/>
      <c r="J678" s="199"/>
      <c r="K678" s="199"/>
      <c r="L678" s="199"/>
      <c r="M678" s="200"/>
      <c r="N678" s="200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</row>
    <row r="679" spans="1:50" ht="12.75">
      <c r="A679" s="26"/>
      <c r="G679" s="56"/>
      <c r="H679" s="199"/>
      <c r="I679" s="199"/>
      <c r="J679" s="199"/>
      <c r="K679" s="199"/>
      <c r="L679" s="199"/>
      <c r="M679" s="200"/>
      <c r="N679" s="200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</row>
    <row r="680" spans="1:50" ht="12.75">
      <c r="A680" s="26"/>
      <c r="G680" s="56"/>
      <c r="H680" s="199"/>
      <c r="I680" s="199"/>
      <c r="J680" s="199"/>
      <c r="K680" s="199"/>
      <c r="L680" s="199"/>
      <c r="M680" s="200"/>
      <c r="N680" s="200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</row>
    <row r="681" spans="1:50" ht="12.75">
      <c r="A681" s="26"/>
      <c r="G681" s="56"/>
      <c r="H681" s="199"/>
      <c r="I681" s="199"/>
      <c r="J681" s="199"/>
      <c r="K681" s="199"/>
      <c r="L681" s="199"/>
      <c r="M681" s="200"/>
      <c r="N681" s="200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</row>
    <row r="682" spans="1:50" ht="12.75">
      <c r="A682" s="26"/>
      <c r="G682" s="56"/>
      <c r="H682" s="199"/>
      <c r="I682" s="199"/>
      <c r="J682" s="199"/>
      <c r="K682" s="199"/>
      <c r="L682" s="199"/>
      <c r="M682" s="200"/>
      <c r="N682" s="200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</row>
    <row r="683" spans="1:50" ht="12.75">
      <c r="A683" s="26"/>
      <c r="G683" s="56"/>
      <c r="H683" s="199"/>
      <c r="I683" s="199"/>
      <c r="J683" s="199"/>
      <c r="K683" s="199"/>
      <c r="L683" s="199"/>
      <c r="M683" s="200"/>
      <c r="N683" s="200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</row>
    <row r="684" spans="1:50" ht="12.75">
      <c r="A684" s="26"/>
      <c r="G684" s="48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</row>
    <row r="685" spans="1:50" ht="12.75">
      <c r="A685" s="26"/>
      <c r="G685" s="48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</row>
    <row r="686" spans="1:50" ht="12.75">
      <c r="A686" s="26"/>
      <c r="G686" s="48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</row>
    <row r="687" spans="1:50" ht="12.75">
      <c r="A687" s="26"/>
      <c r="G687" s="48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</row>
    <row r="688" spans="1:50" ht="12.75">
      <c r="A688" s="26"/>
      <c r="G688" s="48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</row>
    <row r="689" spans="1:50" ht="12.75">
      <c r="A689" s="26"/>
      <c r="G689" s="48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</row>
    <row r="690" spans="1:50" ht="12.75">
      <c r="A690" s="26"/>
      <c r="G690" s="48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</row>
    <row r="691" spans="1:50" ht="12.75">
      <c r="A691" s="26"/>
      <c r="G691" s="48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</row>
    <row r="692" spans="1:50" ht="12.75">
      <c r="A692" s="26"/>
      <c r="G692" s="48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</row>
    <row r="693" spans="1:50" ht="12.75">
      <c r="A693" s="26"/>
      <c r="G693" s="48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</row>
    <row r="694" spans="1:50" ht="12.75">
      <c r="A694" s="26"/>
      <c r="G694" s="48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</row>
    <row r="695" spans="1:50" ht="12.75">
      <c r="A695" s="26"/>
      <c r="G695" s="48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</row>
    <row r="696" spans="1:50" ht="12.75">
      <c r="A696" s="26"/>
      <c r="G696" s="48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</row>
    <row r="697" spans="1:50" ht="12.75">
      <c r="A697" s="26"/>
      <c r="G697" s="48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</row>
    <row r="698" spans="1:50" ht="12.75">
      <c r="A698" s="26"/>
      <c r="G698" s="48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</row>
    <row r="699" spans="1:50" ht="12.75">
      <c r="A699" s="26"/>
      <c r="G699" s="48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</row>
    <row r="700" spans="1:50" ht="12.75">
      <c r="A700" s="26"/>
      <c r="G700" s="48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</row>
    <row r="701" spans="1:50" ht="12.75">
      <c r="A701" s="26"/>
      <c r="G701" s="48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</row>
    <row r="702" spans="1:50" ht="12.75">
      <c r="A702" s="26"/>
      <c r="G702" s="48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</row>
    <row r="703" spans="1:50" ht="12.75">
      <c r="A703" s="26"/>
      <c r="G703" s="48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</row>
    <row r="704" spans="1:50" ht="12.75">
      <c r="A704" s="26"/>
      <c r="G704" s="48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</row>
    <row r="705" spans="1:50" ht="12.75">
      <c r="A705" s="26"/>
      <c r="G705" s="48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</row>
    <row r="706" spans="1:50" ht="12.75">
      <c r="A706" s="26"/>
      <c r="G706" s="48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</row>
    <row r="707" spans="1:50" ht="12.75">
      <c r="A707" s="26"/>
      <c r="G707" s="48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</row>
    <row r="708" spans="1:50" ht="12.75">
      <c r="A708" s="26"/>
      <c r="G708" s="48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</row>
    <row r="709" spans="1:50" ht="12.75">
      <c r="A709" s="26"/>
      <c r="G709" s="48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</row>
    <row r="710" spans="1:50" ht="12.75">
      <c r="A710" s="26"/>
      <c r="G710" s="48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</row>
    <row r="711" spans="1:50" ht="12.75">
      <c r="A711" s="26"/>
      <c r="G711" s="48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</row>
    <row r="712" spans="1:50" ht="12.75">
      <c r="A712" s="26"/>
      <c r="G712" s="48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</row>
    <row r="713" spans="1:50" ht="12.75">
      <c r="A713" s="26"/>
      <c r="G713" s="48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</row>
    <row r="714" spans="1:50" ht="12.75">
      <c r="A714" s="26"/>
      <c r="G714" s="48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</row>
    <row r="715" spans="1:50" ht="12.75">
      <c r="A715" s="26"/>
      <c r="G715" s="48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</row>
    <row r="716" spans="1:50" ht="12.75">
      <c r="A716" s="26"/>
      <c r="G716" s="48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</row>
    <row r="717" spans="1:50" ht="12.75">
      <c r="A717" s="26"/>
      <c r="G717" s="48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</row>
    <row r="718" spans="1:50" ht="12.75">
      <c r="A718" s="26"/>
      <c r="G718" s="48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</row>
    <row r="719" spans="1:50" ht="12.75">
      <c r="A719" s="26"/>
      <c r="G719" s="48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</row>
    <row r="720" spans="1:50" ht="12.75">
      <c r="A720" s="26"/>
      <c r="G720" s="48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</row>
    <row r="721" spans="1:50" ht="12.75">
      <c r="A721" s="26"/>
      <c r="G721" s="48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</row>
    <row r="722" spans="1:50" ht="12.75">
      <c r="A722" s="26"/>
      <c r="G722" s="48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</row>
    <row r="723" spans="1:50" ht="12.75">
      <c r="A723" s="26"/>
      <c r="G723" s="48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</row>
    <row r="724" spans="1:50" ht="12.75">
      <c r="A724" s="26"/>
      <c r="G724" s="48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</row>
    <row r="725" spans="1:50" ht="12.75">
      <c r="A725" s="26"/>
      <c r="G725" s="48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</row>
    <row r="726" spans="1:50" ht="12.75">
      <c r="A726" s="26"/>
      <c r="G726" s="48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</row>
    <row r="727" spans="1:50" ht="12.75">
      <c r="A727" s="26"/>
      <c r="G727" s="48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</row>
    <row r="728" spans="1:50" ht="12.75">
      <c r="A728" s="26"/>
      <c r="G728" s="48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</row>
    <row r="729" spans="1:50" ht="12.75">
      <c r="A729" s="26"/>
      <c r="G729" s="48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</row>
    <row r="730" spans="1:50" ht="12.75">
      <c r="A730" s="26"/>
      <c r="G730" s="48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</row>
    <row r="731" spans="1:50" ht="12.75">
      <c r="A731" s="26"/>
      <c r="G731" s="48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</row>
    <row r="732" spans="1:50" ht="12.75">
      <c r="A732" s="26"/>
      <c r="G732" s="48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</row>
    <row r="733" spans="1:50" ht="12.75">
      <c r="A733" s="26"/>
      <c r="G733" s="48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</row>
    <row r="734" spans="1:50" ht="12.75">
      <c r="A734" s="26"/>
      <c r="G734" s="48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</row>
    <row r="735" spans="1:50" ht="12.75">
      <c r="A735" s="26"/>
      <c r="G735" s="48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</row>
    <row r="736" spans="1:50" ht="12.75">
      <c r="A736" s="26"/>
      <c r="G736" s="48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</row>
    <row r="737" spans="1:50" ht="12.75">
      <c r="A737" s="26"/>
      <c r="G737" s="48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</row>
    <row r="738" spans="1:50" ht="12.75">
      <c r="A738" s="26"/>
      <c r="G738" s="48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</row>
    <row r="739" spans="1:50" ht="12.75">
      <c r="A739" s="26"/>
      <c r="G739" s="48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</row>
    <row r="740" spans="1:50" ht="12.75">
      <c r="A740" s="26"/>
      <c r="G740" s="48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</row>
    <row r="741" spans="1:50" ht="12.75">
      <c r="A741" s="26"/>
      <c r="G741" s="48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</row>
    <row r="742" spans="1:50" ht="12.75">
      <c r="A742" s="26"/>
      <c r="G742" s="48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</row>
    <row r="743" spans="1:50" ht="12.75">
      <c r="A743" s="26"/>
      <c r="G743" s="48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</row>
    <row r="744" spans="1:50" ht="12.75">
      <c r="A744" s="26"/>
      <c r="G744" s="48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</row>
    <row r="745" spans="1:50" ht="12.75">
      <c r="A745" s="26"/>
      <c r="G745" s="48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</row>
    <row r="746" spans="1:50" ht="12.75">
      <c r="A746" s="26"/>
      <c r="G746" s="48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</row>
    <row r="747" spans="1:50" ht="12.75">
      <c r="A747" s="26"/>
      <c r="G747" s="48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</row>
    <row r="748" spans="1:50" ht="12.75">
      <c r="A748" s="26"/>
      <c r="G748" s="48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</row>
    <row r="749" spans="1:50" ht="12.75">
      <c r="A749" s="26"/>
      <c r="G749" s="48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</row>
    <row r="750" spans="1:50" ht="12.75">
      <c r="A750" s="26"/>
      <c r="G750" s="48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</row>
    <row r="751" spans="1:50" ht="12.75">
      <c r="A751" s="26"/>
      <c r="G751" s="48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</row>
    <row r="752" spans="1:50" ht="12.75">
      <c r="A752" s="26"/>
      <c r="G752" s="48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</row>
    <row r="753" spans="1:50" ht="12.75">
      <c r="A753" s="26"/>
      <c r="G753" s="48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</row>
    <row r="754" spans="1:50" ht="12.75">
      <c r="A754" s="26"/>
      <c r="G754" s="48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</row>
    <row r="755" spans="1:50" ht="12.75">
      <c r="A755" s="26"/>
      <c r="G755" s="48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</row>
    <row r="756" spans="1:50" ht="12.75">
      <c r="A756" s="26"/>
      <c r="G756" s="48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</row>
    <row r="757" spans="1:50" ht="12.75">
      <c r="A757" s="26"/>
      <c r="G757" s="48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</row>
    <row r="758" spans="1:50" ht="12.75">
      <c r="A758" s="26"/>
      <c r="G758" s="48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</row>
    <row r="759" spans="1:50" ht="12.75">
      <c r="A759" s="26"/>
      <c r="G759" s="48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</row>
    <row r="760" spans="1:50" ht="12.75">
      <c r="A760" s="26"/>
      <c r="G760" s="48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</row>
    <row r="761" spans="1:50" ht="12.75">
      <c r="A761" s="26"/>
      <c r="G761" s="48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</row>
    <row r="762" spans="1:50" ht="12.75">
      <c r="A762" s="26"/>
      <c r="G762" s="48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</row>
    <row r="763" spans="1:50" ht="12.75">
      <c r="A763" s="26"/>
      <c r="G763" s="48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</row>
    <row r="764" spans="1:50" ht="12.75">
      <c r="A764" s="26"/>
      <c r="G764" s="48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</row>
    <row r="765" spans="1:50" ht="12.75">
      <c r="A765" s="26"/>
      <c r="G765" s="48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</row>
    <row r="766" spans="1:50" ht="12.75">
      <c r="A766" s="26"/>
      <c r="G766" s="48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</row>
    <row r="767" spans="1:50" ht="12.75">
      <c r="A767" s="26"/>
      <c r="G767" s="48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</row>
    <row r="768" spans="1:50" ht="12.75">
      <c r="A768" s="26"/>
      <c r="G768" s="48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</row>
    <row r="769" spans="1:50" ht="12.75">
      <c r="A769" s="26"/>
      <c r="G769" s="48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</row>
    <row r="770" spans="1:50" ht="12.75">
      <c r="A770" s="26"/>
      <c r="G770" s="48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</row>
    <row r="771" spans="1:50" ht="12.75">
      <c r="A771" s="26"/>
      <c r="G771" s="48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</row>
    <row r="772" spans="1:50" ht="12.75">
      <c r="A772" s="26"/>
      <c r="G772" s="48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</row>
    <row r="773" spans="1:50" ht="12.75">
      <c r="A773" s="26"/>
      <c r="G773" s="48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</row>
    <row r="774" spans="1:50" ht="12.75">
      <c r="A774" s="26"/>
      <c r="G774" s="48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</row>
    <row r="775" spans="1:50" ht="12.75">
      <c r="A775" s="26"/>
      <c r="G775" s="48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</row>
    <row r="776" spans="1:50" ht="12.75">
      <c r="A776" s="26"/>
      <c r="G776" s="48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</row>
    <row r="777" spans="1:50" ht="12.75">
      <c r="A777" s="26"/>
      <c r="G777" s="48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</row>
    <row r="778" spans="1:50" ht="12.75">
      <c r="A778" s="26"/>
      <c r="G778" s="48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</row>
    <row r="779" spans="1:50" ht="12.75">
      <c r="A779" s="26"/>
      <c r="G779" s="48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</row>
    <row r="780" spans="1:50" ht="12.75">
      <c r="A780" s="26"/>
      <c r="G780" s="48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</row>
    <row r="781" spans="1:50" ht="12.75">
      <c r="A781" s="26"/>
      <c r="G781" s="48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</row>
    <row r="782" spans="1:50" ht="12.75">
      <c r="A782" s="26"/>
      <c r="G782" s="48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</row>
    <row r="783" spans="1:50" ht="12.75">
      <c r="A783" s="26"/>
      <c r="G783" s="48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</row>
    <row r="784" spans="1:50" ht="12.75">
      <c r="A784" s="26"/>
      <c r="G784" s="48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</row>
    <row r="785" spans="1:50" ht="12.75">
      <c r="A785" s="26"/>
      <c r="G785" s="48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</row>
    <row r="786" spans="1:50" ht="12.75">
      <c r="A786" s="26"/>
      <c r="G786" s="48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</row>
    <row r="787" spans="1:50" ht="12.75">
      <c r="A787" s="26"/>
      <c r="G787" s="48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</row>
    <row r="788" spans="1:50" ht="12.75">
      <c r="A788" s="26"/>
      <c r="G788" s="48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</row>
    <row r="789" spans="1:50" ht="12.75">
      <c r="A789" s="26"/>
      <c r="G789" s="48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</row>
    <row r="790" spans="1:50" ht="12.75">
      <c r="A790" s="26"/>
      <c r="G790" s="48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</row>
    <row r="791" spans="1:50" ht="12.75">
      <c r="A791" s="26"/>
      <c r="G791" s="48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</row>
    <row r="792" spans="1:50" ht="12.75">
      <c r="A792" s="26"/>
      <c r="G792" s="48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</row>
    <row r="793" spans="1:50" ht="12.75">
      <c r="A793" s="26"/>
      <c r="G793" s="48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</row>
    <row r="794" spans="1:50" ht="12.75">
      <c r="A794" s="26"/>
      <c r="G794" s="48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</row>
    <row r="795" spans="1:50" ht="12.75">
      <c r="A795" s="26"/>
      <c r="G795" s="48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</row>
    <row r="796" spans="1:50" ht="12.75">
      <c r="A796" s="26"/>
      <c r="G796" s="48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</row>
    <row r="797" spans="1:50" ht="12.75">
      <c r="A797" s="26"/>
      <c r="G797" s="48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</row>
    <row r="798" spans="1:50" ht="12.75">
      <c r="A798" s="26"/>
      <c r="G798" s="48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</row>
    <row r="799" spans="1:50" ht="12.75">
      <c r="A799" s="26"/>
      <c r="G799" s="48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</row>
    <row r="800" spans="1:50" ht="12.75">
      <c r="A800" s="26"/>
      <c r="G800" s="48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</row>
    <row r="801" spans="1:50" ht="12.75">
      <c r="A801" s="26"/>
      <c r="G801" s="48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</row>
    <row r="802" spans="1:50" ht="12.75">
      <c r="A802" s="26"/>
      <c r="G802" s="48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</row>
    <row r="803" spans="1:50" ht="12.75">
      <c r="A803" s="26"/>
      <c r="G803" s="48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</row>
    <row r="804" spans="1:50" ht="12.75">
      <c r="A804" s="26"/>
      <c r="G804" s="48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</row>
    <row r="805" spans="1:50" ht="12.75">
      <c r="A805" s="26"/>
      <c r="G805" s="48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</row>
    <row r="806" spans="1:50" ht="12.75">
      <c r="A806" s="26"/>
      <c r="G806" s="48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</row>
    <row r="807" spans="1:50" ht="12.75">
      <c r="A807" s="26"/>
      <c r="G807" s="48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</row>
    <row r="808" spans="1:50" ht="12.75">
      <c r="A808" s="26"/>
      <c r="G808" s="48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</row>
    <row r="809" spans="1:50" ht="12.75">
      <c r="A809" s="26"/>
      <c r="G809" s="48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</row>
    <row r="810" spans="1:50" ht="12.75">
      <c r="A810" s="26"/>
      <c r="G810" s="48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</row>
    <row r="811" spans="1:50" ht="12.75">
      <c r="A811" s="26"/>
      <c r="G811" s="48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</row>
    <row r="812" spans="1:50" ht="12.75">
      <c r="A812" s="26"/>
      <c r="G812" s="48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</row>
    <row r="813" spans="1:50" ht="12.75">
      <c r="A813" s="26"/>
      <c r="G813" s="48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</row>
    <row r="814" spans="1:50" ht="12.75">
      <c r="A814" s="26"/>
      <c r="G814" s="48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</row>
    <row r="815" spans="1:50" ht="12.75">
      <c r="A815" s="26"/>
      <c r="G815" s="48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</row>
    <row r="816" spans="1:50" ht="12.75">
      <c r="A816" s="26"/>
      <c r="G816" s="48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</row>
    <row r="817" spans="1:50" ht="12.75">
      <c r="A817" s="26"/>
      <c r="G817" s="48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</row>
    <row r="818" spans="1:50" ht="12.75">
      <c r="A818" s="26"/>
      <c r="G818" s="48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</row>
    <row r="819" spans="1:50" ht="12.75">
      <c r="A819" s="26"/>
      <c r="G819" s="48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</row>
    <row r="820" spans="1:50" ht="12.75">
      <c r="A820" s="26"/>
      <c r="G820" s="48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</row>
    <row r="821" spans="1:50" ht="12.75">
      <c r="A821" s="26"/>
      <c r="G821" s="48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</row>
    <row r="822" spans="1:50" ht="12.75">
      <c r="A822" s="26"/>
      <c r="G822" s="48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</row>
    <row r="823" spans="1:50" ht="12.75">
      <c r="A823" s="26"/>
      <c r="G823" s="48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</row>
    <row r="824" spans="1:50" ht="12.75">
      <c r="A824" s="26"/>
      <c r="G824" s="48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</row>
    <row r="825" spans="1:50" ht="12.75">
      <c r="A825" s="26"/>
      <c r="G825" s="48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</row>
    <row r="826" spans="1:50" ht="12.75">
      <c r="A826" s="26"/>
      <c r="G826" s="48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</row>
    <row r="827" spans="1:50" ht="12.75">
      <c r="A827" s="26"/>
      <c r="G827" s="48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</row>
    <row r="828" spans="1:50" ht="12.75">
      <c r="A828" s="26"/>
      <c r="G828" s="48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</row>
    <row r="829" spans="1:50" ht="12.75">
      <c r="A829" s="26"/>
      <c r="G829" s="48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</row>
    <row r="830" spans="1:50" ht="12.75">
      <c r="A830" s="26"/>
      <c r="G830" s="48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</row>
    <row r="831" spans="1:50" ht="12.75">
      <c r="A831" s="26"/>
      <c r="G831" s="48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</row>
    <row r="832" spans="1:50" ht="12.75">
      <c r="A832" s="26"/>
      <c r="G832" s="48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</row>
    <row r="833" spans="1:50" ht="12.75">
      <c r="A833" s="26"/>
      <c r="G833" s="48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</row>
    <row r="834" spans="1:50" ht="12.75">
      <c r="A834" s="26"/>
      <c r="G834" s="48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</row>
    <row r="835" spans="1:50" ht="12.75">
      <c r="A835" s="26"/>
      <c r="G835" s="48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</row>
    <row r="836" spans="1:50" ht="12.75">
      <c r="A836" s="26"/>
      <c r="G836" s="48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</row>
    <row r="837" spans="1:50" ht="12.75">
      <c r="A837" s="26"/>
      <c r="G837" s="48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</row>
    <row r="838" spans="1:50" ht="12.75">
      <c r="A838" s="26"/>
      <c r="G838" s="48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</row>
    <row r="839" spans="1:50" ht="12.75">
      <c r="A839" s="26"/>
      <c r="G839" s="48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</row>
    <row r="840" spans="1:50" ht="12.75">
      <c r="A840" s="26"/>
      <c r="G840" s="48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</row>
    <row r="841" spans="1:50" ht="12.75">
      <c r="A841" s="26"/>
      <c r="G841" s="48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</row>
    <row r="842" spans="1:50" ht="12.75">
      <c r="A842" s="26"/>
      <c r="G842" s="48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</row>
    <row r="843" spans="1:50" ht="12.75">
      <c r="A843" s="26"/>
      <c r="G843" s="48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</row>
    <row r="844" spans="1:50" ht="12.75">
      <c r="A844" s="26"/>
      <c r="G844" s="48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</row>
    <row r="845" spans="1:50" ht="12.75">
      <c r="A845" s="26"/>
      <c r="G845" s="48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</row>
    <row r="846" spans="1:50" ht="12.75">
      <c r="A846" s="26"/>
      <c r="G846" s="48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</row>
    <row r="847" spans="1:50" ht="12.75">
      <c r="A847" s="26"/>
      <c r="G847" s="48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</row>
    <row r="848" spans="1:50" ht="12.75">
      <c r="A848" s="26"/>
      <c r="G848" s="48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</row>
    <row r="849" spans="1:50" ht="12.75">
      <c r="A849" s="26"/>
      <c r="G849" s="48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</row>
    <row r="850" spans="1:50" ht="12.75">
      <c r="G850" s="48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</row>
    <row r="851" spans="1:50" ht="12.75">
      <c r="G851" s="48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</row>
    <row r="852" spans="1:50" ht="12.75">
      <c r="G852" s="48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</row>
    <row r="853" spans="1:50" ht="12.75">
      <c r="G853" s="48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</row>
    <row r="854" spans="1:50" ht="12.75">
      <c r="G854" s="48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</row>
    <row r="855" spans="1:50" ht="12.75">
      <c r="G855" s="48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</row>
    <row r="856" spans="1:50" ht="12.75">
      <c r="G856" s="48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</row>
    <row r="857" spans="1:50" ht="12.75">
      <c r="G857" s="48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</row>
    <row r="858" spans="1:50" ht="12.75">
      <c r="G858" s="48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</row>
    <row r="859" spans="1:50" ht="12.75">
      <c r="G859" s="48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</row>
    <row r="860" spans="1:50" ht="12.75">
      <c r="G860" s="48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</row>
    <row r="861" spans="1:50" ht="12.75">
      <c r="G861" s="48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</row>
    <row r="862" spans="1:50" ht="12.75">
      <c r="G862" s="48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</row>
    <row r="863" spans="1:50" ht="12.75">
      <c r="G863" s="48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</row>
    <row r="864" spans="1:50" ht="12.75">
      <c r="G864" s="48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</row>
    <row r="865" spans="7:50" ht="12.75">
      <c r="G865" s="48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</row>
    <row r="866" spans="7:50" ht="12.75">
      <c r="G866" s="48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</row>
    <row r="867" spans="7:50" ht="12.75">
      <c r="G867" s="48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</row>
    <row r="868" spans="7:50" ht="12.75">
      <c r="G868" s="48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</row>
    <row r="869" spans="7:50" ht="12.75">
      <c r="G869" s="48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</row>
    <row r="870" spans="7:50" ht="12.75">
      <c r="G870" s="48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</row>
    <row r="871" spans="7:50" ht="12.75">
      <c r="G871" s="48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</row>
    <row r="872" spans="7:50" ht="12.75">
      <c r="G872" s="48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</row>
    <row r="873" spans="7:50" ht="12.75">
      <c r="G873" s="48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</row>
    <row r="874" spans="7:50" ht="12.75">
      <c r="G874" s="48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</row>
    <row r="875" spans="7:50" ht="12.75">
      <c r="G875" s="48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</row>
    <row r="876" spans="7:50" ht="12.75">
      <c r="G876" s="48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</row>
    <row r="877" spans="7:50" ht="12.75">
      <c r="G877" s="48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</row>
    <row r="878" spans="7:50" ht="12.75">
      <c r="G878" s="48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</row>
    <row r="879" spans="7:50" ht="12.75">
      <c r="G879" s="48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</row>
    <row r="880" spans="7:50" ht="12.75">
      <c r="G880" s="48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</row>
    <row r="881" spans="7:50" ht="12.75">
      <c r="G881" s="48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</row>
    <row r="882" spans="7:50" ht="12.75">
      <c r="G882" s="48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</row>
    <row r="883" spans="7:50" ht="12.75">
      <c r="G883" s="48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</row>
    <row r="884" spans="7:50" ht="12.75">
      <c r="G884" s="48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</row>
    <row r="885" spans="7:50" ht="12.75">
      <c r="G885" s="48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</row>
    <row r="886" spans="7:50" ht="12.75">
      <c r="G886" s="48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</row>
    <row r="887" spans="7:50" ht="12.75">
      <c r="G887" s="48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</row>
    <row r="888" spans="7:50" ht="12.75">
      <c r="G888" s="48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</row>
    <row r="889" spans="7:50" ht="12.75">
      <c r="G889" s="48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</row>
    <row r="890" spans="7:50" ht="12.75">
      <c r="G890" s="48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</row>
    <row r="891" spans="7:50" ht="12.75">
      <c r="G891" s="48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</row>
    <row r="892" spans="7:50" ht="12.75">
      <c r="G892" s="48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</row>
    <row r="893" spans="7:50" ht="12.75">
      <c r="G893" s="48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</row>
    <row r="894" spans="7:50" ht="12.75">
      <c r="G894" s="48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</row>
    <row r="895" spans="7:50" ht="12.75">
      <c r="G895" s="48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</row>
    <row r="896" spans="7:50" ht="12.75">
      <c r="G896" s="48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</row>
    <row r="897" spans="7:50" ht="12.75">
      <c r="G897" s="48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</row>
    <row r="898" spans="7:50" ht="12.75">
      <c r="G898" s="48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</row>
    <row r="899" spans="7:50" ht="12.75">
      <c r="G899" s="48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</row>
    <row r="900" spans="7:50" ht="12.75">
      <c r="G900" s="48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</row>
    <row r="901" spans="7:50" ht="12.75">
      <c r="G901" s="48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</row>
    <row r="902" spans="7:50" ht="12.75">
      <c r="G902" s="48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</row>
    <row r="903" spans="7:50" ht="12.75">
      <c r="G903" s="48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</row>
    <row r="904" spans="7:50" ht="12.75">
      <c r="G904" s="48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</row>
    <row r="905" spans="7:50" ht="12.75">
      <c r="G905" s="48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</row>
    <row r="906" spans="7:50" ht="12.75">
      <c r="G906" s="48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</row>
    <row r="907" spans="7:50" ht="12.75">
      <c r="G907" s="48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</row>
    <row r="908" spans="7:50" ht="12.75">
      <c r="G908" s="48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</row>
    <row r="909" spans="7:50" ht="12.75">
      <c r="G909" s="48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</row>
    <row r="910" spans="7:50" ht="12.75">
      <c r="G910" s="48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</row>
    <row r="911" spans="7:50" ht="12.75">
      <c r="G911" s="48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</row>
    <row r="912" spans="7:50" ht="12.75">
      <c r="G912" s="48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</row>
    <row r="913" spans="7:50" ht="12.75">
      <c r="G913" s="48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</row>
    <row r="914" spans="7:50" ht="12.75">
      <c r="G914" s="48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</row>
    <row r="915" spans="7:50" ht="12.75">
      <c r="G915" s="48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</row>
    <row r="916" spans="7:50" ht="12.75">
      <c r="G916" s="48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</row>
    <row r="917" spans="7:50" ht="12.75">
      <c r="G917" s="48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</row>
    <row r="918" spans="7:50" ht="12.75">
      <c r="G918" s="48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</row>
    <row r="919" spans="7:50" ht="12.75">
      <c r="G919" s="48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</row>
    <row r="920" spans="7:50" ht="12.75">
      <c r="G920" s="48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</row>
    <row r="921" spans="7:50" ht="12.75">
      <c r="G921" s="48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</row>
    <row r="922" spans="7:50" ht="12.75">
      <c r="G922" s="48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</row>
    <row r="923" spans="7:50" ht="12.75">
      <c r="G923" s="48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</row>
    <row r="924" spans="7:50" ht="12.75">
      <c r="G924" s="48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</row>
    <row r="925" spans="7:50" ht="12.75">
      <c r="G925" s="48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</row>
    <row r="926" spans="7:50" ht="12.75">
      <c r="G926" s="48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</row>
    <row r="927" spans="7:50" ht="12.75">
      <c r="G927" s="48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</row>
    <row r="928" spans="7:50" ht="12.75">
      <c r="G928" s="48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</row>
    <row r="929" spans="7:50" ht="12.75">
      <c r="G929" s="48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</row>
    <row r="930" spans="7:50" ht="12.75">
      <c r="G930" s="48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</row>
    <row r="931" spans="7:50" ht="12.75">
      <c r="G931" s="48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</row>
    <row r="932" spans="7:50" ht="12.75">
      <c r="G932" s="48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</row>
    <row r="933" spans="7:50" ht="12.75">
      <c r="G933" s="48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</row>
    <row r="934" spans="7:50" ht="12.75">
      <c r="G934" s="48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</row>
    <row r="935" spans="7:50" ht="12.75">
      <c r="G935" s="48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</row>
    <row r="936" spans="7:50" ht="12.75">
      <c r="G936" s="48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</row>
    <row r="937" spans="7:50" ht="12.75">
      <c r="G937" s="48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</row>
    <row r="938" spans="7:50" ht="12.75">
      <c r="G938" s="48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</row>
    <row r="939" spans="7:50" ht="12.75">
      <c r="G939" s="48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</row>
    <row r="940" spans="7:50" ht="12.75">
      <c r="G940" s="48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</row>
    <row r="941" spans="7:50" ht="12.75">
      <c r="G941" s="48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</row>
    <row r="942" spans="7:50" ht="12.75">
      <c r="G942" s="48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</row>
    <row r="943" spans="7:50" ht="12.75">
      <c r="G943" s="48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</row>
    <row r="944" spans="7:50" ht="12.75">
      <c r="G944" s="48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</row>
    <row r="945" spans="7:50" ht="12.75">
      <c r="G945" s="48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</row>
    <row r="946" spans="7:50" ht="12.75">
      <c r="G946" s="48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</row>
    <row r="947" spans="7:50" ht="12.75">
      <c r="G947" s="48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</row>
    <row r="948" spans="7:50" ht="12.75">
      <c r="G948" s="48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</row>
    <row r="949" spans="7:50" ht="12.75">
      <c r="G949" s="48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</row>
    <row r="950" spans="7:50" ht="12.75">
      <c r="G950" s="48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</row>
    <row r="951" spans="7:50" ht="12.75">
      <c r="G951" s="48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</row>
    <row r="952" spans="7:50" ht="12.75">
      <c r="G952" s="48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</row>
    <row r="953" spans="7:50" ht="12.75">
      <c r="G953" s="48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</row>
    <row r="954" spans="7:50" ht="12.75">
      <c r="G954" s="48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</row>
    <row r="955" spans="7:50" ht="12.75">
      <c r="G955" s="48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</row>
    <row r="956" spans="7:50" ht="12.75">
      <c r="G956" s="48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</row>
    <row r="957" spans="7:50" ht="12.75">
      <c r="G957" s="48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</row>
    <row r="958" spans="7:50" ht="12.75">
      <c r="G958" s="48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</row>
    <row r="959" spans="7:50" ht="12.75">
      <c r="G959" s="48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</row>
    <row r="960" spans="7:50" ht="12.75">
      <c r="G960" s="48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</row>
    <row r="961" spans="7:50" ht="12.75">
      <c r="G961" s="48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</row>
    <row r="962" spans="7:50" ht="12.75">
      <c r="G962" s="48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</row>
    <row r="963" spans="7:50" ht="12.75">
      <c r="G963" s="48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</row>
    <row r="964" spans="7:50" ht="12.75">
      <c r="G964" s="48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</row>
    <row r="965" spans="7:50" ht="12.75">
      <c r="G965" s="48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</row>
    <row r="966" spans="7:50" ht="12.75">
      <c r="G966" s="48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</row>
    <row r="967" spans="7:50" ht="12.75">
      <c r="G967" s="48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</row>
    <row r="968" spans="7:50" ht="12.75">
      <c r="G968" s="48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</row>
    <row r="969" spans="7:50" ht="12.75">
      <c r="G969" s="48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</row>
    <row r="970" spans="7:50" ht="12.75">
      <c r="G970" s="48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</row>
    <row r="971" spans="7:50" ht="12.75">
      <c r="G971" s="48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</row>
    <row r="972" spans="7:50" ht="12.75">
      <c r="G972" s="48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</row>
    <row r="973" spans="7:50" ht="12.75">
      <c r="G973" s="48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</row>
    <row r="974" spans="7:50" ht="12.75">
      <c r="G974" s="48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</row>
    <row r="975" spans="7:50" ht="12.75">
      <c r="G975" s="48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</row>
    <row r="976" spans="7:50" ht="12.75">
      <c r="G976" s="48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</row>
    <row r="977" spans="7:50" ht="12.75">
      <c r="G977" s="48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</row>
    <row r="978" spans="7:50" ht="12.75">
      <c r="G978" s="48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</row>
    <row r="979" spans="7:50" ht="12.75">
      <c r="G979" s="48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</row>
    <row r="980" spans="7:50" ht="12.75">
      <c r="G980" s="48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</row>
    <row r="981" spans="7:50" ht="12.75">
      <c r="G981" s="48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</row>
    <row r="982" spans="7:50" ht="12.75">
      <c r="G982" s="48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</row>
    <row r="983" spans="7:50" ht="12.75">
      <c r="G983" s="48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</row>
    <row r="984" spans="7:50" ht="12.75">
      <c r="G984" s="48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</row>
    <row r="985" spans="7:50" ht="12.75">
      <c r="G985" s="48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</row>
    <row r="986" spans="7:50" ht="12.75">
      <c r="G986" s="48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</row>
    <row r="987" spans="7:50" ht="12.75">
      <c r="G987" s="48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</row>
    <row r="988" spans="7:50" ht="12.75">
      <c r="G988" s="48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</row>
    <row r="989" spans="7:50" ht="12.75">
      <c r="G989" s="48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</row>
    <row r="990" spans="7:50" ht="12.75">
      <c r="G990" s="48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</row>
    <row r="991" spans="7:50" ht="12.75">
      <c r="G991" s="48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</row>
    <row r="992" spans="7:50" ht="12.75">
      <c r="G992" s="48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</row>
    <row r="993" spans="7:50" ht="12.75">
      <c r="G993" s="48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</row>
    <row r="994" spans="7:50" ht="12.75">
      <c r="G994" s="48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</row>
    <row r="995" spans="7:50" ht="12.75">
      <c r="G995" s="48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</row>
    <row r="996" spans="7:50" ht="12.75">
      <c r="G996" s="48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</row>
    <row r="997" spans="7:50" ht="12.75">
      <c r="G997" s="48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</row>
    <row r="998" spans="7:50" ht="12.75">
      <c r="G998" s="48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</row>
    <row r="999" spans="7:50" ht="12.75">
      <c r="G999" s="48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</row>
    <row r="1000" spans="7:50" ht="12.75">
      <c r="G1000" s="48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</row>
    <row r="1001" spans="7:50" ht="12.75">
      <c r="G1001" s="48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</row>
    <row r="1002" spans="7:50" ht="12.75">
      <c r="G1002" s="48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</row>
    <row r="1003" spans="7:50" ht="12.75">
      <c r="G1003" s="48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</row>
    <row r="1004" spans="7:50" ht="12.75">
      <c r="G1004" s="48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</row>
    <row r="1005" spans="7:50" ht="12.75">
      <c r="G1005" s="48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</row>
    <row r="1006" spans="7:50" ht="12.75">
      <c r="G1006" s="48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</row>
    <row r="1007" spans="7:50" ht="12.75">
      <c r="G1007" s="48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</row>
    <row r="1008" spans="7:50" ht="12.75">
      <c r="G1008" s="48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</row>
    <row r="1009" spans="7:50" ht="12.75">
      <c r="G1009" s="48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</row>
    <row r="1010" spans="7:50" ht="12.75">
      <c r="G1010" s="48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</row>
    <row r="1011" spans="7:50" ht="12.75">
      <c r="G1011" s="48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</row>
    <row r="1012" spans="7:50" ht="12.75">
      <c r="G1012" s="48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</row>
    <row r="1013" spans="7:50" ht="12.75">
      <c r="G1013" s="48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</row>
    <row r="1014" spans="7:50" ht="12.75">
      <c r="G1014" s="48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</row>
    <row r="1015" spans="7:50" ht="12.75">
      <c r="G1015" s="48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</row>
    <row r="1016" spans="7:50" ht="12.75">
      <c r="G1016" s="48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</row>
    <row r="1017" spans="7:50" ht="12.75">
      <c r="G1017" s="48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</row>
    <row r="1018" spans="7:50" ht="12.75">
      <c r="G1018" s="48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</row>
    <row r="1019" spans="7:50" ht="12.75">
      <c r="G1019" s="48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</row>
    <row r="1020" spans="7:50" ht="12.75">
      <c r="G1020" s="48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</row>
    <row r="1021" spans="7:50" ht="12.75">
      <c r="G1021" s="48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</row>
    <row r="1022" spans="7:50" ht="12.75">
      <c r="G1022" s="48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</row>
    <row r="1023" spans="7:50" ht="12.75">
      <c r="G1023" s="48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</row>
    <row r="1024" spans="7:50" ht="12.75">
      <c r="G1024" s="48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</row>
    <row r="1025" spans="7:50" ht="12.75">
      <c r="G1025" s="48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</row>
    <row r="1026" spans="7:50" ht="12.75">
      <c r="G1026" s="48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</row>
    <row r="1027" spans="7:50" ht="12.75">
      <c r="G1027" s="48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</row>
    <row r="1028" spans="7:50" ht="12.75">
      <c r="G1028" s="48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</row>
    <row r="1029" spans="7:50" ht="12.75">
      <c r="G1029" s="48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</row>
    <row r="1030" spans="7:50" ht="12.75">
      <c r="G1030" s="48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</row>
    <row r="1031" spans="7:50" ht="12.75">
      <c r="G1031" s="48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</row>
    <row r="1032" spans="7:50" ht="12.75">
      <c r="G1032" s="48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</row>
    <row r="1033" spans="7:50" ht="12.75">
      <c r="G1033" s="48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</row>
    <row r="1034" spans="7:50" ht="12.75">
      <c r="G1034" s="48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</row>
    <row r="1035" spans="7:50" ht="12.75">
      <c r="G1035" s="48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</row>
    <row r="1036" spans="7:50" ht="12.75">
      <c r="G1036" s="48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</row>
    <row r="1037" spans="7:50" ht="12.75">
      <c r="G1037" s="48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</row>
    <row r="1038" spans="7:50" ht="12.75">
      <c r="G1038" s="48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</row>
    <row r="1039" spans="7:50" ht="12.75">
      <c r="G1039" s="48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</row>
    <row r="1040" spans="7:50" ht="12.75">
      <c r="G1040" s="48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</row>
    <row r="1041" spans="7:50" ht="12.75">
      <c r="G1041" s="48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</row>
    <row r="1042" spans="7:50" ht="12.75">
      <c r="G1042" s="48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</row>
    <row r="1043" spans="7:50" ht="12.75">
      <c r="G1043" s="48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</row>
    <row r="1044" spans="7:50" ht="12.75">
      <c r="G1044" s="48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</row>
    <row r="1045" spans="7:50" ht="12.75">
      <c r="G1045" s="48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</row>
    <row r="1046" spans="7:50" ht="12.75">
      <c r="G1046" s="48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</row>
    <row r="1047" spans="7:50" ht="12.75">
      <c r="G1047" s="48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</row>
    <row r="1048" spans="7:50" ht="12.75">
      <c r="G1048" s="48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</row>
    <row r="1049" spans="7:50" ht="12.75">
      <c r="G1049" s="48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</row>
    <row r="1050" spans="7:50" ht="12.75">
      <c r="G1050" s="48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</row>
    <row r="1051" spans="7:50" ht="12.75">
      <c r="G1051" s="48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</row>
    <row r="1052" spans="7:50" ht="12.75">
      <c r="G1052" s="48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</row>
    <row r="1053" spans="7:50" ht="12.75">
      <c r="G1053" s="48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</row>
    <row r="1054" spans="7:50" ht="12.75">
      <c r="G1054" s="48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</row>
    <row r="1055" spans="7:50" ht="12.75">
      <c r="G1055" s="48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</row>
    <row r="1056" spans="7:50" ht="12.75">
      <c r="G1056" s="48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</row>
    <row r="1057" spans="7:50" ht="12.75">
      <c r="G1057" s="48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</row>
    <row r="1058" spans="7:50" ht="12.75">
      <c r="G1058" s="48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</row>
    <row r="1059" spans="7:50" ht="12.75">
      <c r="G1059" s="48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</row>
    <row r="1060" spans="7:50" ht="12.75">
      <c r="G1060" s="48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</row>
    <row r="1061" spans="7:50" ht="12.75">
      <c r="G1061" s="48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</row>
    <row r="1062" spans="7:50" ht="12.75">
      <c r="G1062" s="48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</row>
    <row r="1063" spans="7:50" ht="12.75">
      <c r="G1063" s="48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</row>
    <row r="1064" spans="7:50" ht="12.75">
      <c r="G1064" s="48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</row>
    <row r="1065" spans="7:50" ht="12.75">
      <c r="G1065" s="48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</row>
    <row r="1066" spans="7:50" ht="12.75">
      <c r="G1066" s="48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</row>
    <row r="1067" spans="7:50" ht="12.75">
      <c r="G1067" s="48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</row>
    <row r="1068" spans="7:50" ht="12.75">
      <c r="G1068" s="48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</row>
    <row r="1069" spans="7:50" ht="12.75">
      <c r="G1069" s="48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</row>
    <row r="1070" spans="7:50" ht="12.75">
      <c r="G1070" s="48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</row>
    <row r="1071" spans="7:50" ht="12.75">
      <c r="G1071" s="48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</row>
    <row r="1072" spans="7:50" ht="12.75">
      <c r="G1072" s="48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</row>
    <row r="1073" spans="7:50" ht="12.75">
      <c r="G1073" s="48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</row>
    <row r="1074" spans="7:50" ht="12.75">
      <c r="G1074" s="48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</row>
    <row r="1075" spans="7:50" ht="12.75">
      <c r="G1075" s="48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</row>
    <row r="1076" spans="7:50" ht="12.75">
      <c r="G1076" s="48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</row>
    <row r="1077" spans="7:50" ht="12.75">
      <c r="G1077" s="48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</row>
    <row r="1078" spans="7:50" ht="12.75">
      <c r="G1078" s="48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</row>
    <row r="1079" spans="7:50" ht="12.75">
      <c r="G1079" s="48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</row>
    <row r="1080" spans="7:50" ht="12.75">
      <c r="G1080" s="48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</row>
    <row r="1081" spans="7:50" ht="12.75">
      <c r="G1081" s="48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</row>
    <row r="1082" spans="7:50" ht="12.75">
      <c r="G1082" s="48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</row>
    <row r="1083" spans="7:50" ht="12.75">
      <c r="G1083" s="48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</row>
    <row r="1084" spans="7:50" ht="12.75">
      <c r="G1084" s="48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</row>
    <row r="1085" spans="7:50" ht="12.75">
      <c r="G1085" s="48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</row>
    <row r="1086" spans="7:50" ht="12.75">
      <c r="G1086" s="48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</row>
    <row r="1087" spans="7:50" ht="12.75">
      <c r="G1087" s="48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</row>
    <row r="1088" spans="7:50" ht="12.75">
      <c r="G1088" s="48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</row>
    <row r="1089" spans="7:50" ht="12.75">
      <c r="G1089" s="48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</row>
    <row r="1090" spans="7:50" ht="12.75">
      <c r="G1090" s="48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</row>
    <row r="1091" spans="7:50" ht="12.75">
      <c r="G1091" s="48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</row>
    <row r="1092" spans="7:50" ht="12.75">
      <c r="G1092" s="48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</row>
    <row r="1093" spans="7:50" ht="12.75">
      <c r="G1093" s="48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</row>
    <row r="1094" spans="7:50" ht="12.75">
      <c r="G1094" s="48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</row>
    <row r="1095" spans="7:50" ht="12.75">
      <c r="G1095" s="48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</row>
    <row r="1096" spans="7:50" ht="12.75">
      <c r="G1096" s="48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</row>
    <row r="1097" spans="7:50" ht="12.75">
      <c r="G1097" s="48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</row>
    <row r="1098" spans="7:50" ht="12.75">
      <c r="G1098" s="48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</row>
    <row r="1099" spans="7:50" ht="12.75">
      <c r="G1099" s="48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</row>
    <row r="1100" spans="7:50" ht="12.75">
      <c r="G1100" s="48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</row>
    <row r="1101" spans="7:50" ht="12.75">
      <c r="G1101" s="48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</row>
    <row r="1102" spans="7:50" ht="12.75">
      <c r="G1102" s="48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</row>
    <row r="1103" spans="7:50" ht="12.75">
      <c r="G1103" s="48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</row>
    <row r="1104" spans="7:50" ht="12.75">
      <c r="G1104" s="48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</row>
    <row r="1105" spans="7:50" ht="12.75">
      <c r="G1105" s="48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</row>
    <row r="1106" spans="7:50" ht="12.75">
      <c r="G1106" s="48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</row>
    <row r="1107" spans="7:50" ht="12.75">
      <c r="G1107" s="48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</row>
    <row r="1108" spans="7:50" ht="12.75">
      <c r="G1108" s="48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</row>
    <row r="1109" spans="7:50" ht="12.75">
      <c r="G1109" s="48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</row>
    <row r="1110" spans="7:50" ht="12.75">
      <c r="G1110" s="48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</row>
    <row r="1111" spans="7:50" ht="12.75">
      <c r="G1111" s="48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</row>
    <row r="1112" spans="7:50" ht="12.75">
      <c r="G1112" s="48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</row>
    <row r="1113" spans="7:50" ht="12.75">
      <c r="G1113" s="48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</row>
    <row r="1114" spans="7:50" ht="12.75">
      <c r="G1114" s="48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</row>
    <row r="1115" spans="7:50" ht="12.75">
      <c r="G1115" s="48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</row>
    <row r="1116" spans="7:50" ht="12.75">
      <c r="G1116" s="48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</row>
    <row r="1117" spans="7:50" ht="12.75">
      <c r="G1117" s="48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</row>
    <row r="1118" spans="7:50" ht="12.75">
      <c r="G1118" s="48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</row>
    <row r="1119" spans="7:50" ht="12.75">
      <c r="G1119" s="48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</row>
    <row r="1120" spans="7:50" ht="12.75">
      <c r="G1120" s="48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</row>
    <row r="1121" spans="7:50" ht="12.75">
      <c r="G1121" s="48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</row>
    <row r="1122" spans="7:50" ht="12.75">
      <c r="G1122" s="48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</row>
    <row r="1123" spans="7:50" ht="12.75">
      <c r="G1123" s="48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</row>
    <row r="1124" spans="7:50" ht="12.75">
      <c r="G1124" s="48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</row>
    <row r="1125" spans="7:50" ht="12.75">
      <c r="G1125" s="48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</row>
    <row r="1126" spans="7:50" ht="12.75">
      <c r="G1126" s="48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</row>
    <row r="1127" spans="7:50" ht="12.75">
      <c r="G1127" s="48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</row>
    <row r="1128" spans="7:50" ht="12.75">
      <c r="G1128" s="48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</row>
    <row r="1129" spans="7:50" ht="12.75">
      <c r="G1129" s="48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</row>
    <row r="1130" spans="7:50" ht="12.75">
      <c r="G1130" s="48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</row>
    <row r="1131" spans="7:50" ht="12.75">
      <c r="G1131" s="48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</row>
    <row r="1132" spans="7:50" ht="12.75">
      <c r="G1132" s="48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</row>
    <row r="1133" spans="7:50" ht="12.75">
      <c r="G1133" s="48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</row>
    <row r="1134" spans="7:50" ht="12.75">
      <c r="G1134" s="48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</row>
    <row r="1135" spans="7:50" ht="12.75">
      <c r="G1135" s="48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</row>
    <row r="1136" spans="7:50" ht="12.75">
      <c r="G1136" s="48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</row>
    <row r="1137" spans="7:50" ht="12.75">
      <c r="G1137" s="48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</row>
    <row r="1138" spans="7:50" ht="12.75">
      <c r="G1138" s="48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</row>
    <row r="1139" spans="7:50" ht="12.75">
      <c r="G1139" s="48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</row>
    <row r="1140" spans="7:50" ht="12.75">
      <c r="G1140" s="48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</row>
    <row r="1141" spans="7:50" ht="12.75">
      <c r="G1141" s="48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</row>
    <row r="1142" spans="7:50" ht="12.75">
      <c r="G1142" s="48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</row>
    <row r="1143" spans="7:50" ht="12.75">
      <c r="G1143" s="48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</row>
    <row r="1144" spans="7:50" ht="12.75">
      <c r="G1144" s="48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</row>
    <row r="1145" spans="7:50" ht="12.75">
      <c r="G1145" s="48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</row>
    <row r="1146" spans="7:50" ht="12.75">
      <c r="G1146" s="48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</row>
    <row r="1147" spans="7:50" ht="12.75">
      <c r="G1147" s="48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</row>
    <row r="1148" spans="7:50" ht="12.75">
      <c r="G1148" s="48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</row>
    <row r="1149" spans="7:50" ht="12.75">
      <c r="G1149" s="48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</row>
    <row r="1150" spans="7:50" ht="12.75">
      <c r="G1150" s="48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</row>
    <row r="1151" spans="7:50" ht="12.75">
      <c r="G1151" s="48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</row>
    <row r="1152" spans="7:50" ht="12.75">
      <c r="G1152" s="48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</row>
    <row r="1153" spans="7:50" ht="12.75">
      <c r="G1153" s="48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</row>
    <row r="1154" spans="7:50" ht="12.75">
      <c r="G1154" s="48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</row>
    <row r="1155" spans="7:50" ht="12.75">
      <c r="G1155" s="48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</row>
    <row r="1156" spans="7:50" ht="12.75">
      <c r="G1156" s="48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</row>
    <row r="1157" spans="7:50" ht="12.75">
      <c r="G1157" s="48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</row>
    <row r="1158" spans="7:50" ht="12.75">
      <c r="G1158" s="48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</row>
    <row r="1159" spans="7:50" ht="12.75">
      <c r="G1159" s="48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</row>
    <row r="1160" spans="7:50" ht="12.75">
      <c r="G1160" s="48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</row>
    <row r="1161" spans="7:50" ht="12.75">
      <c r="G1161" s="48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</row>
    <row r="1162" spans="7:50" ht="12.75">
      <c r="G1162" s="48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</row>
    <row r="1163" spans="7:50" ht="12.75">
      <c r="G1163" s="48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</row>
    <row r="1164" spans="7:50" ht="12.75">
      <c r="G1164" s="48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</row>
    <row r="1165" spans="7:50" ht="12.75">
      <c r="G1165" s="48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</row>
    <row r="1166" spans="7:50" ht="12.75">
      <c r="G1166" s="48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</row>
    <row r="1167" spans="7:50" ht="12.75">
      <c r="G1167" s="48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</row>
    <row r="1168" spans="7:50" ht="12.75">
      <c r="G1168" s="48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</row>
    <row r="1169" spans="7:50" ht="12.75">
      <c r="G1169" s="48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</row>
    <row r="1170" spans="7:50" ht="12.75">
      <c r="G1170" s="48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</row>
    <row r="1171" spans="7:50" ht="12.75">
      <c r="G1171" s="48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</row>
    <row r="1172" spans="7:50" ht="12.75">
      <c r="G1172" s="48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</row>
    <row r="1173" spans="7:50" ht="12.75">
      <c r="G1173" s="48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</row>
    <row r="1174" spans="7:50" ht="12.75">
      <c r="G1174" s="48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</row>
    <row r="1175" spans="7:50" ht="12.75">
      <c r="G1175" s="48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</row>
    <row r="1176" spans="7:50" ht="12.75">
      <c r="G1176" s="48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</row>
    <row r="1177" spans="7:50" ht="12.75">
      <c r="G1177" s="48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</row>
    <row r="1178" spans="7:50" ht="12.75">
      <c r="G1178" s="48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</row>
    <row r="1179" spans="7:50" ht="12.75">
      <c r="G1179" s="48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</row>
    <row r="1180" spans="7:50" ht="12.75">
      <c r="G1180" s="48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</row>
    <row r="1181" spans="7:50" ht="12.75">
      <c r="G1181" s="48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</row>
    <row r="1182" spans="7:50" ht="12.75">
      <c r="G1182" s="48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</row>
    <row r="1183" spans="7:50" ht="12.75">
      <c r="G1183" s="48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</row>
    <row r="1184" spans="7:50" ht="12.75">
      <c r="G1184" s="48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</row>
    <row r="1185" spans="7:50" ht="12.75">
      <c r="G1185" s="48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</row>
    <row r="1186" spans="7:50" ht="12.75">
      <c r="G1186" s="48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</row>
    <row r="1187" spans="7:50" ht="12.75">
      <c r="G1187" s="48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</row>
    <row r="1188" spans="7:50" ht="12.75">
      <c r="G1188" s="48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</row>
    <row r="1189" spans="7:50" ht="12.75">
      <c r="G1189" s="48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</row>
    <row r="1190" spans="7:50" ht="12.75">
      <c r="G1190" s="48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</row>
    <row r="1191" spans="7:50" ht="12.75">
      <c r="G1191" s="48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</row>
    <row r="1192" spans="7:50" ht="12.75">
      <c r="G1192" s="48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</row>
    <row r="1193" spans="7:50" ht="12.75">
      <c r="G1193" s="48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</row>
    <row r="1194" spans="7:50" ht="12.75">
      <c r="G1194" s="48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</row>
    <row r="1195" spans="7:50" ht="12.75">
      <c r="G1195" s="48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</row>
    <row r="1196" spans="7:50" ht="12.75">
      <c r="G1196" s="48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</row>
    <row r="1197" spans="7:50" ht="12.75">
      <c r="G1197" s="48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</row>
    <row r="1198" spans="7:50" ht="12.75">
      <c r="G1198" s="48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</row>
    <row r="1199" spans="7:50" ht="12.75">
      <c r="G1199" s="48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</row>
    <row r="1200" spans="7:50" ht="12.75">
      <c r="G1200" s="48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</row>
    <row r="1201" spans="7:50" ht="12.75">
      <c r="G1201" s="48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</row>
    <row r="1202" spans="7:50" ht="12.75">
      <c r="G1202" s="48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</row>
    <row r="1203" spans="7:50" ht="12.75">
      <c r="G1203" s="48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</row>
    <row r="1204" spans="7:50" ht="12.75">
      <c r="G1204" s="48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</row>
    <row r="1205" spans="7:50" ht="12.75">
      <c r="G1205" s="48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</row>
    <row r="1206" spans="7:50" ht="12.75">
      <c r="G1206" s="48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</row>
    <row r="1207" spans="7:50" ht="12.75">
      <c r="G1207" s="48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</row>
    <row r="1208" spans="7:50" ht="12.75">
      <c r="G1208" s="48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</row>
    <row r="1209" spans="7:50" ht="12.75">
      <c r="G1209" s="48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</row>
    <row r="1210" spans="7:50" ht="12.75">
      <c r="G1210" s="48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</row>
    <row r="1211" spans="7:50" ht="12.75">
      <c r="G1211" s="48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</row>
    <row r="1212" spans="7:50" ht="12.75">
      <c r="G1212" s="48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</row>
    <row r="1213" spans="7:50" ht="12.75">
      <c r="G1213" s="48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</row>
    <row r="1214" spans="7:50" ht="12.75">
      <c r="G1214" s="48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</row>
    <row r="1215" spans="7:50" ht="12.75">
      <c r="G1215" s="48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</row>
    <row r="1216" spans="7:50" ht="12.75">
      <c r="G1216" s="48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</row>
    <row r="1217" spans="7:50" ht="12.75">
      <c r="G1217" s="48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</row>
    <row r="1218" spans="7:50" ht="12.75">
      <c r="G1218" s="48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</row>
    <row r="1219" spans="7:50" ht="12.75">
      <c r="G1219" s="48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</row>
    <row r="1220" spans="7:50" ht="12.75">
      <c r="G1220" s="48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</row>
    <row r="1221" spans="7:50" ht="12.75">
      <c r="G1221" s="48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</row>
    <row r="1222" spans="7:50" ht="12.75">
      <c r="G1222" s="48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</row>
    <row r="1223" spans="7:50" ht="12.75">
      <c r="G1223" s="48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</row>
    <row r="1224" spans="7:50" ht="12.75">
      <c r="G1224" s="48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</row>
    <row r="1225" spans="7:50" ht="12.75">
      <c r="G1225" s="48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</row>
    <row r="1226" spans="7:50" ht="12.75">
      <c r="G1226" s="48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</row>
    <row r="1227" spans="7:50" ht="12.75">
      <c r="G1227" s="48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</row>
    <row r="1228" spans="7:50" ht="12.75">
      <c r="G1228" s="48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</row>
    <row r="1229" spans="7:50" ht="12.75">
      <c r="G1229" s="48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</row>
    <row r="1230" spans="7:50" ht="12.75">
      <c r="G1230" s="48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</row>
    <row r="1231" spans="7:50" ht="12.75">
      <c r="G1231" s="48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</row>
    <row r="1232" spans="7:50" ht="12.75">
      <c r="G1232" s="48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</row>
    <row r="1233" spans="7:50" ht="12.75">
      <c r="G1233" s="48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</row>
    <row r="1234" spans="7:50" ht="12.75">
      <c r="G1234" s="48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</row>
    <row r="1235" spans="7:50" ht="12.75">
      <c r="G1235" s="48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</row>
    <row r="1236" spans="7:50" ht="12.75">
      <c r="G1236" s="48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</row>
    <row r="1237" spans="7:50" ht="12.75">
      <c r="G1237" s="48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</row>
    <row r="1238" spans="7:50" ht="12.75">
      <c r="G1238" s="48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</row>
    <row r="1239" spans="7:50" ht="12.75">
      <c r="G1239" s="48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</row>
    <row r="1240" spans="7:50" ht="12.75">
      <c r="G1240" s="48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</row>
    <row r="1241" spans="7:50" ht="12.75">
      <c r="G1241" s="48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</row>
    <row r="1242" spans="7:50" ht="12.75">
      <c r="G1242" s="48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</row>
    <row r="1243" spans="7:50" ht="12.75">
      <c r="G1243" s="48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</row>
    <row r="1244" spans="7:50" ht="12.75">
      <c r="G1244" s="48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</row>
    <row r="1245" spans="7:50" ht="12.75">
      <c r="G1245" s="48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</row>
    <row r="1246" spans="7:50" ht="12.75">
      <c r="G1246" s="48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</row>
    <row r="1247" spans="7:50" ht="12.75">
      <c r="G1247" s="48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</row>
    <row r="1248" spans="7:50" ht="12.75">
      <c r="G1248" s="48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</row>
    <row r="1249" spans="7:50" ht="12.75">
      <c r="G1249" s="48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</row>
    <row r="1250" spans="7:50" ht="12.75">
      <c r="G1250" s="48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</row>
    <row r="1251" spans="7:50" ht="12.75">
      <c r="G1251" s="48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</row>
    <row r="1252" spans="7:50" ht="12.75">
      <c r="G1252" s="48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</row>
    <row r="1253" spans="7:50" ht="12.75">
      <c r="G1253" s="48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</row>
    <row r="1254" spans="7:50" ht="12.75">
      <c r="G1254" s="48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</row>
    <row r="1255" spans="7:50" ht="12.75">
      <c r="G1255" s="48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</row>
    <row r="1256" spans="7:50" ht="12.75">
      <c r="G1256" s="48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</row>
    <row r="1257" spans="7:50" ht="12.75">
      <c r="G1257" s="48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</row>
    <row r="1258" spans="7:50" ht="12.75">
      <c r="G1258" s="48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</row>
    <row r="1259" spans="7:50" ht="12.75">
      <c r="G1259" s="48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</row>
    <row r="1260" spans="7:50" ht="12.75">
      <c r="G1260" s="48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</row>
    <row r="1261" spans="7:50" ht="12.75">
      <c r="G1261" s="48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</row>
    <row r="1262" spans="7:50" ht="12.75">
      <c r="G1262" s="48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</row>
    <row r="1263" spans="7:50" ht="12.75">
      <c r="G1263" s="48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</row>
    <row r="1264" spans="7:50" ht="12.75">
      <c r="G1264" s="48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</row>
    <row r="1265" spans="7:50" ht="12.75">
      <c r="G1265" s="48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</row>
    <row r="1266" spans="7:50" ht="12.75">
      <c r="G1266" s="48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</row>
    <row r="1267" spans="7:50" ht="12.75">
      <c r="G1267" s="48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</row>
    <row r="1268" spans="7:50" ht="12.75">
      <c r="G1268" s="48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</row>
    <row r="1269" spans="7:50" ht="12.75">
      <c r="G1269" s="48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</row>
    <row r="1270" spans="7:50" ht="12.75">
      <c r="G1270" s="48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</row>
    <row r="1271" spans="7:50" ht="12.75">
      <c r="G1271" s="48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</row>
    <row r="1272" spans="7:50" ht="12.75">
      <c r="G1272" s="48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</row>
    <row r="1273" spans="7:50" ht="12.75">
      <c r="G1273" s="48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</row>
    <row r="1274" spans="7:50" ht="12.75">
      <c r="G1274" s="48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</row>
    <row r="1275" spans="7:50" ht="12.75">
      <c r="G1275" s="48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</row>
    <row r="1276" spans="7:50" ht="12.75">
      <c r="G1276" s="48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</row>
    <row r="1277" spans="7:50" ht="12.75">
      <c r="G1277" s="48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</row>
    <row r="1278" spans="7:50" ht="12.75">
      <c r="G1278" s="48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</row>
    <row r="1279" spans="7:50" ht="12.75">
      <c r="G1279" s="48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</row>
    <row r="1280" spans="7:50" ht="12.75">
      <c r="G1280" s="48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</row>
    <row r="1281" spans="7:50" ht="12.75">
      <c r="G1281" s="48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</row>
    <row r="1282" spans="7:50" ht="12.75">
      <c r="G1282" s="48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</row>
    <row r="1283" spans="7:50" ht="12.75">
      <c r="G1283" s="48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</row>
    <row r="1284" spans="7:50" ht="12.75">
      <c r="G1284" s="48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</row>
    <row r="1285" spans="7:50" ht="12.75">
      <c r="G1285" s="48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</row>
    <row r="1286" spans="7:50" ht="12.75">
      <c r="G1286" s="48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</row>
    <row r="1287" spans="7:50" ht="12.75">
      <c r="G1287" s="48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</row>
    <row r="1288" spans="7:50" ht="12.75">
      <c r="G1288" s="48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</row>
    <row r="1289" spans="7:50" ht="12.75">
      <c r="G1289" s="48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</row>
    <row r="1290" spans="7:50" ht="12.75">
      <c r="G1290" s="48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</row>
    <row r="1291" spans="7:50" ht="12.75">
      <c r="G1291" s="48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</row>
    <row r="1292" spans="7:50" ht="12.75">
      <c r="G1292" s="48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</row>
    <row r="1293" spans="7:50" ht="12.75">
      <c r="G1293" s="48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</row>
    <row r="1294" spans="7:50" ht="12.75">
      <c r="G1294" s="48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</row>
    <row r="1295" spans="7:50" ht="12.75">
      <c r="G1295" s="48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</row>
    <row r="1296" spans="7:50" ht="12.75">
      <c r="G1296" s="48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</row>
    <row r="1297" spans="7:50" ht="12.75">
      <c r="G1297" s="48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</row>
    <row r="1298" spans="7:50" ht="12.75">
      <c r="G1298" s="48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</row>
    <row r="1299" spans="7:50" ht="12.75">
      <c r="G1299" s="48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</row>
    <row r="1300" spans="7:50" ht="12.75">
      <c r="G1300" s="48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</row>
    <row r="1301" spans="7:50" ht="12.75">
      <c r="G1301" s="48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</row>
    <row r="1302" spans="7:50" ht="12.75">
      <c r="G1302" s="48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</row>
    <row r="1303" spans="7:50" ht="12.75">
      <c r="G1303" s="48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</row>
    <row r="1304" spans="7:50" ht="12.75">
      <c r="G1304" s="48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</row>
    <row r="1305" spans="7:50" ht="12.75">
      <c r="G1305" s="48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</row>
    <row r="1306" spans="7:50" ht="12.75">
      <c r="G1306" s="48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</row>
    <row r="1307" spans="7:50" ht="12.75">
      <c r="G1307" s="48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</row>
    <row r="1308" spans="7:50" ht="12.75">
      <c r="G1308" s="48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</row>
    <row r="1309" spans="7:50" ht="12.75">
      <c r="G1309" s="48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</row>
    <row r="1310" spans="7:50" ht="12.75">
      <c r="G1310" s="48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</row>
    <row r="1311" spans="7:50" ht="12.75">
      <c r="G1311" s="48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</row>
    <row r="1312" spans="7:50" ht="12.75">
      <c r="G1312" s="48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</row>
    <row r="1313" spans="7:50" ht="12.75">
      <c r="G1313" s="48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</row>
    <row r="1314" spans="7:50" ht="12.75">
      <c r="G1314" s="48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</row>
    <row r="1315" spans="7:50" ht="12.75">
      <c r="G1315" s="48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</row>
    <row r="1316" spans="7:50" ht="12.75">
      <c r="G1316" s="48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</row>
    <row r="1317" spans="7:50" ht="12.75">
      <c r="G1317" s="48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</row>
    <row r="1318" spans="7:50" ht="12.75">
      <c r="G1318" s="48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</row>
    <row r="1319" spans="7:50" ht="12.75">
      <c r="G1319" s="48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</row>
    <row r="1320" spans="7:50" ht="12.75">
      <c r="G1320" s="48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</row>
    <row r="1321" spans="7:50" ht="12.75">
      <c r="G1321" s="48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</row>
    <row r="1322" spans="7:50" ht="12.75">
      <c r="G1322" s="48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</row>
    <row r="1323" spans="7:50" ht="12.75">
      <c r="G1323" s="48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</row>
    <row r="1324" spans="7:50" ht="12.75">
      <c r="G1324" s="48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</row>
    <row r="1325" spans="7:50" ht="12.75">
      <c r="G1325" s="48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</row>
    <row r="1326" spans="7:50" ht="12.75">
      <c r="G1326" s="48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</row>
    <row r="1327" spans="7:50" ht="12.75">
      <c r="G1327" s="48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</row>
    <row r="1328" spans="7:50" ht="12.75">
      <c r="G1328" s="48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</row>
    <row r="1329" spans="7:50" ht="12.75">
      <c r="G1329" s="48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</row>
    <row r="1330" spans="7:50" ht="12.75">
      <c r="G1330" s="48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</row>
    <row r="1331" spans="7:50" ht="12.75">
      <c r="G1331" s="48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</row>
    <row r="1332" spans="7:50" ht="12.75">
      <c r="G1332" s="48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</row>
    <row r="1333" spans="7:50" ht="12.75">
      <c r="G1333" s="48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</row>
    <row r="1334" spans="7:50" ht="12.75">
      <c r="G1334" s="48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</row>
    <row r="1335" spans="7:50" ht="12.75">
      <c r="G1335" s="48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</row>
    <row r="1336" spans="7:50" ht="12.75">
      <c r="G1336" s="48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</row>
    <row r="1337" spans="7:50" ht="12.75">
      <c r="G1337" s="48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</row>
    <row r="1338" spans="7:50" ht="12.75">
      <c r="G1338" s="48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</row>
    <row r="1339" spans="7:50" ht="12.75">
      <c r="G1339" s="48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</row>
    <row r="1340" spans="7:50" ht="12.75">
      <c r="G1340" s="48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</row>
    <row r="1341" spans="7:50" ht="12.75">
      <c r="G1341" s="48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</row>
    <row r="1342" spans="7:50" ht="12.75">
      <c r="G1342" s="48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</row>
    <row r="1343" spans="7:50" ht="12.75">
      <c r="G1343" s="48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</row>
    <row r="1344" spans="7:50" ht="12.75">
      <c r="G1344" s="48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</row>
    <row r="1345" spans="7:50" ht="12.75">
      <c r="G1345" s="48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</row>
    <row r="1346" spans="7:50" ht="12.75">
      <c r="G1346" s="48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</row>
    <row r="1347" spans="7:50" ht="12.75">
      <c r="G1347" s="48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</row>
    <row r="1348" spans="7:50" ht="12.75">
      <c r="G1348" s="48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</row>
    <row r="1349" spans="7:50" ht="12.75">
      <c r="G1349" s="48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</row>
    <row r="1350" spans="7:50" ht="12.75">
      <c r="G1350" s="48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</row>
    <row r="1351" spans="7:50" ht="12.75">
      <c r="G1351" s="48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</row>
    <row r="1352" spans="7:50" ht="12.75">
      <c r="G1352" s="48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</row>
    <row r="1353" spans="7:50" ht="12.75">
      <c r="G1353" s="48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</row>
    <row r="1354" spans="7:50" ht="12.75">
      <c r="G1354" s="48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</row>
    <row r="1355" spans="7:50" ht="12.75">
      <c r="G1355" s="48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</row>
    <row r="1356" spans="7:50" ht="12.75">
      <c r="G1356" s="48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</row>
    <row r="1357" spans="7:50" ht="12.75">
      <c r="G1357" s="48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</row>
    <row r="1358" spans="7:50" ht="12.75">
      <c r="G1358" s="48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</row>
    <row r="1359" spans="7:50" ht="12.75">
      <c r="G1359" s="48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</row>
    <row r="1360" spans="7:50" ht="12.75">
      <c r="G1360" s="48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</row>
    <row r="1361" spans="7:50" ht="12.75">
      <c r="G1361" s="48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</row>
    <row r="1362" spans="7:50" ht="12.75">
      <c r="G1362" s="48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</row>
    <row r="1363" spans="7:50" ht="12.75">
      <c r="G1363" s="48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</row>
    <row r="1364" spans="7:50" ht="12.75">
      <c r="G1364" s="48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</row>
    <row r="1365" spans="7:50" ht="12.75">
      <c r="G1365" s="48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</row>
    <row r="1366" spans="7:50" ht="12.75">
      <c r="G1366" s="48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</row>
    <row r="1367" spans="7:50" ht="12.75">
      <c r="G1367" s="48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</row>
    <row r="1368" spans="7:50" ht="12.75">
      <c r="G1368" s="48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</row>
    <row r="1369" spans="7:50" ht="12.75">
      <c r="G1369" s="48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</row>
    <row r="1370" spans="7:50" ht="12.75">
      <c r="G1370" s="48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</row>
    <row r="1371" spans="7:50" ht="12.75">
      <c r="G1371" s="48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</row>
    <row r="1372" spans="7:50" ht="12.75">
      <c r="G1372" s="48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</row>
    <row r="1373" spans="7:50" ht="12.75">
      <c r="G1373" s="48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</row>
    <row r="1374" spans="7:50" ht="12.75">
      <c r="G1374" s="48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</row>
    <row r="1375" spans="7:50" ht="12.75">
      <c r="G1375" s="48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</row>
    <row r="1376" spans="7:50" ht="12.75">
      <c r="G1376" s="48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</row>
    <row r="1377" spans="7:50" ht="12.75">
      <c r="G1377" s="48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</row>
    <row r="1378" spans="7:50" ht="12.75">
      <c r="G1378" s="48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</row>
    <row r="1379" spans="7:50" ht="12.75">
      <c r="G1379" s="48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</row>
    <row r="1380" spans="7:50" ht="12.75">
      <c r="G1380" s="48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</row>
    <row r="1381" spans="7:50" ht="12.75">
      <c r="G1381" s="48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</row>
    <row r="1382" spans="7:50" ht="12.75">
      <c r="G1382" s="48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</row>
    <row r="1383" spans="7:50" ht="12.75">
      <c r="G1383" s="48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</row>
    <row r="1384" spans="7:50" ht="12.75">
      <c r="G1384" s="48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</row>
    <row r="1385" spans="7:50" ht="12.75">
      <c r="G1385" s="48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</row>
    <row r="1386" spans="7:50" ht="12.75">
      <c r="G1386" s="48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</row>
    <row r="1387" spans="7:50" ht="12.75">
      <c r="G1387" s="48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</row>
    <row r="1388" spans="7:50" ht="12.75">
      <c r="G1388" s="48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</row>
    <row r="1389" spans="7:50" ht="12.75">
      <c r="G1389" s="48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</row>
    <row r="1390" spans="7:50" ht="12.75">
      <c r="G1390" s="48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</row>
    <row r="1391" spans="7:50" ht="12.75">
      <c r="G1391" s="48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</row>
    <row r="1392" spans="7:50" ht="12.75">
      <c r="G1392" s="48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</row>
    <row r="1393" spans="7:50" ht="12.75">
      <c r="G1393" s="48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</row>
    <row r="1394" spans="7:50" ht="12.75">
      <c r="G1394" s="48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</row>
    <row r="1395" spans="7:50" ht="12.75">
      <c r="G1395" s="48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</row>
    <row r="1396" spans="7:50" ht="12.75">
      <c r="G1396" s="48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</row>
    <row r="1397" spans="7:50" ht="12.75">
      <c r="G1397" s="48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</row>
    <row r="1398" spans="7:50" ht="12.75">
      <c r="G1398" s="48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</row>
    <row r="1399" spans="7:50" ht="12.75">
      <c r="G1399" s="48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</row>
    <row r="1400" spans="7:50" ht="12.75">
      <c r="G1400" s="48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</row>
    <row r="1401" spans="7:50" ht="12.75">
      <c r="G1401" s="48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</row>
    <row r="1402" spans="7:50" ht="12.75">
      <c r="G1402" s="48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</row>
    <row r="1403" spans="7:50" ht="12.75">
      <c r="G1403" s="48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</row>
    <row r="1404" spans="7:50" ht="12.75">
      <c r="G1404" s="48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</row>
    <row r="1405" spans="7:50" ht="12.75">
      <c r="G1405" s="48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</row>
    <row r="1406" spans="7:50" ht="12.75">
      <c r="G1406" s="48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</row>
    <row r="1407" spans="7:50" ht="12.75">
      <c r="G1407" s="48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</row>
    <row r="1408" spans="7:50" ht="12.75">
      <c r="G1408" s="48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</row>
    <row r="1409" spans="7:50" ht="12.75">
      <c r="G1409" s="48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</row>
    <row r="1410" spans="7:50" ht="12.75">
      <c r="G1410" s="48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</row>
    <row r="1411" spans="7:50" ht="12.75">
      <c r="G1411" s="48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</row>
    <row r="1412" spans="7:50" ht="12.75">
      <c r="G1412" s="48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</row>
    <row r="1413" spans="7:50" ht="12.75">
      <c r="G1413" s="48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</row>
    <row r="1414" spans="7:50" ht="12.75">
      <c r="G1414" s="48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</row>
    <row r="1415" spans="7:50" ht="12.75">
      <c r="G1415" s="48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</row>
    <row r="1416" spans="7:50" ht="12.75">
      <c r="G1416" s="48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</row>
    <row r="1417" spans="7:50" ht="12.75">
      <c r="G1417" s="48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</row>
    <row r="1418" spans="7:50" ht="12.75">
      <c r="G1418" s="48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</row>
    <row r="1419" spans="7:50" ht="12.75">
      <c r="G1419" s="48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</row>
    <row r="1420" spans="7:50" ht="12.75">
      <c r="G1420" s="48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</row>
    <row r="1421" spans="7:50" ht="12.75">
      <c r="G1421" s="48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</row>
    <row r="1422" spans="7:50" ht="12.75">
      <c r="G1422" s="48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</row>
    <row r="1423" spans="7:50" ht="12.75">
      <c r="G1423" s="48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</row>
    <row r="1424" spans="7:50" ht="12.75">
      <c r="G1424" s="48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</row>
    <row r="1425" spans="7:50" ht="12.75">
      <c r="G1425" s="48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</row>
    <row r="1426" spans="7:50" ht="12.75">
      <c r="G1426" s="48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</row>
    <row r="1427" spans="7:50" ht="12.75">
      <c r="G1427" s="48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</row>
    <row r="1428" spans="7:50" ht="12.75">
      <c r="G1428" s="48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</row>
    <row r="1429" spans="7:50" ht="12.75">
      <c r="G1429" s="48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</row>
    <row r="1430" spans="7:50" ht="12.75">
      <c r="G1430" s="48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</row>
    <row r="1431" spans="7:50" ht="12.75">
      <c r="G1431" s="48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</row>
    <row r="1432" spans="7:50" ht="12.75">
      <c r="G1432" s="48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</row>
    <row r="1433" spans="7:50" ht="12.75">
      <c r="G1433" s="48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</row>
    <row r="1434" spans="7:50" ht="12.75">
      <c r="G1434" s="48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</row>
    <row r="1435" spans="7:50" ht="12.75">
      <c r="G1435" s="48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</row>
    <row r="1436" spans="7:50" ht="12.75">
      <c r="G1436" s="48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</row>
    <row r="1437" spans="7:50" ht="12.75">
      <c r="G1437" s="48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</row>
    <row r="1438" spans="7:50" ht="12.75">
      <c r="G1438" s="48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</row>
    <row r="1439" spans="7:50" ht="12.75">
      <c r="G1439" s="48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</row>
    <row r="1440" spans="7:50" ht="12.75">
      <c r="G1440" s="48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</row>
    <row r="1441" spans="7:50" ht="12.75">
      <c r="G1441" s="48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</row>
    <row r="1442" spans="7:50" ht="12.75">
      <c r="G1442" s="48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</row>
    <row r="1443" spans="7:50" ht="12.75">
      <c r="G1443" s="48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</row>
    <row r="1444" spans="7:50" ht="12.75">
      <c r="G1444" s="48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</row>
    <row r="1445" spans="7:50" ht="12.75">
      <c r="G1445" s="48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</row>
    <row r="1446" spans="7:50" ht="12.75">
      <c r="G1446" s="48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</row>
    <row r="1447" spans="7:50" ht="12.75">
      <c r="G1447" s="48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</row>
    <row r="1448" spans="7:50" ht="12.75">
      <c r="G1448" s="48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</row>
    <row r="1449" spans="7:50" ht="12.75">
      <c r="G1449" s="48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</row>
    <row r="1450" spans="7:50" ht="12.75">
      <c r="G1450" s="48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</row>
    <row r="1451" spans="7:50" ht="12.75">
      <c r="G1451" s="48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</row>
    <row r="1452" spans="7:50" ht="12.75">
      <c r="G1452" s="48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</row>
    <row r="1453" spans="7:50" ht="12.75">
      <c r="G1453" s="48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</row>
    <row r="1454" spans="7:50" ht="12.75">
      <c r="G1454" s="48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</row>
    <row r="1455" spans="7:50" ht="12.75">
      <c r="G1455" s="48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</row>
    <row r="1456" spans="7:50" ht="12.75">
      <c r="G1456" s="48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</row>
    <row r="1457" spans="7:50" ht="12.75">
      <c r="G1457" s="48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</row>
    <row r="1458" spans="7:50" ht="12.75">
      <c r="G1458" s="48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</row>
    <row r="1459" spans="7:50" ht="12.75">
      <c r="G1459" s="48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</row>
    <row r="1460" spans="7:50" ht="12.75">
      <c r="G1460" s="48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</row>
    <row r="1461" spans="7:50" ht="12.75">
      <c r="G1461" s="48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</row>
    <row r="1462" spans="7:50" ht="12.75">
      <c r="G1462" s="48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</row>
    <row r="1463" spans="7:50" ht="12.75">
      <c r="G1463" s="48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</row>
    <row r="1464" spans="7:50" ht="12.75">
      <c r="G1464" s="48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</row>
    <row r="1465" spans="7:50" ht="12.75">
      <c r="G1465" s="48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</row>
    <row r="1466" spans="7:50" ht="12.75">
      <c r="G1466" s="48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</row>
    <row r="1467" spans="7:50" ht="12.75">
      <c r="G1467" s="48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</row>
    <row r="1468" spans="7:50" ht="12.75">
      <c r="G1468" s="48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</row>
    <row r="1469" spans="7:50" ht="12.75">
      <c r="G1469" s="48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</row>
    <row r="1470" spans="7:50" ht="12.75">
      <c r="G1470" s="48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</row>
    <row r="1471" spans="7:50" ht="12.75">
      <c r="G1471" s="48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</row>
    <row r="1472" spans="7:50" ht="12.75">
      <c r="G1472" s="48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</row>
    <row r="1473" spans="7:50" ht="12.75">
      <c r="G1473" s="48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</row>
    <row r="1474" spans="7:50" ht="12.75">
      <c r="G1474" s="48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</row>
    <row r="1475" spans="7:50" ht="12.75">
      <c r="G1475" s="48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</row>
    <row r="1476" spans="7:50" ht="12.75">
      <c r="G1476" s="48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</row>
    <row r="1477" spans="7:50" ht="12.75">
      <c r="G1477" s="48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</row>
    <row r="1478" spans="7:50" ht="12.75">
      <c r="G1478" s="48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</row>
    <row r="1479" spans="7:50" ht="12.75">
      <c r="G1479" s="48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</row>
    <row r="1480" spans="7:50" ht="12.75">
      <c r="G1480" s="48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</row>
    <row r="1481" spans="7:50" ht="12.75">
      <c r="G1481" s="48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</row>
    <row r="1482" spans="7:50" ht="12.75">
      <c r="G1482" s="48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</row>
    <row r="1483" spans="7:50" ht="12.75">
      <c r="G1483" s="48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</row>
    <row r="1484" spans="7:50" ht="12.75">
      <c r="G1484" s="48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</row>
    <row r="1485" spans="7:50" ht="12.75">
      <c r="G1485" s="48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</row>
    <row r="1486" spans="7:50" ht="12.75">
      <c r="G1486" s="48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</row>
    <row r="1487" spans="7:50" ht="12.75">
      <c r="G1487" s="48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</row>
    <row r="1488" spans="7:50" ht="12.75">
      <c r="G1488" s="48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</row>
    <row r="1489" spans="7:50" ht="12.75">
      <c r="G1489" s="48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</row>
    <row r="1490" spans="7:50" ht="12.75">
      <c r="G1490" s="48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</row>
    <row r="1491" spans="7:50" ht="12.75">
      <c r="G1491" s="48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</row>
    <row r="1492" spans="7:50" ht="12.75">
      <c r="G1492" s="48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</row>
    <row r="1493" spans="7:50" ht="12.75">
      <c r="G1493" s="48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</row>
    <row r="1494" spans="7:50" ht="12.75">
      <c r="G1494" s="48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</row>
    <row r="1495" spans="7:50" ht="12.75">
      <c r="G1495" s="48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</row>
    <row r="1496" spans="7:50" ht="12.75">
      <c r="G1496" s="48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</row>
    <row r="1497" spans="7:50" ht="12.75">
      <c r="G1497" s="48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</row>
    <row r="1498" spans="7:50" ht="12.75">
      <c r="G1498" s="48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</row>
    <row r="1499" spans="7:50" ht="12.75">
      <c r="G1499" s="48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</row>
    <row r="1500" spans="7:50" ht="12.75">
      <c r="G1500" s="48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</row>
    <row r="1501" spans="7:50" ht="12.75">
      <c r="G1501" s="48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</row>
    <row r="1502" spans="7:50" ht="12.75">
      <c r="G1502" s="48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</row>
    <row r="1503" spans="7:50" ht="12.75">
      <c r="G1503" s="48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</row>
    <row r="1504" spans="7:50" ht="12.75">
      <c r="G1504" s="48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</row>
    <row r="1505" spans="7:50" ht="12.75">
      <c r="G1505" s="48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</row>
    <row r="1506" spans="7:50" ht="12.75">
      <c r="G1506" s="48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</row>
    <row r="1507" spans="7:50" ht="12.75">
      <c r="G1507" s="48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</row>
    <row r="1508" spans="7:50" ht="12.75">
      <c r="G1508" s="48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</row>
    <row r="1509" spans="7:50" ht="12.75">
      <c r="G1509" s="48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</row>
    <row r="1510" spans="7:50" ht="12.75">
      <c r="G1510" s="48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</row>
    <row r="1511" spans="7:50" ht="12.75">
      <c r="G1511" s="48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</row>
    <row r="1512" spans="7:50" ht="12.75">
      <c r="G1512" s="48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</row>
    <row r="1513" spans="7:50" ht="12.75">
      <c r="G1513" s="48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</row>
    <row r="1514" spans="7:50" ht="12.75">
      <c r="G1514" s="48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</row>
    <row r="1515" spans="7:50" ht="12.75">
      <c r="G1515" s="48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</row>
    <row r="1516" spans="7:50" ht="12.75">
      <c r="G1516" s="48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</row>
    <row r="1517" spans="7:50" ht="12.75">
      <c r="G1517" s="48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</row>
    <row r="1518" spans="7:50" ht="12.75">
      <c r="G1518" s="48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</row>
    <row r="1519" spans="7:50" ht="12.75">
      <c r="G1519" s="48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</row>
    <row r="1520" spans="7:50" ht="12.75">
      <c r="G1520" s="48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</row>
    <row r="1521" spans="7:50" ht="12.75">
      <c r="G1521" s="48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</row>
    <row r="1522" spans="7:50" ht="12.75">
      <c r="G1522" s="48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</row>
    <row r="1523" spans="7:50" ht="12.75">
      <c r="G1523" s="48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</row>
    <row r="1524" spans="7:50" ht="12.75">
      <c r="G1524" s="48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</row>
    <row r="1525" spans="7:50" ht="12.75">
      <c r="G1525" s="48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</row>
    <row r="1526" spans="7:50" ht="12.75">
      <c r="G1526" s="48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</row>
    <row r="1527" spans="7:50" ht="12.75">
      <c r="G1527" s="48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</row>
    <row r="1528" spans="7:50" ht="12.75">
      <c r="G1528" s="48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</row>
    <row r="1529" spans="7:50" ht="12.75">
      <c r="G1529" s="48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</row>
    <row r="1530" spans="7:50" ht="12.75">
      <c r="G1530" s="48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</row>
    <row r="1531" spans="7:50" ht="12.75">
      <c r="G1531" s="48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</row>
    <row r="1532" spans="7:50" ht="12.75">
      <c r="G1532" s="48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</row>
    <row r="1533" spans="7:50" ht="12.75">
      <c r="G1533" s="48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</row>
    <row r="1534" spans="7:50" ht="12.75">
      <c r="G1534" s="48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</row>
    <row r="1535" spans="7:50" ht="12.75">
      <c r="G1535" s="48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</row>
    <row r="1536" spans="7:50" ht="12.75">
      <c r="G1536" s="48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</row>
    <row r="1537" spans="7:50" ht="12.75">
      <c r="G1537" s="48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</row>
    <row r="1538" spans="7:50" ht="12.75">
      <c r="G1538" s="48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</row>
    <row r="1539" spans="7:50" ht="12.75">
      <c r="G1539" s="48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</row>
    <row r="1540" spans="7:50" ht="12.75">
      <c r="G1540" s="48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</row>
    <row r="1541" spans="7:50" ht="12.75">
      <c r="G1541" s="48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</row>
    <row r="1542" spans="7:50" ht="12.75">
      <c r="G1542" s="48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</row>
    <row r="1543" spans="7:50" ht="12.75">
      <c r="G1543" s="48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</row>
    <row r="1544" spans="7:50" ht="12.75">
      <c r="G1544" s="48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</row>
    <row r="1545" spans="7:50" ht="12.75">
      <c r="G1545" s="48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</row>
    <row r="1546" spans="7:50" ht="12.75">
      <c r="G1546" s="48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</row>
    <row r="1547" spans="7:50" ht="12.75">
      <c r="G1547" s="48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</row>
    <row r="1548" spans="7:50" ht="12.75">
      <c r="G1548" s="48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</row>
    <row r="1549" spans="7:50" ht="12.75">
      <c r="G1549" s="48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</row>
    <row r="1550" spans="7:50" ht="12.75">
      <c r="G1550" s="48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</row>
    <row r="1551" spans="7:50" ht="12.75">
      <c r="G1551" s="48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</row>
    <row r="1552" spans="7:50" ht="12.75">
      <c r="G1552" s="48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</row>
    <row r="1553" spans="7:50" ht="12.75">
      <c r="G1553" s="48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</row>
    <row r="1554" spans="7:50" ht="12.75">
      <c r="G1554" s="48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</row>
    <row r="1555" spans="7:50" ht="12.75">
      <c r="G1555" s="48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</row>
    <row r="1556" spans="7:50" ht="12.75">
      <c r="G1556" s="48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</row>
    <row r="1557" spans="7:50" ht="12.75">
      <c r="G1557" s="48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</row>
    <row r="1558" spans="7:50" ht="12.75">
      <c r="G1558" s="48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</row>
    <row r="1559" spans="7:50" ht="12.75">
      <c r="G1559" s="48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</row>
    <row r="1560" spans="7:50" ht="12.75">
      <c r="G1560" s="48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</row>
    <row r="1561" spans="7:50" ht="12.75">
      <c r="G1561" s="48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</row>
    <row r="1562" spans="7:50" ht="12.75">
      <c r="G1562" s="48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</row>
    <row r="1563" spans="7:50" ht="12.75">
      <c r="G1563" s="48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</row>
    <row r="1564" spans="7:50" ht="12.75">
      <c r="G1564" s="48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</row>
    <row r="1565" spans="7:50" ht="12.75">
      <c r="G1565" s="48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</row>
    <row r="1566" spans="7:50" ht="12.75">
      <c r="G1566" s="48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</row>
    <row r="1567" spans="7:50" ht="12.75">
      <c r="G1567" s="48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</row>
    <row r="1568" spans="7:50" ht="12.75">
      <c r="G1568" s="48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</row>
    <row r="1569" spans="7:50" ht="12.75">
      <c r="G1569" s="48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</row>
    <row r="1570" spans="7:50" ht="12.75">
      <c r="G1570" s="48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</row>
    <row r="1571" spans="7:50" ht="12.75">
      <c r="G1571" s="48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</row>
    <row r="1572" spans="7:50" ht="12.75">
      <c r="G1572" s="48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</row>
    <row r="1573" spans="7:50" ht="12.75">
      <c r="G1573" s="48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</row>
    <row r="1574" spans="7:50" ht="12.75">
      <c r="G1574" s="48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</row>
    <row r="1575" spans="7:50" ht="12.75">
      <c r="G1575" s="48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</row>
    <row r="1576" spans="7:50" ht="12.75">
      <c r="G1576" s="48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</row>
    <row r="1577" spans="7:50" ht="12.75">
      <c r="G1577" s="48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</row>
    <row r="1578" spans="7:50" ht="12.75">
      <c r="G1578" s="48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</row>
    <row r="1579" spans="7:50" ht="12.75">
      <c r="G1579" s="48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</row>
    <row r="1580" spans="7:50" ht="12.75">
      <c r="G1580" s="48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</row>
    <row r="1581" spans="7:50" ht="12.75">
      <c r="G1581" s="48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</row>
    <row r="1582" spans="7:50" ht="12.75">
      <c r="G1582" s="48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</row>
    <row r="1583" spans="7:50" ht="12.75">
      <c r="G1583" s="48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</row>
    <row r="1584" spans="7:50" ht="12.75">
      <c r="G1584" s="48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</row>
    <row r="1585" spans="7:50" ht="12.75">
      <c r="G1585" s="48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</row>
    <row r="1586" spans="7:50" ht="12.75">
      <c r="G1586" s="48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</row>
    <row r="1587" spans="7:50" ht="12.75">
      <c r="G1587" s="48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</row>
    <row r="1588" spans="7:50" ht="12.75">
      <c r="G1588" s="48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</row>
    <row r="1589" spans="7:50" ht="12.75">
      <c r="G1589" s="48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</row>
    <row r="1590" spans="7:50" ht="12.75">
      <c r="G1590" s="48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</row>
    <row r="1591" spans="7:50" ht="12.75">
      <c r="G1591" s="48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</row>
    <row r="1592" spans="7:50" ht="12.75">
      <c r="G1592" s="48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</row>
    <row r="1593" spans="7:50" ht="12.75">
      <c r="G1593" s="48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</row>
    <row r="1594" spans="7:50" ht="12.75">
      <c r="G1594" s="48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</row>
    <row r="1595" spans="7:50" ht="12.75">
      <c r="G1595" s="48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</row>
    <row r="1596" spans="7:50" ht="12.75">
      <c r="G1596" s="48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</row>
    <row r="1597" spans="7:50" ht="12.75">
      <c r="G1597" s="48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</row>
    <row r="1598" spans="7:50" ht="12.75">
      <c r="G1598" s="48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</row>
    <row r="1599" spans="7:50" ht="12.75">
      <c r="G1599" s="48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</row>
    <row r="1600" spans="7:50" ht="12.75">
      <c r="G1600" s="48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</row>
    <row r="1601" spans="7:50" ht="12.75">
      <c r="G1601" s="48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</row>
    <row r="1602" spans="7:50" ht="12.75">
      <c r="G1602" s="48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</row>
    <row r="1603" spans="7:50" ht="12.75">
      <c r="G1603" s="48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</row>
    <row r="1604" spans="7:50" ht="12.75">
      <c r="G1604" s="48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</row>
    <row r="1605" spans="7:50" ht="12.75">
      <c r="G1605" s="48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</row>
    <row r="1606" spans="7:50" ht="12.75">
      <c r="G1606" s="48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</row>
    <row r="1607" spans="7:50" ht="12.75">
      <c r="G1607" s="48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</row>
    <row r="1608" spans="7:50" ht="12.75">
      <c r="G1608" s="48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</row>
    <row r="1609" spans="7:50" ht="12.75">
      <c r="G1609" s="48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</row>
    <row r="1610" spans="7:50" ht="12.75">
      <c r="G1610" s="48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</row>
    <row r="1611" spans="7:50" ht="12.75">
      <c r="G1611" s="48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</row>
    <row r="1612" spans="7:50" ht="12.75">
      <c r="G1612" s="48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  <c r="AT1612" s="22"/>
      <c r="AU1612" s="22"/>
      <c r="AV1612" s="22"/>
      <c r="AW1612" s="22"/>
      <c r="AX1612" s="22"/>
    </row>
    <row r="1613" spans="7:50" ht="12.75">
      <c r="G1613" s="48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</row>
    <row r="1614" spans="7:50" ht="12.75">
      <c r="G1614" s="48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  <c r="AT1614" s="22"/>
      <c r="AU1614" s="22"/>
      <c r="AV1614" s="22"/>
      <c r="AW1614" s="22"/>
      <c r="AX1614" s="22"/>
    </row>
    <row r="1615" spans="7:50" ht="12.75">
      <c r="G1615" s="48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  <c r="AT1615" s="22"/>
      <c r="AU1615" s="22"/>
      <c r="AV1615" s="22"/>
      <c r="AW1615" s="22"/>
      <c r="AX1615" s="22"/>
    </row>
    <row r="1616" spans="7:50" ht="12.75">
      <c r="G1616" s="48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</row>
    <row r="1617" spans="7:50" ht="12.75">
      <c r="G1617" s="48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</row>
    <row r="1618" spans="7:50" ht="12.75">
      <c r="G1618" s="48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</row>
    <row r="1619" spans="7:50" ht="12.75">
      <c r="G1619" s="48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</row>
    <row r="1620" spans="7:50" ht="12.75">
      <c r="G1620" s="48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  <c r="AT1620" s="22"/>
      <c r="AU1620" s="22"/>
      <c r="AV1620" s="22"/>
      <c r="AW1620" s="22"/>
      <c r="AX1620" s="22"/>
    </row>
    <row r="1621" spans="7:50" ht="12.75">
      <c r="G1621" s="48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</row>
    <row r="1622" spans="7:50" ht="12.75">
      <c r="G1622" s="48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</row>
    <row r="1623" spans="7:50" ht="12.75">
      <c r="G1623" s="48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</row>
    <row r="1624" spans="7:50" ht="12.75">
      <c r="G1624" s="48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</row>
    <row r="1625" spans="7:50" ht="12.75">
      <c r="G1625" s="48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</row>
    <row r="1626" spans="7:50" ht="12.75">
      <c r="G1626" s="48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</row>
    <row r="1627" spans="7:50" ht="12.75">
      <c r="G1627" s="48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</row>
    <row r="1628" spans="7:50" ht="12.75">
      <c r="G1628" s="48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</row>
    <row r="1629" spans="7:50" ht="12.75">
      <c r="G1629" s="48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</row>
    <row r="1630" spans="7:50" ht="12.75">
      <c r="G1630" s="48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</row>
    <row r="1631" spans="7:50" ht="12.75">
      <c r="G1631" s="48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</row>
    <row r="1632" spans="7:50" ht="12.75">
      <c r="G1632" s="48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</row>
    <row r="1633" spans="7:50" ht="12.75">
      <c r="G1633" s="48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</row>
    <row r="1634" spans="7:50" ht="12.75">
      <c r="G1634" s="48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</row>
    <row r="1635" spans="7:50" ht="12.75">
      <c r="G1635" s="48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</row>
    <row r="1636" spans="7:50" ht="12.75">
      <c r="G1636" s="48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</row>
    <row r="1637" spans="7:50" ht="12.75">
      <c r="G1637" s="48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</row>
    <row r="1638" spans="7:50" ht="12.75">
      <c r="G1638" s="48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</row>
    <row r="1639" spans="7:50" ht="12.75">
      <c r="G1639" s="48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</row>
    <row r="1640" spans="7:50" ht="12.75">
      <c r="G1640" s="48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</row>
    <row r="1641" spans="7:50" ht="12.75">
      <c r="G1641" s="48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</row>
    <row r="1642" spans="7:50" ht="12.75">
      <c r="G1642" s="48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</row>
    <row r="1643" spans="7:50" ht="12.75">
      <c r="G1643" s="48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</row>
    <row r="1644" spans="7:50" ht="12.75">
      <c r="G1644" s="48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</row>
    <row r="1645" spans="7:50" ht="12.75">
      <c r="G1645" s="48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</row>
    <row r="1646" spans="7:50" ht="12.75">
      <c r="G1646" s="48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</row>
    <row r="1647" spans="7:50" ht="12.75">
      <c r="G1647" s="48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</row>
    <row r="1648" spans="7:50" ht="12.75">
      <c r="G1648" s="48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</row>
    <row r="1649" spans="7:50" ht="12.75">
      <c r="G1649" s="48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</row>
    <row r="1650" spans="7:50" ht="12.75">
      <c r="G1650" s="48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</row>
    <row r="1651" spans="7:50" ht="12.75">
      <c r="G1651" s="48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</row>
    <row r="1652" spans="7:50" ht="12.75">
      <c r="G1652" s="48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</row>
    <row r="1653" spans="7:50" ht="12.75">
      <c r="G1653" s="48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</row>
    <row r="1654" spans="7:50" ht="12.75">
      <c r="G1654" s="48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</row>
    <row r="1655" spans="7:50" ht="12.75">
      <c r="G1655" s="48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</row>
    <row r="1656" spans="7:50" ht="12.75">
      <c r="G1656" s="48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</row>
    <row r="1657" spans="7:50" ht="12.75">
      <c r="G1657" s="48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</row>
    <row r="1658" spans="7:50" ht="12.75">
      <c r="G1658" s="48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</row>
    <row r="1659" spans="7:50" ht="12.75">
      <c r="G1659" s="48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</row>
    <row r="1660" spans="7:50" ht="12.75">
      <c r="G1660" s="48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</row>
    <row r="1661" spans="7:50" ht="12.75">
      <c r="G1661" s="48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</row>
    <row r="1662" spans="7:50" ht="12.75">
      <c r="G1662" s="48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</row>
    <row r="1663" spans="7:50" ht="12.75">
      <c r="G1663" s="48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</row>
    <row r="1664" spans="7:50" ht="12.75">
      <c r="G1664" s="48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</row>
    <row r="1665" spans="7:50" ht="12.75">
      <c r="G1665" s="48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</row>
    <row r="1666" spans="7:50" ht="12.75">
      <c r="G1666" s="48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</row>
    <row r="1667" spans="7:50" ht="12.75">
      <c r="G1667" s="48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</row>
    <row r="1668" spans="7:50" ht="12.75">
      <c r="G1668" s="48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</row>
    <row r="1669" spans="7:50" ht="12.75">
      <c r="G1669" s="48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</row>
    <row r="1670" spans="7:50" ht="12.75">
      <c r="G1670" s="48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</row>
    <row r="1671" spans="7:50" ht="12.75">
      <c r="G1671" s="48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</row>
    <row r="1672" spans="7:50" ht="12.75">
      <c r="G1672" s="48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</row>
    <row r="1673" spans="7:50" ht="12.75">
      <c r="G1673" s="48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</row>
    <row r="1674" spans="7:50" ht="12.75">
      <c r="G1674" s="48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</row>
    <row r="1675" spans="7:50" ht="12.75">
      <c r="G1675" s="48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</row>
    <row r="1676" spans="7:50" ht="12.75">
      <c r="G1676" s="48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</row>
    <row r="1677" spans="7:50" ht="12.75">
      <c r="G1677" s="48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</row>
    <row r="1678" spans="7:50" ht="12.75">
      <c r="G1678" s="48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</row>
    <row r="1679" spans="7:50" ht="12.75">
      <c r="G1679" s="48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</row>
    <row r="1680" spans="7:50" ht="12.75">
      <c r="G1680" s="48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</row>
    <row r="1681" spans="7:50" ht="12.75">
      <c r="G1681" s="48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</row>
    <row r="1682" spans="7:50" ht="12.75">
      <c r="G1682" s="48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</row>
    <row r="1683" spans="7:50" ht="12.75">
      <c r="G1683" s="48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</row>
    <row r="1684" spans="7:50" ht="12.75">
      <c r="G1684" s="48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</row>
    <row r="1685" spans="7:50" ht="12.75">
      <c r="G1685" s="48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</row>
    <row r="1686" spans="7:50" ht="12.75">
      <c r="G1686" s="48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</row>
    <row r="1687" spans="7:50" ht="12.75">
      <c r="G1687" s="48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</row>
    <row r="1688" spans="7:50" ht="12.75">
      <c r="G1688" s="48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</row>
    <row r="1689" spans="7:50" ht="12.75">
      <c r="G1689" s="48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</row>
    <row r="1690" spans="7:50" ht="12.75">
      <c r="G1690" s="48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</row>
    <row r="1691" spans="7:50" ht="12.75">
      <c r="G1691" s="48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</row>
    <row r="1692" spans="7:50" ht="12.75">
      <c r="G1692" s="48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</row>
    <row r="1693" spans="7:50" ht="12.75">
      <c r="G1693" s="48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</row>
    <row r="1694" spans="7:50" ht="12.75">
      <c r="G1694" s="48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</row>
    <row r="1695" spans="7:50" ht="12.75">
      <c r="G1695" s="48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</row>
    <row r="1696" spans="7:50" ht="12.75">
      <c r="G1696" s="48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</row>
    <row r="1697" spans="7:50" ht="12.75">
      <c r="G1697" s="48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</row>
    <row r="1698" spans="7:50" ht="12.75">
      <c r="G1698" s="48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</row>
    <row r="1699" spans="7:50" ht="12.75">
      <c r="G1699" s="48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</row>
    <row r="1700" spans="7:50" ht="12.75">
      <c r="G1700" s="48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</row>
    <row r="1701" spans="7:50" ht="12.75">
      <c r="G1701" s="48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</row>
    <row r="1702" spans="7:50" ht="12.75">
      <c r="G1702" s="48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</row>
    <row r="1703" spans="7:50" ht="12.75">
      <c r="G1703" s="48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</row>
    <row r="1704" spans="7:50" ht="12.75">
      <c r="G1704" s="48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</row>
    <row r="1705" spans="7:50" ht="12.75">
      <c r="G1705" s="48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</row>
    <row r="1706" spans="7:50" ht="12.75">
      <c r="G1706" s="48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</row>
    <row r="1707" spans="7:50" ht="12.75">
      <c r="G1707" s="48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</row>
    <row r="1708" spans="7:50" ht="12.75">
      <c r="G1708" s="48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</row>
    <row r="1709" spans="7:50" ht="12.75">
      <c r="G1709" s="48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</row>
    <row r="1710" spans="7:50" ht="12.75">
      <c r="G1710" s="48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</row>
    <row r="1711" spans="7:50" ht="12.75">
      <c r="G1711" s="48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</row>
    <row r="1712" spans="7:50" ht="12.75">
      <c r="G1712" s="48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</row>
    <row r="1713" spans="7:50" ht="12.75">
      <c r="G1713" s="48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</row>
    <row r="1714" spans="7:50" ht="12.75">
      <c r="G1714" s="48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</row>
    <row r="1715" spans="7:50" ht="12.75">
      <c r="G1715" s="48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</row>
    <row r="1716" spans="7:50" ht="12.75">
      <c r="G1716" s="48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</row>
    <row r="1717" spans="7:50" ht="12.75">
      <c r="G1717" s="48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</row>
    <row r="1718" spans="7:50" ht="12.75">
      <c r="G1718" s="48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</row>
    <row r="1719" spans="7:50" ht="12.75">
      <c r="G1719" s="48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</row>
    <row r="1720" spans="7:50" ht="12.75">
      <c r="G1720" s="48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</row>
    <row r="1721" spans="7:50" ht="12.75">
      <c r="G1721" s="48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</row>
    <row r="1722" spans="7:50" ht="12.75">
      <c r="G1722" s="48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</row>
    <row r="1723" spans="7:50" ht="12.75">
      <c r="G1723" s="48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</row>
    <row r="1724" spans="7:50" ht="12.75">
      <c r="G1724" s="48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</row>
    <row r="1725" spans="7:50" ht="12.75">
      <c r="G1725" s="48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</row>
    <row r="1726" spans="7:50" ht="12.75">
      <c r="G1726" s="48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</row>
    <row r="1727" spans="7:50" ht="12.75">
      <c r="G1727" s="48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</row>
    <row r="1728" spans="7:50" ht="12.75">
      <c r="G1728" s="48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</row>
    <row r="1729" spans="7:50" ht="12.75">
      <c r="G1729" s="48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</row>
    <row r="1730" spans="7:50" ht="12.75">
      <c r="G1730" s="48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</row>
    <row r="1731" spans="7:50" ht="12.75">
      <c r="G1731" s="48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</row>
    <row r="1732" spans="7:50" ht="12.75">
      <c r="G1732" s="48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</row>
    <row r="1733" spans="7:50" ht="12.75">
      <c r="G1733" s="48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</row>
    <row r="1734" spans="7:50" ht="12.75">
      <c r="G1734" s="48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</row>
    <row r="1735" spans="7:50" ht="12.75">
      <c r="G1735" s="48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</row>
    <row r="1736" spans="7:50" ht="12.75">
      <c r="G1736" s="48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</row>
    <row r="1737" spans="7:50" ht="12.75">
      <c r="G1737" s="48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</row>
    <row r="1738" spans="7:50" ht="12.75">
      <c r="G1738" s="48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</row>
    <row r="1739" spans="7:50" ht="12.75">
      <c r="G1739" s="48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</row>
    <row r="1740" spans="7:50" ht="12.75">
      <c r="G1740" s="48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</row>
    <row r="1741" spans="7:50" ht="12.75">
      <c r="G1741" s="48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</row>
    <row r="1742" spans="7:50" ht="12.75">
      <c r="G1742" s="48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</row>
    <row r="1743" spans="7:50" ht="12.75">
      <c r="G1743" s="48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</row>
    <row r="1744" spans="7:50" ht="12.75">
      <c r="G1744" s="48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</row>
    <row r="1745" spans="7:50" ht="12.75">
      <c r="G1745" s="48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</row>
    <row r="1746" spans="7:50" ht="12.75">
      <c r="G1746" s="48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</row>
    <row r="1747" spans="7:50" ht="12.75">
      <c r="G1747" s="48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</row>
    <row r="1748" spans="7:50" ht="12.75">
      <c r="G1748" s="48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</row>
    <row r="1749" spans="7:50" ht="12.75">
      <c r="G1749" s="48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</row>
    <row r="1750" spans="7:50" ht="12.75">
      <c r="G1750" s="48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</row>
    <row r="1751" spans="7:50" ht="12.75">
      <c r="G1751" s="48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</row>
    <row r="1752" spans="7:50" ht="12.75">
      <c r="G1752" s="48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</row>
    <row r="1753" spans="7:50" ht="12.75">
      <c r="G1753" s="48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</row>
    <row r="1754" spans="7:50" ht="12.75">
      <c r="G1754" s="48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</row>
    <row r="1755" spans="7:50" ht="12.75">
      <c r="G1755" s="48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</row>
    <row r="1756" spans="7:50" ht="12.75">
      <c r="G1756" s="48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</row>
    <row r="1757" spans="7:50" ht="12.75">
      <c r="G1757" s="48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</row>
    <row r="1758" spans="7:50" ht="12.75">
      <c r="G1758" s="48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</row>
    <row r="1759" spans="7:50" ht="12.75">
      <c r="G1759" s="48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</row>
    <row r="1760" spans="7:50" ht="12.75">
      <c r="G1760" s="48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</row>
    <row r="1761" spans="7:50" ht="12.75">
      <c r="G1761" s="48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</row>
    <row r="1762" spans="7:50" ht="12.75">
      <c r="G1762" s="48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</row>
    <row r="1763" spans="7:50" ht="12.75">
      <c r="G1763" s="48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</row>
    <row r="1764" spans="7:50" ht="12.75">
      <c r="G1764" s="48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</row>
    <row r="1765" spans="7:50" ht="12.75">
      <c r="G1765" s="48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</row>
    <row r="1766" spans="7:50" ht="12.75">
      <c r="G1766" s="48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</row>
    <row r="1767" spans="7:50" ht="12.75">
      <c r="G1767" s="48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</row>
    <row r="1768" spans="7:50" ht="12.75">
      <c r="G1768" s="48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</row>
    <row r="1769" spans="7:50" ht="12.75">
      <c r="G1769" s="48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</row>
    <row r="1770" spans="7:50" ht="12.75">
      <c r="G1770" s="48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</row>
    <row r="1771" spans="7:50" ht="12.75">
      <c r="G1771" s="48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</row>
    <row r="1772" spans="7:50" ht="12.75">
      <c r="G1772" s="48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</row>
    <row r="1773" spans="7:50" ht="12.75">
      <c r="G1773" s="48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</row>
    <row r="1774" spans="7:50" ht="12.75">
      <c r="G1774" s="48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</row>
    <row r="1775" spans="7:50" ht="12.75">
      <c r="G1775" s="48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</row>
    <row r="1776" spans="7:50" ht="12.75">
      <c r="G1776" s="48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</row>
    <row r="1777" spans="7:50" ht="12.75">
      <c r="G1777" s="48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</row>
    <row r="1778" spans="7:50" ht="12.75">
      <c r="G1778" s="48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</row>
    <row r="1779" spans="7:50" ht="12.75">
      <c r="G1779" s="48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</row>
    <row r="1780" spans="7:50" ht="12.75">
      <c r="G1780" s="48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</row>
    <row r="1781" spans="7:50" ht="12.75">
      <c r="G1781" s="48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</row>
    <row r="1782" spans="7:50" ht="12.75">
      <c r="G1782" s="48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</row>
    <row r="1783" spans="7:50" ht="12.75">
      <c r="G1783" s="48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</row>
    <row r="1784" spans="7:50" ht="12.75">
      <c r="G1784" s="48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</row>
    <row r="1785" spans="7:50" ht="12.75">
      <c r="G1785" s="48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</row>
    <row r="1786" spans="7:50" ht="12.75">
      <c r="G1786" s="48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</row>
    <row r="1787" spans="7:50" ht="12.75">
      <c r="G1787" s="48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</row>
    <row r="1788" spans="7:50" ht="12.75">
      <c r="G1788" s="48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</row>
    <row r="1789" spans="7:50" ht="12.75">
      <c r="G1789" s="48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</row>
    <row r="1790" spans="7:50" ht="12.75">
      <c r="G1790" s="48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</row>
    <row r="1791" spans="7:50" ht="12.75">
      <c r="G1791" s="48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</row>
    <row r="1792" spans="7:50" ht="12.75">
      <c r="G1792" s="48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</row>
    <row r="1793" spans="7:50" ht="12.75">
      <c r="G1793" s="48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</row>
    <row r="1794" spans="7:50" ht="12.75">
      <c r="G1794" s="48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</row>
    <row r="1795" spans="7:50" ht="12.75">
      <c r="G1795" s="48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</row>
    <row r="1796" spans="7:50" ht="12.75">
      <c r="G1796" s="48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</row>
    <row r="1797" spans="7:50" ht="12.75">
      <c r="G1797" s="48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</row>
    <row r="1798" spans="7:50" ht="12.75">
      <c r="G1798" s="48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</row>
    <row r="1799" spans="7:50" ht="12.75">
      <c r="G1799" s="48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</row>
    <row r="1800" spans="7:50" ht="12.75">
      <c r="G1800" s="48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</row>
    <row r="1801" spans="7:50" ht="12.75">
      <c r="G1801" s="48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</row>
    <row r="1802" spans="7:50" ht="12.75">
      <c r="G1802" s="48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</row>
    <row r="1803" spans="7:50" ht="12.75">
      <c r="G1803" s="48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</row>
    <row r="1804" spans="7:50" ht="12.75">
      <c r="G1804" s="48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</row>
    <row r="1805" spans="7:50" ht="12.75">
      <c r="G1805" s="48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</row>
    <row r="1806" spans="7:50" ht="12.75">
      <c r="G1806" s="48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</row>
    <row r="1807" spans="7:50" ht="12.75">
      <c r="G1807" s="48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</row>
    <row r="1808" spans="7:50" ht="12.75">
      <c r="G1808" s="48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</row>
    <row r="1809" spans="7:50" ht="12.75">
      <c r="G1809" s="48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</row>
    <row r="1810" spans="7:50" ht="12.75">
      <c r="G1810" s="48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</row>
    <row r="1811" spans="7:50" ht="12.75">
      <c r="G1811" s="48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</row>
    <row r="1812" spans="7:50" ht="12.75">
      <c r="G1812" s="48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</row>
    <row r="1813" spans="7:50" ht="12.75">
      <c r="G1813" s="48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</row>
    <row r="1814" spans="7:50" ht="12.75">
      <c r="G1814" s="48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</row>
    <row r="1815" spans="7:50" ht="12.75">
      <c r="G1815" s="48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</row>
    <row r="1816" spans="7:50" ht="12.75">
      <c r="G1816" s="48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</row>
    <row r="1817" spans="7:50" ht="12.75">
      <c r="G1817" s="48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</row>
    <row r="1818" spans="7:50" ht="12.75">
      <c r="G1818" s="48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</row>
    <row r="1819" spans="7:50" ht="12.75">
      <c r="G1819" s="48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</row>
    <row r="1820" spans="7:50" ht="12.75">
      <c r="G1820" s="48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</row>
    <row r="1821" spans="7:50" ht="12.75">
      <c r="G1821" s="48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</row>
    <row r="1822" spans="7:50" ht="12.75">
      <c r="G1822" s="48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</row>
    <row r="1823" spans="7:50" ht="12.75">
      <c r="G1823" s="48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</row>
    <row r="1824" spans="7:50" ht="12.75">
      <c r="G1824" s="48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</row>
    <row r="1825" spans="7:50" ht="12.75">
      <c r="G1825" s="48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</row>
    <row r="1826" spans="7:50" ht="12.75">
      <c r="G1826" s="48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</row>
    <row r="1827" spans="7:50" ht="12.75">
      <c r="G1827" s="48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</row>
    <row r="1828" spans="7:50" ht="12.75">
      <c r="G1828" s="48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</row>
    <row r="1829" spans="7:50" ht="12.75">
      <c r="G1829" s="48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</row>
    <row r="1830" spans="7:50" ht="12.75">
      <c r="G1830" s="48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</row>
    <row r="1831" spans="7:50" ht="12.75">
      <c r="G1831" s="48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</row>
    <row r="1832" spans="7:50" ht="12.75">
      <c r="G1832" s="48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</row>
    <row r="1833" spans="7:50" ht="12.75">
      <c r="G1833" s="48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</row>
    <row r="1834" spans="7:50" ht="12.75">
      <c r="G1834" s="48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</row>
    <row r="1835" spans="7:50" ht="12.75">
      <c r="G1835" s="48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</row>
    <row r="1836" spans="7:50" ht="12.75">
      <c r="G1836" s="48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</row>
    <row r="1837" spans="7:50" ht="12.75">
      <c r="G1837" s="48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</row>
    <row r="1838" spans="7:50" ht="12.75">
      <c r="G1838" s="48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</row>
    <row r="1839" spans="7:50" ht="12.75">
      <c r="G1839" s="48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</row>
    <row r="1840" spans="7:50" ht="12.75">
      <c r="G1840" s="48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</row>
    <row r="1841" spans="7:50" ht="12.75">
      <c r="G1841" s="48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</row>
    <row r="1842" spans="7:50" ht="12.75">
      <c r="G1842" s="48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</row>
    <row r="1843" spans="7:50" ht="12.75">
      <c r="G1843" s="48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</row>
    <row r="1844" spans="7:50" ht="12.75">
      <c r="G1844" s="48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</row>
    <row r="1845" spans="7:50" ht="12.75">
      <c r="G1845" s="48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</row>
    <row r="1846" spans="7:50" ht="12.75">
      <c r="G1846" s="48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</row>
    <row r="1847" spans="7:50" ht="12.75">
      <c r="G1847" s="48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</row>
    <row r="1848" spans="7:50" ht="12.75">
      <c r="G1848" s="48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</row>
    <row r="1849" spans="7:50" ht="12.75">
      <c r="G1849" s="48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</row>
    <row r="1850" spans="7:50" ht="12.75">
      <c r="G1850" s="48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</row>
    <row r="1851" spans="7:50" ht="12.75">
      <c r="G1851" s="48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</row>
    <row r="1852" spans="7:50" ht="12.75">
      <c r="G1852" s="48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</row>
    <row r="1853" spans="7:50" ht="12.75">
      <c r="G1853" s="48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</row>
    <row r="1854" spans="7:50" ht="12.75">
      <c r="G1854" s="48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</row>
    <row r="1855" spans="7:50" ht="12.75">
      <c r="G1855" s="48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</row>
    <row r="1856" spans="7:50" ht="12.75">
      <c r="G1856" s="48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</row>
    <row r="1857" spans="7:50" ht="12.75">
      <c r="G1857" s="48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</row>
    <row r="1858" spans="7:50" ht="12.75">
      <c r="G1858" s="48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</row>
    <row r="1859" spans="7:50" ht="12.75">
      <c r="G1859" s="48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</row>
    <row r="1860" spans="7:50" ht="12.75">
      <c r="G1860" s="48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</row>
    <row r="1861" spans="7:50" ht="12.75">
      <c r="G1861" s="48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</row>
    <row r="1862" spans="7:50" ht="12.75">
      <c r="G1862" s="48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</row>
    <row r="1863" spans="7:50" ht="12.75">
      <c r="G1863" s="48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</row>
    <row r="1864" spans="7:50" ht="12.75">
      <c r="G1864" s="48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</row>
    <row r="1865" spans="7:50" ht="12.75">
      <c r="G1865" s="48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</row>
    <row r="1866" spans="7:50" ht="12.75">
      <c r="G1866" s="48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</row>
    <row r="1867" spans="7:50" ht="12.75">
      <c r="G1867" s="48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</row>
    <row r="1868" spans="7:50" ht="12.75">
      <c r="G1868" s="48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</row>
    <row r="1869" spans="7:50" ht="12.75">
      <c r="G1869" s="48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</row>
    <row r="1870" spans="7:50" ht="12.75">
      <c r="G1870" s="48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</row>
    <row r="1871" spans="7:50" ht="12.75">
      <c r="G1871" s="48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</row>
    <row r="1872" spans="7:50" ht="12.75">
      <c r="G1872" s="48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</row>
    <row r="1873" spans="7:50" ht="12.75">
      <c r="G1873" s="48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</row>
    <row r="1874" spans="7:50" ht="12.75">
      <c r="G1874" s="48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</row>
    <row r="1875" spans="7:50" ht="12.75">
      <c r="G1875" s="48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</row>
    <row r="1876" spans="7:50" ht="12.75">
      <c r="G1876" s="48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</row>
    <row r="1877" spans="7:50" ht="12.75">
      <c r="G1877" s="48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</row>
    <row r="1878" spans="7:50" ht="12.75">
      <c r="G1878" s="48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</row>
    <row r="1879" spans="7:50" ht="12.75">
      <c r="G1879" s="48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</row>
    <row r="1880" spans="7:50" ht="12.75">
      <c r="G1880" s="48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</row>
    <row r="1881" spans="7:50" ht="12.75">
      <c r="G1881" s="48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</row>
    <row r="1882" spans="7:50" ht="12.75">
      <c r="G1882" s="48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</row>
    <row r="1883" spans="7:50" ht="12.75">
      <c r="G1883" s="48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</row>
    <row r="1884" spans="7:50" ht="12.75">
      <c r="G1884" s="48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</row>
    <row r="1885" spans="7:50" ht="12.75">
      <c r="G1885" s="48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</row>
    <row r="1886" spans="7:50" ht="12.75">
      <c r="G1886" s="48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</row>
    <row r="1887" spans="7:50" ht="12.75">
      <c r="G1887" s="48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</row>
    <row r="1888" spans="7:50" ht="12.75">
      <c r="G1888" s="48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</row>
    <row r="1889" spans="7:50" ht="12.75">
      <c r="G1889" s="48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</row>
    <row r="1890" spans="7:50" ht="12.75">
      <c r="G1890" s="48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</row>
    <row r="1891" spans="7:50" ht="12.75">
      <c r="G1891" s="48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</row>
    <row r="1892" spans="7:50" ht="12.75">
      <c r="G1892" s="48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</row>
    <row r="1893" spans="7:50" ht="12.75">
      <c r="G1893" s="48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</row>
    <row r="1894" spans="7:50" ht="12.75">
      <c r="G1894" s="48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</row>
    <row r="1895" spans="7:50" ht="12.75">
      <c r="G1895" s="48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</row>
    <row r="1896" spans="7:50" ht="12.75">
      <c r="G1896" s="48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</row>
    <row r="1897" spans="7:50" ht="12.75">
      <c r="G1897" s="48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</row>
    <row r="1898" spans="7:50" ht="12.75">
      <c r="G1898" s="48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</row>
    <row r="1899" spans="7:50" ht="12.75">
      <c r="G1899" s="48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</row>
    <row r="1900" spans="7:50" ht="12.75">
      <c r="G1900" s="48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</row>
    <row r="1901" spans="7:50" ht="12.75">
      <c r="G1901" s="48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</row>
    <row r="1902" spans="7:50" ht="12.75">
      <c r="G1902" s="48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</row>
    <row r="1903" spans="7:50" ht="12.75">
      <c r="G1903" s="48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</row>
    <row r="1904" spans="7:50" ht="12.75">
      <c r="G1904" s="48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</row>
    <row r="1905" spans="7:50" ht="12.75">
      <c r="G1905" s="48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</row>
    <row r="1906" spans="7:50" ht="12.75">
      <c r="G1906" s="48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</row>
    <row r="1907" spans="7:50" ht="12.75">
      <c r="G1907" s="48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</row>
    <row r="1908" spans="7:50" ht="12.75">
      <c r="G1908" s="48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</row>
    <row r="1909" spans="7:50" ht="12.75">
      <c r="G1909" s="48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</row>
    <row r="1910" spans="7:50" ht="12.75">
      <c r="G1910" s="48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</row>
    <row r="1911" spans="7:50" ht="12.75">
      <c r="G1911" s="48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</row>
    <row r="1912" spans="7:50" ht="12.75">
      <c r="G1912" s="48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</row>
    <row r="1913" spans="7:50" ht="12.75">
      <c r="G1913" s="48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</row>
    <row r="1914" spans="7:50" ht="12.75">
      <c r="G1914" s="48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</row>
    <row r="1915" spans="7:50" ht="12.75">
      <c r="G1915" s="48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</row>
    <row r="1916" spans="7:50" ht="12.75">
      <c r="G1916" s="48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</row>
    <row r="1917" spans="7:50" ht="12.75">
      <c r="G1917" s="48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</row>
    <row r="1918" spans="7:50" ht="12.75">
      <c r="G1918" s="48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</row>
    <row r="1919" spans="7:50" ht="12.75">
      <c r="G1919" s="48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</row>
    <row r="1920" spans="7:50" ht="12.75">
      <c r="G1920" s="48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</row>
    <row r="1921" spans="7:50" ht="12.75">
      <c r="G1921" s="48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</row>
    <row r="1922" spans="7:50" ht="12.75">
      <c r="G1922" s="48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</row>
    <row r="1923" spans="7:50" ht="12.75">
      <c r="G1923" s="48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</row>
    <row r="1924" spans="7:50" ht="12.75">
      <c r="G1924" s="48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</row>
    <row r="1925" spans="7:50" ht="12.75">
      <c r="G1925" s="48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</row>
    <row r="1926" spans="7:50" ht="12.75">
      <c r="G1926" s="48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</row>
    <row r="1927" spans="7:50" ht="12.75">
      <c r="G1927" s="48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</row>
    <row r="1928" spans="7:50" ht="12.75">
      <c r="G1928" s="48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</row>
    <row r="1929" spans="7:50" ht="12.75">
      <c r="G1929" s="48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</row>
    <row r="1930" spans="7:50" ht="12.75">
      <c r="G1930" s="48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</row>
    <row r="1931" spans="7:50" ht="12.75">
      <c r="G1931" s="48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</row>
    <row r="1932" spans="7:50" ht="12.75">
      <c r="G1932" s="48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</row>
    <row r="1933" spans="7:50" ht="12.75">
      <c r="G1933" s="48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</row>
    <row r="1934" spans="7:50" ht="12.75">
      <c r="G1934" s="48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</row>
    <row r="1935" spans="7:50" ht="12.75">
      <c r="G1935" s="48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</row>
    <row r="1936" spans="7:50" ht="12.75">
      <c r="G1936" s="48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</row>
    <row r="1937" spans="7:50" ht="12.75">
      <c r="G1937" s="48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</row>
    <row r="1938" spans="7:50" ht="12.75">
      <c r="G1938" s="48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</row>
    <row r="1939" spans="7:50" ht="12.75">
      <c r="G1939" s="48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</row>
    <row r="1940" spans="7:50" ht="12.75">
      <c r="G1940" s="48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</row>
    <row r="1941" spans="7:50" ht="12.75">
      <c r="G1941" s="48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</row>
    <row r="1942" spans="7:50" ht="12.75">
      <c r="G1942" s="48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</row>
    <row r="1943" spans="7:50" ht="12.75">
      <c r="G1943" s="48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</row>
    <row r="1944" spans="7:50" ht="12.75">
      <c r="G1944" s="48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</row>
    <row r="1945" spans="7:50" ht="12.75">
      <c r="G1945" s="48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</row>
    <row r="1946" spans="7:50" ht="12.75">
      <c r="G1946" s="48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</row>
    <row r="1947" spans="7:50" ht="12.75">
      <c r="G1947" s="48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</row>
    <row r="1948" spans="7:50" ht="12.75">
      <c r="G1948" s="48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</row>
    <row r="1949" spans="7:50" ht="12.75">
      <c r="G1949" s="48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</row>
    <row r="1950" spans="7:50" ht="12.75">
      <c r="G1950" s="48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</row>
    <row r="1951" spans="7:50" ht="12.75">
      <c r="G1951" s="48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</row>
    <row r="1952" spans="7:50" ht="12.75">
      <c r="G1952" s="48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</row>
    <row r="1953" spans="7:50" ht="12.75">
      <c r="G1953" s="48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</row>
    <row r="1954" spans="7:50" ht="12.75">
      <c r="G1954" s="48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</row>
    <row r="1955" spans="7:50" ht="12.75">
      <c r="G1955" s="48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</row>
    <row r="1956" spans="7:50" ht="12.75">
      <c r="G1956" s="48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</row>
    <row r="1957" spans="7:50" ht="12.75">
      <c r="G1957" s="48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</row>
    <row r="1958" spans="7:50" ht="12.75">
      <c r="G1958" s="48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</row>
    <row r="1959" spans="7:50" ht="12.75">
      <c r="G1959" s="48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</row>
    <row r="1960" spans="7:50" ht="12.75">
      <c r="G1960" s="48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</row>
    <row r="1961" spans="7:50" ht="12.75">
      <c r="G1961" s="48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</row>
    <row r="1962" spans="7:50" ht="12.75">
      <c r="G1962" s="48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</row>
    <row r="1963" spans="7:50" ht="12.75">
      <c r="G1963" s="48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</row>
    <row r="1964" spans="7:50" ht="12.75">
      <c r="G1964" s="48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</row>
    <row r="1965" spans="7:50" ht="12.75">
      <c r="G1965" s="48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</row>
    <row r="1966" spans="7:50" ht="12.75">
      <c r="G1966" s="48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</row>
    <row r="1967" spans="7:50" ht="12.75">
      <c r="G1967" s="48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</row>
    <row r="1968" spans="7:50" ht="12.75">
      <c r="G1968" s="48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</row>
    <row r="1969" spans="7:50" ht="12.75">
      <c r="G1969" s="48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</row>
    <row r="1970" spans="7:50" ht="12.75">
      <c r="G1970" s="48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</row>
    <row r="1971" spans="7:50" ht="12.75">
      <c r="G1971" s="48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</row>
    <row r="1972" spans="7:50" ht="12.75">
      <c r="G1972" s="48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</row>
    <row r="1973" spans="7:50" ht="12.75">
      <c r="G1973" s="48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</row>
    <row r="1974" spans="7:50" ht="12.75">
      <c r="G1974" s="48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</row>
    <row r="1975" spans="7:50" ht="12.75">
      <c r="G1975" s="48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</row>
    <row r="1976" spans="7:50" ht="12.75">
      <c r="G1976" s="48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</row>
    <row r="1977" spans="7:50" ht="12.75">
      <c r="G1977" s="48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</row>
    <row r="1978" spans="7:50" ht="12.75">
      <c r="G1978" s="48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</row>
    <row r="1979" spans="7:50" ht="12.75">
      <c r="G1979" s="48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</row>
    <row r="1980" spans="7:50" ht="12.75">
      <c r="G1980" s="48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</row>
    <row r="1981" spans="7:50" ht="12.75">
      <c r="G1981" s="48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</row>
    <row r="1982" spans="7:50" ht="12.75">
      <c r="G1982" s="48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</row>
    <row r="1983" spans="7:50" ht="12.75">
      <c r="G1983" s="48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</row>
    <row r="1984" spans="7:50" ht="12.75">
      <c r="G1984" s="48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</row>
    <row r="1985" spans="7:50" ht="12.75">
      <c r="G1985" s="48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</row>
    <row r="1986" spans="7:50" ht="12.75">
      <c r="G1986" s="48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</row>
    <row r="1987" spans="7:50" ht="12.75">
      <c r="G1987" s="48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</row>
    <row r="1988" spans="7:50" ht="12.75">
      <c r="G1988" s="48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</row>
    <row r="1989" spans="7:50" ht="12.75">
      <c r="G1989" s="48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</row>
    <row r="1990" spans="7:50" ht="12.75">
      <c r="G1990" s="48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</row>
    <row r="1991" spans="7:50" ht="12.75">
      <c r="G1991" s="48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</row>
    <row r="1992" spans="7:50" ht="12.75">
      <c r="G1992" s="48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</row>
    <row r="1993" spans="7:50" ht="12.75">
      <c r="G1993" s="48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</row>
    <row r="1994" spans="7:50" ht="12.75">
      <c r="G1994" s="48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</row>
    <row r="1995" spans="7:50" ht="12.75">
      <c r="G1995" s="48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</row>
    <row r="1996" spans="7:50" ht="12.75">
      <c r="G1996" s="48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</row>
    <row r="1997" spans="7:50" ht="12.75">
      <c r="G1997" s="48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</row>
    <row r="1998" spans="7:50" ht="12.75">
      <c r="G1998" s="48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</row>
    <row r="1999" spans="7:50" ht="12.75">
      <c r="G1999" s="48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</row>
    <row r="2000" spans="7:50" ht="12.75">
      <c r="G2000" s="48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</row>
    <row r="2001" spans="7:50" ht="12.75">
      <c r="G2001" s="48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</row>
    <row r="2002" spans="7:50" ht="12.75">
      <c r="G2002" s="48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</row>
    <row r="2003" spans="7:50" ht="12.75">
      <c r="G2003" s="48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</row>
    <row r="2004" spans="7:50" ht="12.75">
      <c r="G2004" s="48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</row>
    <row r="2005" spans="7:50" ht="12.75">
      <c r="G2005" s="48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</row>
    <row r="2006" spans="7:50" ht="12.75">
      <c r="G2006" s="48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</row>
    <row r="2007" spans="7:50" ht="12.75">
      <c r="G2007" s="48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</row>
    <row r="2008" spans="7:50" ht="12.75">
      <c r="G2008" s="48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</row>
    <row r="2009" spans="7:50" ht="12.75">
      <c r="G2009" s="48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</row>
    <row r="2010" spans="7:50" ht="12.75">
      <c r="G2010" s="48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</row>
    <row r="2011" spans="7:50" ht="12.75">
      <c r="G2011" s="48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</row>
    <row r="2012" spans="7:50" ht="12.75">
      <c r="G2012" s="48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</row>
    <row r="2013" spans="7:50" ht="12.75">
      <c r="G2013" s="48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</row>
    <row r="2014" spans="7:50" ht="12.75">
      <c r="G2014" s="48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</row>
    <row r="2015" spans="7:50" ht="12.75">
      <c r="G2015" s="48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</row>
    <row r="2016" spans="7:50" ht="12.75">
      <c r="G2016" s="48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</row>
    <row r="2017" spans="7:50" ht="12.75">
      <c r="G2017" s="48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</row>
    <row r="2018" spans="7:50" ht="12.75">
      <c r="G2018" s="48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</row>
    <row r="2019" spans="7:50" ht="12.75">
      <c r="G2019" s="48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</row>
    <row r="2020" spans="7:50" ht="12.75">
      <c r="G2020" s="48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</row>
    <row r="2021" spans="7:50" ht="12.75">
      <c r="G2021" s="48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</row>
    <row r="2022" spans="7:50" ht="12.75">
      <c r="G2022" s="48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</row>
    <row r="2023" spans="7:50" ht="12.75">
      <c r="G2023" s="48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</row>
    <row r="2024" spans="7:50" ht="12.75">
      <c r="G2024" s="48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</row>
    <row r="2025" spans="7:50" ht="12.75">
      <c r="G2025" s="48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</row>
    <row r="2026" spans="7:50" ht="12.75">
      <c r="G2026" s="48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</row>
    <row r="2027" spans="7:50" ht="12.75">
      <c r="G2027" s="48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</row>
    <row r="2028" spans="7:50" ht="12.75">
      <c r="G2028" s="48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</row>
    <row r="2029" spans="7:50" ht="12.75">
      <c r="G2029" s="48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</row>
    <row r="2030" spans="7:50" ht="12.75">
      <c r="G2030" s="48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</row>
    <row r="2031" spans="7:50" ht="12.75">
      <c r="G2031" s="48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</row>
    <row r="2032" spans="7:50" ht="12.75">
      <c r="G2032" s="48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</row>
    <row r="2033" spans="7:50" ht="12.75">
      <c r="G2033" s="48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</row>
    <row r="2034" spans="7:50" ht="12.75">
      <c r="G2034" s="48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</row>
    <row r="2035" spans="7:50" ht="12.75">
      <c r="G2035" s="48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</row>
    <row r="2036" spans="7:50" ht="12.75">
      <c r="G2036" s="48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</row>
    <row r="2037" spans="7:50" ht="12.75">
      <c r="G2037" s="48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</row>
    <row r="2038" spans="7:50" ht="12.75">
      <c r="G2038" s="48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</row>
    <row r="2039" spans="7:50" ht="12.75">
      <c r="G2039" s="48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</row>
    <row r="2040" spans="7:50" ht="12.75">
      <c r="G2040" s="48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</row>
    <row r="2041" spans="7:50" ht="12.75">
      <c r="G2041" s="48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</row>
    <row r="2042" spans="7:50" ht="12.75">
      <c r="G2042" s="48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</row>
    <row r="2043" spans="7:50" ht="12.75">
      <c r="G2043" s="48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</row>
    <row r="2044" spans="7:50" ht="12.75">
      <c r="G2044" s="48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</row>
    <row r="2045" spans="7:50" ht="12.75">
      <c r="G2045" s="48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</row>
    <row r="2046" spans="7:50" ht="12.75">
      <c r="G2046" s="48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</row>
    <row r="2047" spans="7:50" ht="12.75">
      <c r="G2047" s="48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</row>
    <row r="2048" spans="7:50" ht="12.75">
      <c r="G2048" s="48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</row>
    <row r="2049" spans="7:50" ht="12.75">
      <c r="G2049" s="48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</row>
    <row r="2050" spans="7:50" ht="12.75">
      <c r="G2050" s="48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</row>
    <row r="2051" spans="7:50" ht="12.75">
      <c r="G2051" s="48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</row>
    <row r="2052" spans="7:50" ht="12.75">
      <c r="G2052" s="48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</row>
    <row r="2053" spans="7:50" ht="12.75">
      <c r="G2053" s="48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</row>
    <row r="2054" spans="7:50" ht="12.75">
      <c r="G2054" s="48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  <c r="AT2054" s="22"/>
      <c r="AU2054" s="22"/>
      <c r="AV2054" s="22"/>
      <c r="AW2054" s="22"/>
      <c r="AX2054" s="22"/>
    </row>
    <row r="2055" spans="7:50" ht="12.75">
      <c r="G2055" s="48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</row>
    <row r="2056" spans="7:50" ht="12.75">
      <c r="G2056" s="48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</row>
    <row r="2057" spans="7:50" ht="12.75">
      <c r="G2057" s="48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</row>
    <row r="2058" spans="7:50" ht="12.75">
      <c r="G2058" s="48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</row>
    <row r="2059" spans="7:50" ht="12.75">
      <c r="G2059" s="48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</row>
    <row r="2060" spans="7:50" ht="12.75">
      <c r="G2060" s="48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</row>
    <row r="2061" spans="7:50" ht="12.75">
      <c r="G2061" s="48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</row>
    <row r="2062" spans="7:50" ht="12.75">
      <c r="G2062" s="48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</row>
    <row r="2063" spans="7:50" ht="12.75">
      <c r="G2063" s="48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</row>
    <row r="2064" spans="7:50" ht="12.75">
      <c r="G2064" s="48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</row>
    <row r="2065" spans="7:50" ht="12.75">
      <c r="G2065" s="48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</row>
    <row r="2066" spans="7:50" ht="12.75">
      <c r="G2066" s="48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</row>
    <row r="2067" spans="7:50" ht="12.75">
      <c r="G2067" s="48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</row>
    <row r="2068" spans="7:50" ht="12.75">
      <c r="G2068" s="48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</row>
    <row r="2069" spans="7:50" ht="12.75">
      <c r="G2069" s="48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</row>
    <row r="2070" spans="7:50" ht="12.75">
      <c r="G2070" s="48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</row>
    <row r="2071" spans="7:50" ht="12.75">
      <c r="G2071" s="48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</row>
    <row r="2072" spans="7:50" ht="12.75">
      <c r="G2072" s="48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</row>
    <row r="2073" spans="7:50" ht="12.75">
      <c r="G2073" s="48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</row>
    <row r="2074" spans="7:50" ht="12.75">
      <c r="G2074" s="48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</row>
    <row r="2075" spans="7:50" ht="12.75">
      <c r="G2075" s="48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</row>
    <row r="2076" spans="7:50" ht="12.75">
      <c r="G2076" s="48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</row>
    <row r="2077" spans="7:50" ht="12.75">
      <c r="G2077" s="48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</row>
    <row r="2078" spans="7:50" ht="12.75">
      <c r="G2078" s="48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</row>
    <row r="2079" spans="7:50" ht="12.75">
      <c r="G2079" s="48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</row>
    <row r="2080" spans="7:50" ht="12.75">
      <c r="G2080" s="48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</row>
    <row r="2081" spans="7:50" ht="12.75">
      <c r="G2081" s="48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</row>
    <row r="2082" spans="7:50" ht="12.75">
      <c r="G2082" s="48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</row>
    <row r="2083" spans="7:50" ht="12.75">
      <c r="G2083" s="48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</row>
    <row r="2084" spans="7:50" ht="12.75">
      <c r="G2084" s="48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</row>
    <row r="2085" spans="7:50" ht="12.75">
      <c r="G2085" s="48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</row>
    <row r="2086" spans="7:50" ht="12.75">
      <c r="G2086" s="48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</row>
    <row r="2087" spans="7:50" ht="12.75">
      <c r="G2087" s="48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</row>
    <row r="2088" spans="7:50" ht="12.75">
      <c r="G2088" s="48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</row>
    <row r="2089" spans="7:50" ht="12.75">
      <c r="G2089" s="48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</row>
    <row r="2090" spans="7:50" ht="12.75">
      <c r="G2090" s="48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</row>
    <row r="2091" spans="7:50" ht="12.75">
      <c r="G2091" s="48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  <c r="AT2091" s="22"/>
      <c r="AU2091" s="22"/>
      <c r="AV2091" s="22"/>
      <c r="AW2091" s="22"/>
      <c r="AX2091" s="22"/>
    </row>
    <row r="2092" spans="7:50" ht="12.75">
      <c r="G2092" s="48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</row>
    <row r="2093" spans="7:50" ht="12.75">
      <c r="G2093" s="48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</row>
    <row r="2094" spans="7:50" ht="12.75">
      <c r="G2094" s="48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</row>
    <row r="2095" spans="7:50" ht="12.75">
      <c r="G2095" s="48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</row>
    <row r="2096" spans="7:50" ht="12.75">
      <c r="G2096" s="48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</row>
    <row r="2097" spans="7:50" ht="12.75">
      <c r="G2097" s="48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</row>
    <row r="2098" spans="7:50" ht="12.75">
      <c r="G2098" s="48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</row>
    <row r="2099" spans="7:50" ht="12.75">
      <c r="G2099" s="48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</row>
    <row r="2100" spans="7:50" ht="12.75">
      <c r="G2100" s="48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</row>
    <row r="2101" spans="7:50" ht="12.75">
      <c r="G2101" s="48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</row>
    <row r="2102" spans="7:50" ht="12.75">
      <c r="G2102" s="48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</row>
    <row r="2103" spans="7:50" ht="12.75">
      <c r="G2103" s="48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</row>
    <row r="2104" spans="7:50" ht="12.75">
      <c r="G2104" s="48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</row>
    <row r="2105" spans="7:50" ht="12.75">
      <c r="G2105" s="48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</row>
    <row r="2106" spans="7:50" ht="12.75">
      <c r="G2106" s="48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</row>
    <row r="2107" spans="7:50" ht="12.75">
      <c r="G2107" s="48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</row>
    <row r="2108" spans="7:50" ht="12.75">
      <c r="G2108" s="48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</row>
    <row r="2109" spans="7:50" ht="12.75">
      <c r="G2109" s="48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</row>
    <row r="2110" spans="7:50" ht="12.75">
      <c r="G2110" s="48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</row>
    <row r="2111" spans="7:50" ht="12.75">
      <c r="G2111" s="48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</row>
    <row r="2112" spans="7:50" ht="12.75">
      <c r="G2112" s="48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</row>
    <row r="2113" spans="7:50" ht="12.75">
      <c r="G2113" s="48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</row>
    <row r="2114" spans="7:50" ht="12.75">
      <c r="G2114" s="48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</row>
    <row r="2115" spans="7:50" ht="12.75">
      <c r="G2115" s="48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</row>
    <row r="2116" spans="7:50" ht="12.75">
      <c r="G2116" s="48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</row>
    <row r="2117" spans="7:50" ht="12.75">
      <c r="G2117" s="48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</row>
    <row r="2118" spans="7:50" ht="12.75">
      <c r="G2118" s="48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</row>
    <row r="2119" spans="7:50" ht="12.75">
      <c r="G2119" s="48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</row>
    <row r="2120" spans="7:50" ht="12.75">
      <c r="G2120" s="48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</row>
    <row r="2121" spans="7:50" ht="12.75">
      <c r="G2121" s="48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</row>
    <row r="2122" spans="7:50" ht="12.75">
      <c r="G2122" s="48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</row>
    <row r="2123" spans="7:50" ht="12.75">
      <c r="G2123" s="48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</row>
    <row r="2124" spans="7:50" ht="12.75">
      <c r="G2124" s="48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</row>
    <row r="2125" spans="7:50" ht="12.75">
      <c r="G2125" s="48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</row>
    <row r="2126" spans="7:50" ht="12.75">
      <c r="G2126" s="48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</row>
    <row r="2127" spans="7:50" ht="12.75">
      <c r="G2127" s="48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</row>
    <row r="2128" spans="7:50" ht="12.75">
      <c r="G2128" s="48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</row>
    <row r="2129" spans="7:50" ht="12.75">
      <c r="G2129" s="48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</row>
    <row r="2130" spans="7:50" ht="12.75">
      <c r="G2130" s="48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</row>
    <row r="2131" spans="7:50" ht="12.75">
      <c r="G2131" s="48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</row>
    <row r="2132" spans="7:50" ht="12.75">
      <c r="G2132" s="48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</row>
    <row r="2133" spans="7:50" ht="12.75">
      <c r="G2133" s="48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</row>
    <row r="2134" spans="7:50" ht="12.75">
      <c r="G2134" s="48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</row>
    <row r="2135" spans="7:50" ht="12.75">
      <c r="G2135" s="48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</row>
    <row r="2136" spans="7:50" ht="12.75">
      <c r="G2136" s="48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</row>
    <row r="2137" spans="7:50" ht="12.75">
      <c r="G2137" s="48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</row>
    <row r="2138" spans="7:50" ht="12.75">
      <c r="G2138" s="48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</row>
    <row r="2139" spans="7:50" ht="12.75">
      <c r="G2139" s="48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</row>
    <row r="2140" spans="7:50" ht="12.75">
      <c r="G2140" s="48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</row>
    <row r="2141" spans="7:50" ht="12.75">
      <c r="G2141" s="48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</row>
    <row r="2142" spans="7:50" ht="12.75">
      <c r="G2142" s="48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</row>
    <row r="2143" spans="7:50" ht="12.75">
      <c r="G2143" s="48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</row>
    <row r="2144" spans="7:50" ht="12.75">
      <c r="G2144" s="48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</row>
    <row r="2145" spans="7:50" ht="12.75">
      <c r="G2145" s="48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</row>
    <row r="2146" spans="7:50" ht="12.75">
      <c r="G2146" s="48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</row>
    <row r="2147" spans="7:50" ht="12.75">
      <c r="G2147" s="48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</row>
    <row r="2148" spans="7:50" ht="12.75">
      <c r="G2148" s="48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</row>
    <row r="2149" spans="7:50" ht="12.75">
      <c r="G2149" s="48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</row>
    <row r="2150" spans="7:50" ht="12.75">
      <c r="G2150" s="48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</row>
    <row r="2151" spans="7:50" ht="12.75">
      <c r="G2151" s="48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</row>
    <row r="2152" spans="7:50" ht="12.75">
      <c r="G2152" s="48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</row>
    <row r="2153" spans="7:50" ht="12.75">
      <c r="G2153" s="48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</row>
    <row r="2154" spans="7:50" ht="12.75">
      <c r="G2154" s="48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  <c r="AT2154" s="22"/>
      <c r="AU2154" s="22"/>
      <c r="AV2154" s="22"/>
      <c r="AW2154" s="22"/>
      <c r="AX2154" s="22"/>
    </row>
    <row r="2155" spans="7:50" ht="12.75">
      <c r="G2155" s="48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  <c r="AT2155" s="22"/>
      <c r="AU2155" s="22"/>
      <c r="AV2155" s="22"/>
      <c r="AW2155" s="22"/>
      <c r="AX2155" s="22"/>
    </row>
    <row r="2156" spans="7:50" ht="12.75">
      <c r="G2156" s="48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</row>
    <row r="2157" spans="7:50" ht="12.75">
      <c r="G2157" s="48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  <c r="AT2157" s="22"/>
      <c r="AU2157" s="22"/>
      <c r="AV2157" s="22"/>
      <c r="AW2157" s="22"/>
      <c r="AX2157" s="22"/>
    </row>
    <row r="2158" spans="7:50" ht="12.75">
      <c r="G2158" s="48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</row>
    <row r="2159" spans="7:50" ht="12.75">
      <c r="G2159" s="48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</row>
    <row r="2160" spans="7:50" ht="12.75">
      <c r="G2160" s="48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  <c r="AT2160" s="22"/>
      <c r="AU2160" s="22"/>
      <c r="AV2160" s="22"/>
      <c r="AW2160" s="22"/>
      <c r="AX2160" s="22"/>
    </row>
    <row r="2161" spans="7:50" ht="12.75">
      <c r="G2161" s="48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  <c r="AT2161" s="22"/>
      <c r="AU2161" s="22"/>
      <c r="AV2161" s="22"/>
      <c r="AW2161" s="22"/>
      <c r="AX2161" s="22"/>
    </row>
    <row r="2162" spans="7:50" ht="12.75">
      <c r="G2162" s="48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  <c r="AT2162" s="22"/>
      <c r="AU2162" s="22"/>
      <c r="AV2162" s="22"/>
      <c r="AW2162" s="22"/>
      <c r="AX2162" s="22"/>
    </row>
    <row r="2163" spans="7:50" ht="12.75">
      <c r="G2163" s="48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  <c r="AT2163" s="22"/>
      <c r="AU2163" s="22"/>
      <c r="AV2163" s="22"/>
      <c r="AW2163" s="22"/>
      <c r="AX2163" s="22"/>
    </row>
    <row r="2164" spans="7:50" ht="12.75">
      <c r="G2164" s="48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</row>
    <row r="2165" spans="7:50" ht="12.75">
      <c r="G2165" s="48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</row>
    <row r="2166" spans="7:50" ht="12.75">
      <c r="G2166" s="48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</row>
    <row r="2167" spans="7:50" ht="12.75">
      <c r="G2167" s="48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  <c r="AT2167" s="22"/>
      <c r="AU2167" s="22"/>
      <c r="AV2167" s="22"/>
      <c r="AW2167" s="22"/>
      <c r="AX2167" s="22"/>
    </row>
    <row r="2168" spans="7:50" ht="12.75">
      <c r="G2168" s="48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22"/>
      <c r="AT2168" s="22"/>
      <c r="AU2168" s="22"/>
      <c r="AV2168" s="22"/>
      <c r="AW2168" s="22"/>
      <c r="AX2168" s="22"/>
    </row>
    <row r="2169" spans="7:50" ht="12.75">
      <c r="G2169" s="48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22"/>
      <c r="AT2169" s="22"/>
      <c r="AU2169" s="22"/>
      <c r="AV2169" s="22"/>
      <c r="AW2169" s="22"/>
      <c r="AX2169" s="22"/>
    </row>
    <row r="2170" spans="7:50" ht="12.75">
      <c r="G2170" s="48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  <c r="AT2170" s="22"/>
      <c r="AU2170" s="22"/>
      <c r="AV2170" s="22"/>
      <c r="AW2170" s="22"/>
      <c r="AX2170" s="22"/>
    </row>
    <row r="2171" spans="7:50" ht="12.75">
      <c r="G2171" s="48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  <c r="AT2171" s="22"/>
      <c r="AU2171" s="22"/>
      <c r="AV2171" s="22"/>
      <c r="AW2171" s="22"/>
      <c r="AX2171" s="22"/>
    </row>
    <row r="2172" spans="7:50" ht="12.75">
      <c r="G2172" s="48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  <c r="AT2172" s="22"/>
      <c r="AU2172" s="22"/>
      <c r="AV2172" s="22"/>
      <c r="AW2172" s="22"/>
      <c r="AX2172" s="22"/>
    </row>
    <row r="2173" spans="7:50" ht="12.75">
      <c r="G2173" s="48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  <c r="AT2173" s="22"/>
      <c r="AU2173" s="22"/>
      <c r="AV2173" s="22"/>
      <c r="AW2173" s="22"/>
      <c r="AX2173" s="22"/>
    </row>
    <row r="2174" spans="7:50" ht="12.75">
      <c r="G2174" s="48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  <c r="AT2174" s="22"/>
      <c r="AU2174" s="22"/>
      <c r="AV2174" s="22"/>
      <c r="AW2174" s="22"/>
      <c r="AX2174" s="22"/>
    </row>
    <row r="2175" spans="7:50" ht="12.75">
      <c r="G2175" s="48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  <c r="AT2175" s="22"/>
      <c r="AU2175" s="22"/>
      <c r="AV2175" s="22"/>
      <c r="AW2175" s="22"/>
      <c r="AX2175" s="22"/>
    </row>
    <row r="2176" spans="7:50" ht="12.75">
      <c r="G2176" s="48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  <c r="AT2176" s="22"/>
      <c r="AU2176" s="22"/>
      <c r="AV2176" s="22"/>
      <c r="AW2176" s="22"/>
      <c r="AX2176" s="22"/>
    </row>
    <row r="2177" spans="7:50" ht="12.75">
      <c r="G2177" s="48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  <c r="AT2177" s="22"/>
      <c r="AU2177" s="22"/>
      <c r="AV2177" s="22"/>
      <c r="AW2177" s="22"/>
      <c r="AX2177" s="22"/>
    </row>
    <row r="2178" spans="7:50" ht="12.75">
      <c r="G2178" s="48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</row>
    <row r="2179" spans="7:50" ht="12.75">
      <c r="G2179" s="48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  <c r="AT2179" s="22"/>
      <c r="AU2179" s="22"/>
      <c r="AV2179" s="22"/>
      <c r="AW2179" s="22"/>
      <c r="AX2179" s="22"/>
    </row>
    <row r="2180" spans="7:50" ht="12.75">
      <c r="G2180" s="48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  <c r="AT2180" s="22"/>
      <c r="AU2180" s="22"/>
      <c r="AV2180" s="22"/>
      <c r="AW2180" s="22"/>
      <c r="AX2180" s="22"/>
    </row>
    <row r="2181" spans="7:50" ht="12.75">
      <c r="G2181" s="48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  <c r="AT2181" s="22"/>
      <c r="AU2181" s="22"/>
      <c r="AV2181" s="22"/>
      <c r="AW2181" s="22"/>
      <c r="AX2181" s="22"/>
    </row>
    <row r="2182" spans="7:50" ht="12.75">
      <c r="G2182" s="48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</row>
    <row r="2183" spans="7:50" ht="12.75">
      <c r="G2183" s="48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  <c r="AT2183" s="22"/>
      <c r="AU2183" s="22"/>
      <c r="AV2183" s="22"/>
      <c r="AW2183" s="22"/>
      <c r="AX2183" s="22"/>
    </row>
    <row r="2184" spans="7:50" ht="12.75">
      <c r="G2184" s="48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  <c r="AT2184" s="22"/>
      <c r="AU2184" s="22"/>
      <c r="AV2184" s="22"/>
      <c r="AW2184" s="22"/>
      <c r="AX2184" s="22"/>
    </row>
    <row r="2185" spans="7:50" ht="12.75">
      <c r="G2185" s="48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  <c r="AT2185" s="22"/>
      <c r="AU2185" s="22"/>
      <c r="AV2185" s="22"/>
      <c r="AW2185" s="22"/>
      <c r="AX2185" s="22"/>
    </row>
    <row r="2186" spans="7:50" ht="12.75">
      <c r="G2186" s="48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  <c r="AT2186" s="22"/>
      <c r="AU2186" s="22"/>
      <c r="AV2186" s="22"/>
      <c r="AW2186" s="22"/>
      <c r="AX2186" s="22"/>
    </row>
    <row r="2187" spans="7:50" ht="12.75">
      <c r="G2187" s="48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  <c r="AT2187" s="22"/>
      <c r="AU2187" s="22"/>
      <c r="AV2187" s="22"/>
      <c r="AW2187" s="22"/>
      <c r="AX2187" s="22"/>
    </row>
    <row r="2188" spans="7:50" ht="12.75">
      <c r="G2188" s="48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</row>
    <row r="2189" spans="7:50" ht="12.75">
      <c r="G2189" s="48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  <c r="AT2189" s="22"/>
      <c r="AU2189" s="22"/>
      <c r="AV2189" s="22"/>
      <c r="AW2189" s="22"/>
      <c r="AX2189" s="22"/>
    </row>
    <row r="2190" spans="7:50" ht="12.75">
      <c r="G2190" s="48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  <c r="AT2190" s="22"/>
      <c r="AU2190" s="22"/>
      <c r="AV2190" s="22"/>
      <c r="AW2190" s="22"/>
      <c r="AX2190" s="22"/>
    </row>
    <row r="2191" spans="7:50" ht="12.75">
      <c r="G2191" s="48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  <c r="AT2191" s="22"/>
      <c r="AU2191" s="22"/>
      <c r="AV2191" s="22"/>
      <c r="AW2191" s="22"/>
      <c r="AX2191" s="22"/>
    </row>
    <row r="2192" spans="7:50" ht="12.75">
      <c r="G2192" s="48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  <c r="AT2192" s="22"/>
      <c r="AU2192" s="22"/>
      <c r="AV2192" s="22"/>
      <c r="AW2192" s="22"/>
      <c r="AX2192" s="22"/>
    </row>
    <row r="2193" spans="7:50" ht="12.75">
      <c r="G2193" s="48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  <c r="AT2193" s="22"/>
      <c r="AU2193" s="22"/>
      <c r="AV2193" s="22"/>
      <c r="AW2193" s="22"/>
      <c r="AX2193" s="22"/>
    </row>
    <row r="2194" spans="7:50" ht="12.75">
      <c r="G2194" s="48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2"/>
      <c r="AV2194" s="22"/>
      <c r="AW2194" s="22"/>
      <c r="AX2194" s="22"/>
    </row>
    <row r="2195" spans="7:50" ht="12.75">
      <c r="G2195" s="48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  <c r="AT2195" s="22"/>
      <c r="AU2195" s="22"/>
      <c r="AV2195" s="22"/>
      <c r="AW2195" s="22"/>
      <c r="AX2195" s="22"/>
    </row>
    <row r="2196" spans="7:50" ht="12.75">
      <c r="G2196" s="48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  <c r="AT2196" s="22"/>
      <c r="AU2196" s="22"/>
      <c r="AV2196" s="22"/>
      <c r="AW2196" s="22"/>
      <c r="AX2196" s="22"/>
    </row>
    <row r="2197" spans="7:50" ht="12.75">
      <c r="G2197" s="48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  <c r="AT2197" s="22"/>
      <c r="AU2197" s="22"/>
      <c r="AV2197" s="22"/>
      <c r="AW2197" s="22"/>
      <c r="AX2197" s="22"/>
    </row>
    <row r="2198" spans="7:50" ht="12.75">
      <c r="G2198" s="48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  <c r="AT2198" s="22"/>
      <c r="AU2198" s="22"/>
      <c r="AV2198" s="22"/>
      <c r="AW2198" s="22"/>
      <c r="AX2198" s="22"/>
    </row>
    <row r="2199" spans="7:50" ht="12.75">
      <c r="G2199" s="48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  <c r="AT2199" s="22"/>
      <c r="AU2199" s="22"/>
      <c r="AV2199" s="22"/>
      <c r="AW2199" s="22"/>
      <c r="AX2199" s="22"/>
    </row>
    <row r="2200" spans="7:50" ht="12.75">
      <c r="G2200" s="48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</row>
    <row r="2201" spans="7:50" ht="12.75">
      <c r="G2201" s="48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  <c r="AT2201" s="22"/>
      <c r="AU2201" s="22"/>
      <c r="AV2201" s="22"/>
      <c r="AW2201" s="22"/>
      <c r="AX2201" s="22"/>
    </row>
    <row r="2202" spans="7:50" ht="12.75">
      <c r="G2202" s="48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22"/>
      <c r="AT2202" s="22"/>
      <c r="AU2202" s="22"/>
      <c r="AV2202" s="22"/>
      <c r="AW2202" s="22"/>
      <c r="AX2202" s="22"/>
    </row>
    <row r="2203" spans="7:50" ht="12.75">
      <c r="G2203" s="48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</row>
    <row r="2204" spans="7:50" ht="12.75">
      <c r="G2204" s="48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</row>
    <row r="2205" spans="7:50" ht="12.75">
      <c r="G2205" s="48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  <c r="AT2205" s="22"/>
      <c r="AU2205" s="22"/>
      <c r="AV2205" s="22"/>
      <c r="AW2205" s="22"/>
      <c r="AX2205" s="22"/>
    </row>
    <row r="2206" spans="7:50" ht="12.75">
      <c r="G2206" s="48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  <c r="AT2206" s="22"/>
      <c r="AU2206" s="22"/>
      <c r="AV2206" s="22"/>
      <c r="AW2206" s="22"/>
      <c r="AX2206" s="22"/>
    </row>
    <row r="2207" spans="7:50" ht="12.75">
      <c r="G2207" s="48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  <c r="AT2207" s="22"/>
      <c r="AU2207" s="22"/>
      <c r="AV2207" s="22"/>
      <c r="AW2207" s="22"/>
      <c r="AX2207" s="22"/>
    </row>
    <row r="2208" spans="7:50" ht="12.75">
      <c r="G2208" s="48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  <c r="AT2208" s="22"/>
      <c r="AU2208" s="22"/>
      <c r="AV2208" s="22"/>
      <c r="AW2208" s="22"/>
      <c r="AX2208" s="22"/>
    </row>
    <row r="2209" spans="7:50" ht="12.75">
      <c r="G2209" s="48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  <c r="AT2209" s="22"/>
      <c r="AU2209" s="22"/>
      <c r="AV2209" s="22"/>
      <c r="AW2209" s="22"/>
      <c r="AX2209" s="22"/>
    </row>
    <row r="2210" spans="7:50" ht="12.75">
      <c r="G2210" s="48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  <c r="AT2210" s="22"/>
      <c r="AU2210" s="22"/>
      <c r="AV2210" s="22"/>
      <c r="AW2210" s="22"/>
      <c r="AX2210" s="22"/>
    </row>
    <row r="2211" spans="7:50" ht="12.75">
      <c r="G2211" s="48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  <c r="AT2211" s="22"/>
      <c r="AU2211" s="22"/>
      <c r="AV2211" s="22"/>
      <c r="AW2211" s="22"/>
      <c r="AX2211" s="22"/>
    </row>
    <row r="2212" spans="7:50" ht="12.75">
      <c r="G2212" s="48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  <c r="AT2212" s="22"/>
      <c r="AU2212" s="22"/>
      <c r="AV2212" s="22"/>
      <c r="AW2212" s="22"/>
      <c r="AX2212" s="22"/>
    </row>
    <row r="2213" spans="7:50" ht="12.75">
      <c r="G2213" s="48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</row>
    <row r="2214" spans="7:50" ht="12.75">
      <c r="G2214" s="48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  <c r="AT2214" s="22"/>
      <c r="AU2214" s="22"/>
      <c r="AV2214" s="22"/>
      <c r="AW2214" s="22"/>
      <c r="AX2214" s="22"/>
    </row>
    <row r="2215" spans="7:50" ht="12.75">
      <c r="G2215" s="48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  <c r="AT2215" s="22"/>
      <c r="AU2215" s="22"/>
      <c r="AV2215" s="22"/>
      <c r="AW2215" s="22"/>
      <c r="AX2215" s="22"/>
    </row>
    <row r="2216" spans="7:50" ht="12.75">
      <c r="G2216" s="48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</row>
    <row r="2217" spans="7:50" ht="12.75">
      <c r="G2217" s="48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  <c r="AT2217" s="22"/>
      <c r="AU2217" s="22"/>
      <c r="AV2217" s="22"/>
      <c r="AW2217" s="22"/>
      <c r="AX2217" s="22"/>
    </row>
    <row r="2218" spans="7:50" ht="12.75">
      <c r="G2218" s="48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</row>
    <row r="2219" spans="7:50" ht="12.75">
      <c r="G2219" s="48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  <c r="AT2219" s="22"/>
      <c r="AU2219" s="22"/>
      <c r="AV2219" s="22"/>
      <c r="AW2219" s="22"/>
      <c r="AX2219" s="22"/>
    </row>
    <row r="2220" spans="7:50" ht="12.75">
      <c r="G2220" s="48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  <c r="AT2220" s="22"/>
      <c r="AU2220" s="22"/>
      <c r="AV2220" s="22"/>
      <c r="AW2220" s="22"/>
      <c r="AX2220" s="22"/>
    </row>
    <row r="2221" spans="7:50" ht="12.75">
      <c r="G2221" s="48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  <c r="AT2221" s="22"/>
      <c r="AU2221" s="22"/>
      <c r="AV2221" s="22"/>
      <c r="AW2221" s="22"/>
      <c r="AX2221" s="22"/>
    </row>
    <row r="2222" spans="7:50" ht="12.75">
      <c r="G2222" s="48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</row>
    <row r="2223" spans="7:50" ht="12.75">
      <c r="G2223" s="48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  <c r="AT2223" s="22"/>
      <c r="AU2223" s="22"/>
      <c r="AV2223" s="22"/>
      <c r="AW2223" s="22"/>
      <c r="AX2223" s="22"/>
    </row>
    <row r="2224" spans="7:50" ht="12.75">
      <c r="G2224" s="48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  <c r="AT2224" s="22"/>
      <c r="AU2224" s="22"/>
      <c r="AV2224" s="22"/>
      <c r="AW2224" s="22"/>
      <c r="AX2224" s="22"/>
    </row>
    <row r="2225" spans="7:50" ht="12.75">
      <c r="G2225" s="48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</row>
    <row r="2226" spans="7:50" ht="12.75">
      <c r="G2226" s="48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  <c r="AT2226" s="22"/>
      <c r="AU2226" s="22"/>
      <c r="AV2226" s="22"/>
      <c r="AW2226" s="22"/>
      <c r="AX2226" s="22"/>
    </row>
    <row r="2227" spans="7:50" ht="12.75">
      <c r="G2227" s="48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  <c r="AT2227" s="22"/>
      <c r="AU2227" s="22"/>
      <c r="AV2227" s="22"/>
      <c r="AW2227" s="22"/>
      <c r="AX2227" s="22"/>
    </row>
    <row r="2228" spans="7:50" ht="12.75">
      <c r="G2228" s="48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  <c r="AT2228" s="22"/>
      <c r="AU2228" s="22"/>
      <c r="AV2228" s="22"/>
      <c r="AW2228" s="22"/>
      <c r="AX2228" s="22"/>
    </row>
    <row r="2229" spans="7:50" ht="12.75">
      <c r="G2229" s="48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</row>
    <row r="2230" spans="7:50" ht="12.75">
      <c r="G2230" s="48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  <c r="AT2230" s="22"/>
      <c r="AU2230" s="22"/>
      <c r="AV2230" s="22"/>
      <c r="AW2230" s="22"/>
      <c r="AX2230" s="22"/>
    </row>
    <row r="2231" spans="7:50" ht="12.75">
      <c r="G2231" s="48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2"/>
      <c r="AV2231" s="22"/>
      <c r="AW2231" s="22"/>
      <c r="AX2231" s="22"/>
    </row>
    <row r="2232" spans="7:50" ht="12.75">
      <c r="G2232" s="48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  <c r="AT2232" s="22"/>
      <c r="AU2232" s="22"/>
      <c r="AV2232" s="22"/>
      <c r="AW2232" s="22"/>
      <c r="AX2232" s="22"/>
    </row>
    <row r="2233" spans="7:50" ht="12.75">
      <c r="G2233" s="48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</row>
    <row r="2234" spans="7:50" ht="12.75">
      <c r="G2234" s="48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</row>
    <row r="2235" spans="7:50" ht="12.75">
      <c r="G2235" s="48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  <c r="AT2235" s="22"/>
      <c r="AU2235" s="22"/>
      <c r="AV2235" s="22"/>
      <c r="AW2235" s="22"/>
      <c r="AX2235" s="22"/>
    </row>
    <row r="2236" spans="7:50" ht="12.75">
      <c r="G2236" s="48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</row>
    <row r="2237" spans="7:50" ht="12.75">
      <c r="G2237" s="48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</row>
    <row r="2238" spans="7:50" ht="12.75">
      <c r="G2238" s="48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</row>
    <row r="2239" spans="7:50" ht="12.75">
      <c r="G2239" s="48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</row>
    <row r="2240" spans="7:50" ht="12.75">
      <c r="G2240" s="48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</row>
    <row r="2241" spans="7:50" ht="12.75">
      <c r="G2241" s="48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</row>
    <row r="2242" spans="7:50" ht="12.75">
      <c r="G2242" s="48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</row>
    <row r="2243" spans="7:50" ht="12.75">
      <c r="G2243" s="48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</row>
    <row r="2244" spans="7:50" ht="12.75">
      <c r="G2244" s="48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</row>
    <row r="2245" spans="7:50" ht="12.75">
      <c r="G2245" s="48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22"/>
      <c r="AT2245" s="22"/>
      <c r="AU2245" s="22"/>
      <c r="AV2245" s="22"/>
      <c r="AW2245" s="22"/>
      <c r="AX2245" s="22"/>
    </row>
    <row r="2246" spans="7:50" ht="12.75">
      <c r="G2246" s="48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22"/>
      <c r="AT2246" s="22"/>
      <c r="AU2246" s="22"/>
      <c r="AV2246" s="22"/>
      <c r="AW2246" s="22"/>
      <c r="AX2246" s="22"/>
    </row>
    <row r="2247" spans="7:50" ht="12.75">
      <c r="G2247" s="48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22"/>
      <c r="AT2247" s="22"/>
      <c r="AU2247" s="22"/>
      <c r="AV2247" s="22"/>
      <c r="AW2247" s="22"/>
      <c r="AX2247" s="22"/>
    </row>
    <row r="2248" spans="7:50" ht="12.75">
      <c r="G2248" s="48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  <c r="AT2248" s="22"/>
      <c r="AU2248" s="22"/>
      <c r="AV2248" s="22"/>
      <c r="AW2248" s="22"/>
      <c r="AX2248" s="22"/>
    </row>
    <row r="2249" spans="7:50" ht="12.75">
      <c r="G2249" s="48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</row>
    <row r="2250" spans="7:50" ht="12.75">
      <c r="G2250" s="48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22"/>
      <c r="AT2250" s="22"/>
      <c r="AU2250" s="22"/>
      <c r="AV2250" s="22"/>
      <c r="AW2250" s="22"/>
      <c r="AX2250" s="22"/>
    </row>
    <row r="2251" spans="7:50" ht="12.75">
      <c r="G2251" s="48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22"/>
      <c r="AT2251" s="22"/>
      <c r="AU2251" s="22"/>
      <c r="AV2251" s="22"/>
      <c r="AW2251" s="22"/>
      <c r="AX2251" s="22"/>
    </row>
    <row r="2252" spans="7:50" ht="12.75">
      <c r="G2252" s="48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22"/>
      <c r="AT2252" s="22"/>
      <c r="AU2252" s="22"/>
      <c r="AV2252" s="22"/>
      <c r="AW2252" s="22"/>
      <c r="AX2252" s="22"/>
    </row>
    <row r="2253" spans="7:50" ht="12.75">
      <c r="G2253" s="48"/>
      <c r="AC2253" s="22"/>
      <c r="AD2253" s="22"/>
      <c r="AE2253" s="22"/>
      <c r="AF2253" s="22"/>
      <c r="AG2253" s="22"/>
      <c r="AH2253" s="22"/>
      <c r="AI2253" s="22"/>
      <c r="AJ2253" s="22"/>
      <c r="AK2253" s="22"/>
      <c r="AL2253" s="22"/>
      <c r="AM2253" s="22"/>
      <c r="AN2253" s="22"/>
      <c r="AO2253" s="22"/>
      <c r="AP2253" s="22"/>
      <c r="AQ2253" s="22"/>
      <c r="AR2253" s="22"/>
      <c r="AS2253" s="22"/>
      <c r="AT2253" s="22"/>
      <c r="AU2253" s="22"/>
      <c r="AV2253" s="22"/>
      <c r="AW2253" s="22"/>
      <c r="AX2253" s="22"/>
    </row>
    <row r="2254" spans="7:50" ht="12.75">
      <c r="G2254" s="48"/>
      <c r="AC2254" s="22"/>
      <c r="AD2254" s="22"/>
      <c r="AE2254" s="22"/>
      <c r="AF2254" s="22"/>
      <c r="AG2254" s="22"/>
      <c r="AH2254" s="22"/>
      <c r="AI2254" s="22"/>
      <c r="AJ2254" s="22"/>
      <c r="AK2254" s="22"/>
      <c r="AL2254" s="22"/>
      <c r="AM2254" s="22"/>
      <c r="AN2254" s="22"/>
      <c r="AO2254" s="22"/>
      <c r="AP2254" s="22"/>
      <c r="AQ2254" s="22"/>
      <c r="AR2254" s="22"/>
      <c r="AS2254" s="22"/>
      <c r="AT2254" s="22"/>
      <c r="AU2254" s="22"/>
      <c r="AV2254" s="22"/>
      <c r="AW2254" s="22"/>
      <c r="AX2254" s="22"/>
    </row>
    <row r="2255" spans="7:50" ht="12.75">
      <c r="G2255" s="48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  <c r="AT2255" s="22"/>
      <c r="AU2255" s="22"/>
      <c r="AV2255" s="22"/>
      <c r="AW2255" s="22"/>
      <c r="AX2255" s="22"/>
    </row>
    <row r="2256" spans="7:50" ht="12.75">
      <c r="G2256" s="48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22"/>
      <c r="AT2256" s="22"/>
      <c r="AU2256" s="22"/>
      <c r="AV2256" s="22"/>
      <c r="AW2256" s="22"/>
      <c r="AX2256" s="22"/>
    </row>
    <row r="2257" spans="7:50" ht="12.75">
      <c r="G2257" s="48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22"/>
      <c r="AT2257" s="22"/>
      <c r="AU2257" s="22"/>
      <c r="AV2257" s="22"/>
      <c r="AW2257" s="22"/>
      <c r="AX2257" s="22"/>
    </row>
    <row r="2258" spans="7:50" ht="12.75">
      <c r="G2258" s="48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22"/>
      <c r="AT2258" s="22"/>
      <c r="AU2258" s="22"/>
      <c r="AV2258" s="22"/>
      <c r="AW2258" s="22"/>
      <c r="AX2258" s="22"/>
    </row>
    <row r="2259" spans="7:50" ht="12.75">
      <c r="G2259" s="48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22"/>
      <c r="AT2259" s="22"/>
      <c r="AU2259" s="22"/>
      <c r="AV2259" s="22"/>
      <c r="AW2259" s="22"/>
      <c r="AX2259" s="22"/>
    </row>
    <row r="2260" spans="7:50" ht="12.75">
      <c r="G2260" s="48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22"/>
      <c r="AT2260" s="22"/>
      <c r="AU2260" s="22"/>
      <c r="AV2260" s="22"/>
      <c r="AW2260" s="22"/>
      <c r="AX2260" s="22"/>
    </row>
    <row r="2261" spans="7:50" ht="12.75">
      <c r="G2261" s="48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/>
      <c r="AQ2261" s="22"/>
      <c r="AR2261" s="22"/>
      <c r="AS2261" s="22"/>
      <c r="AT2261" s="22"/>
      <c r="AU2261" s="22"/>
      <c r="AV2261" s="22"/>
      <c r="AW2261" s="22"/>
      <c r="AX2261" s="22"/>
    </row>
    <row r="2262" spans="7:50" ht="12.75">
      <c r="G2262" s="48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/>
      <c r="AQ2262" s="22"/>
      <c r="AR2262" s="22"/>
      <c r="AS2262" s="22"/>
      <c r="AT2262" s="22"/>
      <c r="AU2262" s="22"/>
      <c r="AV2262" s="22"/>
      <c r="AW2262" s="22"/>
      <c r="AX2262" s="22"/>
    </row>
    <row r="2263" spans="7:50" ht="12.75">
      <c r="G2263" s="48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22"/>
      <c r="AT2263" s="22"/>
      <c r="AU2263" s="22"/>
      <c r="AV2263" s="22"/>
      <c r="AW2263" s="22"/>
      <c r="AX2263" s="22"/>
    </row>
    <row r="2264" spans="7:50" ht="12.75">
      <c r="G2264" s="48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22"/>
      <c r="AT2264" s="22"/>
      <c r="AU2264" s="22"/>
      <c r="AV2264" s="22"/>
      <c r="AW2264" s="22"/>
      <c r="AX2264" s="22"/>
    </row>
    <row r="2265" spans="7:50" ht="12.75">
      <c r="G2265" s="48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  <c r="AT2265" s="22"/>
      <c r="AU2265" s="22"/>
      <c r="AV2265" s="22"/>
      <c r="AW2265" s="22"/>
      <c r="AX2265" s="22"/>
    </row>
    <row r="2266" spans="7:50" ht="12.75">
      <c r="G2266" s="48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22"/>
      <c r="AT2266" s="22"/>
      <c r="AU2266" s="22"/>
      <c r="AV2266" s="22"/>
      <c r="AW2266" s="22"/>
      <c r="AX2266" s="22"/>
    </row>
    <row r="2267" spans="7:50" ht="12.75">
      <c r="G2267" s="48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22"/>
      <c r="AT2267" s="22"/>
      <c r="AU2267" s="22"/>
      <c r="AV2267" s="22"/>
      <c r="AW2267" s="22"/>
      <c r="AX2267" s="22"/>
    </row>
    <row r="2268" spans="7:50" ht="12.75">
      <c r="G2268" s="48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  <c r="AT2268" s="22"/>
      <c r="AU2268" s="22"/>
      <c r="AV2268" s="22"/>
      <c r="AW2268" s="22"/>
      <c r="AX2268" s="22"/>
    </row>
    <row r="2269" spans="7:50" ht="12.75">
      <c r="G2269" s="48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22"/>
      <c r="AT2269" s="22"/>
      <c r="AU2269" s="22"/>
      <c r="AV2269" s="22"/>
      <c r="AW2269" s="22"/>
      <c r="AX2269" s="22"/>
    </row>
    <row r="2270" spans="7:50" ht="12.75">
      <c r="G2270" s="48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22"/>
      <c r="AT2270" s="22"/>
      <c r="AU2270" s="22"/>
      <c r="AV2270" s="22"/>
      <c r="AW2270" s="22"/>
      <c r="AX2270" s="22"/>
    </row>
    <row r="2271" spans="7:50" ht="12.75">
      <c r="G2271" s="48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22"/>
      <c r="AT2271" s="22"/>
      <c r="AU2271" s="22"/>
      <c r="AV2271" s="22"/>
      <c r="AW2271" s="22"/>
      <c r="AX2271" s="22"/>
    </row>
    <row r="2272" spans="7:50" ht="12.75">
      <c r="G2272" s="48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2"/>
      <c r="AR2272" s="22"/>
      <c r="AS2272" s="22"/>
      <c r="AT2272" s="22"/>
      <c r="AU2272" s="22"/>
      <c r="AV2272" s="22"/>
      <c r="AW2272" s="22"/>
      <c r="AX2272" s="22"/>
    </row>
    <row r="2273" spans="7:50" ht="12.75">
      <c r="G2273" s="48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22"/>
      <c r="AT2273" s="22"/>
      <c r="AU2273" s="22"/>
      <c r="AV2273" s="22"/>
      <c r="AW2273" s="22"/>
      <c r="AX2273" s="22"/>
    </row>
    <row r="2274" spans="7:50" ht="12.75">
      <c r="G2274" s="48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22"/>
      <c r="AT2274" s="22"/>
      <c r="AU2274" s="22"/>
      <c r="AV2274" s="22"/>
      <c r="AW2274" s="22"/>
      <c r="AX2274" s="22"/>
    </row>
    <row r="2275" spans="7:50" ht="12.75">
      <c r="G2275" s="48"/>
      <c r="AC2275" s="22"/>
      <c r="AD2275" s="22"/>
      <c r="AE2275" s="22"/>
      <c r="AF2275" s="22"/>
      <c r="AG2275" s="22"/>
      <c r="AH2275" s="22"/>
      <c r="AI2275" s="22"/>
      <c r="AJ2275" s="22"/>
      <c r="AK2275" s="22"/>
      <c r="AL2275" s="22"/>
      <c r="AM2275" s="22"/>
      <c r="AN2275" s="22"/>
      <c r="AO2275" s="22"/>
      <c r="AP2275" s="22"/>
      <c r="AQ2275" s="22"/>
      <c r="AR2275" s="22"/>
      <c r="AS2275" s="22"/>
      <c r="AT2275" s="22"/>
      <c r="AU2275" s="22"/>
      <c r="AV2275" s="22"/>
      <c r="AW2275" s="22"/>
      <c r="AX2275" s="22"/>
    </row>
    <row r="2276" spans="7:50" ht="12.75">
      <c r="G2276" s="48"/>
      <c r="AC2276" s="22"/>
      <c r="AD2276" s="22"/>
      <c r="AE2276" s="22"/>
      <c r="AF2276" s="22"/>
      <c r="AG2276" s="22"/>
      <c r="AH2276" s="22"/>
      <c r="AI2276" s="22"/>
      <c r="AJ2276" s="22"/>
      <c r="AK2276" s="22"/>
      <c r="AL2276" s="22"/>
      <c r="AM2276" s="22"/>
      <c r="AN2276" s="22"/>
      <c r="AO2276" s="22"/>
      <c r="AP2276" s="22"/>
      <c r="AQ2276" s="22"/>
      <c r="AR2276" s="22"/>
      <c r="AS2276" s="22"/>
      <c r="AT2276" s="22"/>
      <c r="AU2276" s="22"/>
      <c r="AV2276" s="22"/>
      <c r="AW2276" s="22"/>
      <c r="AX2276" s="22"/>
    </row>
    <row r="2277" spans="7:50" ht="12.75">
      <c r="G2277" s="48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22"/>
      <c r="AT2277" s="22"/>
      <c r="AU2277" s="22"/>
      <c r="AV2277" s="22"/>
      <c r="AW2277" s="22"/>
      <c r="AX2277" s="22"/>
    </row>
    <row r="2278" spans="7:50" ht="12.75">
      <c r="G2278" s="48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22"/>
      <c r="AT2278" s="22"/>
      <c r="AU2278" s="22"/>
      <c r="AV2278" s="22"/>
      <c r="AW2278" s="22"/>
      <c r="AX2278" s="22"/>
    </row>
    <row r="2279" spans="7:50" ht="12.75">
      <c r="G2279" s="48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22"/>
      <c r="AT2279" s="22"/>
      <c r="AU2279" s="22"/>
      <c r="AV2279" s="22"/>
      <c r="AW2279" s="22"/>
      <c r="AX2279" s="22"/>
    </row>
    <row r="2280" spans="7:50" ht="12.75">
      <c r="G2280" s="48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22"/>
      <c r="AT2280" s="22"/>
      <c r="AU2280" s="22"/>
      <c r="AV2280" s="22"/>
      <c r="AW2280" s="22"/>
      <c r="AX2280" s="22"/>
    </row>
    <row r="2281" spans="7:50" ht="12.75">
      <c r="G2281" s="48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22"/>
      <c r="AT2281" s="22"/>
      <c r="AU2281" s="22"/>
      <c r="AV2281" s="22"/>
      <c r="AW2281" s="22"/>
      <c r="AX2281" s="22"/>
    </row>
    <row r="2282" spans="7:50" ht="12.75">
      <c r="G2282" s="48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22"/>
      <c r="AT2282" s="22"/>
      <c r="AU2282" s="22"/>
      <c r="AV2282" s="22"/>
      <c r="AW2282" s="22"/>
      <c r="AX2282" s="22"/>
    </row>
    <row r="2283" spans="7:50" ht="12.75">
      <c r="G2283" s="48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22"/>
      <c r="AT2283" s="22"/>
      <c r="AU2283" s="22"/>
      <c r="AV2283" s="22"/>
      <c r="AW2283" s="22"/>
      <c r="AX2283" s="22"/>
    </row>
    <row r="2284" spans="7:50" ht="12.75">
      <c r="G2284" s="48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22"/>
      <c r="AT2284" s="22"/>
      <c r="AU2284" s="22"/>
      <c r="AV2284" s="22"/>
      <c r="AW2284" s="22"/>
      <c r="AX2284" s="22"/>
    </row>
    <row r="2285" spans="7:50" ht="12.75">
      <c r="G2285" s="48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/>
      <c r="AQ2285" s="22"/>
      <c r="AR2285" s="22"/>
      <c r="AS2285" s="22"/>
      <c r="AT2285" s="22"/>
      <c r="AU2285" s="22"/>
      <c r="AV2285" s="22"/>
      <c r="AW2285" s="22"/>
      <c r="AX2285" s="22"/>
    </row>
    <row r="2286" spans="7:50" ht="12.75">
      <c r="G2286" s="48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</row>
    <row r="2287" spans="7:50" ht="12.75">
      <c r="G2287" s="48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22"/>
      <c r="AT2287" s="22"/>
      <c r="AU2287" s="22"/>
      <c r="AV2287" s="22"/>
      <c r="AW2287" s="22"/>
      <c r="AX2287" s="22"/>
    </row>
    <row r="2288" spans="7:50" ht="12.75">
      <c r="G2288" s="48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22"/>
      <c r="AT2288" s="22"/>
      <c r="AU2288" s="22"/>
      <c r="AV2288" s="22"/>
      <c r="AW2288" s="22"/>
      <c r="AX2288" s="22"/>
    </row>
    <row r="2289" spans="7:50" ht="12.75">
      <c r="G2289" s="48"/>
      <c r="AC2289" s="22"/>
      <c r="AD2289" s="22"/>
      <c r="AE2289" s="22"/>
      <c r="AF2289" s="22"/>
      <c r="AG2289" s="22"/>
      <c r="AH2289" s="22"/>
      <c r="AI2289" s="22"/>
      <c r="AJ2289" s="22"/>
      <c r="AK2289" s="22"/>
      <c r="AL2289" s="22"/>
      <c r="AM2289" s="22"/>
      <c r="AN2289" s="22"/>
      <c r="AO2289" s="22"/>
      <c r="AP2289" s="22"/>
      <c r="AQ2289" s="22"/>
      <c r="AR2289" s="22"/>
      <c r="AS2289" s="22"/>
      <c r="AT2289" s="22"/>
      <c r="AU2289" s="22"/>
      <c r="AV2289" s="22"/>
      <c r="AW2289" s="22"/>
      <c r="AX2289" s="22"/>
    </row>
    <row r="2290" spans="7:50" ht="12.75">
      <c r="G2290" s="48"/>
      <c r="AC2290" s="22"/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/>
      <c r="AO2290" s="22"/>
      <c r="AP2290" s="22"/>
      <c r="AQ2290" s="22"/>
      <c r="AR2290" s="22"/>
      <c r="AS2290" s="22"/>
      <c r="AT2290" s="22"/>
      <c r="AU2290" s="22"/>
      <c r="AV2290" s="22"/>
      <c r="AW2290" s="22"/>
      <c r="AX2290" s="22"/>
    </row>
    <row r="2291" spans="7:50" ht="12.75">
      <c r="G2291" s="48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22"/>
      <c r="AT2291" s="22"/>
      <c r="AU2291" s="22"/>
      <c r="AV2291" s="22"/>
      <c r="AW2291" s="22"/>
      <c r="AX2291" s="22"/>
    </row>
    <row r="2292" spans="7:50" ht="12.75">
      <c r="G2292" s="48"/>
      <c r="AC2292" s="22"/>
      <c r="AD2292" s="22"/>
      <c r="AE2292" s="22"/>
      <c r="AF2292" s="22"/>
      <c r="AG2292" s="22"/>
      <c r="AH2292" s="22"/>
      <c r="AI2292" s="22"/>
      <c r="AJ2292" s="22"/>
      <c r="AK2292" s="22"/>
      <c r="AL2292" s="22"/>
      <c r="AM2292" s="22"/>
      <c r="AN2292" s="22"/>
      <c r="AO2292" s="22"/>
      <c r="AP2292" s="22"/>
      <c r="AQ2292" s="22"/>
      <c r="AR2292" s="22"/>
      <c r="AS2292" s="22"/>
      <c r="AT2292" s="22"/>
      <c r="AU2292" s="22"/>
      <c r="AV2292" s="22"/>
      <c r="AW2292" s="22"/>
      <c r="AX2292" s="22"/>
    </row>
    <row r="2293" spans="7:50" ht="12.75">
      <c r="G2293" s="48"/>
      <c r="AC2293" s="22"/>
      <c r="AD2293" s="22"/>
      <c r="AE2293" s="22"/>
      <c r="AF2293" s="22"/>
      <c r="AG2293" s="22"/>
      <c r="AH2293" s="22"/>
      <c r="AI2293" s="22"/>
      <c r="AJ2293" s="22"/>
      <c r="AK2293" s="22"/>
      <c r="AL2293" s="22"/>
      <c r="AM2293" s="22"/>
      <c r="AN2293" s="22"/>
      <c r="AO2293" s="22"/>
      <c r="AP2293" s="22"/>
      <c r="AQ2293" s="22"/>
      <c r="AR2293" s="22"/>
      <c r="AS2293" s="22"/>
      <c r="AT2293" s="22"/>
      <c r="AU2293" s="22"/>
      <c r="AV2293" s="22"/>
      <c r="AW2293" s="22"/>
      <c r="AX2293" s="22"/>
    </row>
    <row r="2294" spans="7:50" ht="12.75">
      <c r="G2294" s="48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22"/>
      <c r="AT2294" s="22"/>
      <c r="AU2294" s="22"/>
      <c r="AV2294" s="22"/>
      <c r="AW2294" s="22"/>
      <c r="AX2294" s="22"/>
    </row>
    <row r="2295" spans="7:50" ht="12.75">
      <c r="G2295" s="48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22"/>
      <c r="AT2295" s="22"/>
      <c r="AU2295" s="22"/>
      <c r="AV2295" s="22"/>
      <c r="AW2295" s="22"/>
      <c r="AX2295" s="22"/>
    </row>
    <row r="2296" spans="7:50" ht="12.75">
      <c r="G2296" s="48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  <c r="AT2296" s="22"/>
      <c r="AU2296" s="22"/>
      <c r="AV2296" s="22"/>
      <c r="AW2296" s="22"/>
      <c r="AX2296" s="22"/>
    </row>
    <row r="2297" spans="7:50" ht="12.75">
      <c r="G2297" s="48"/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/>
      <c r="AN2297" s="22"/>
      <c r="AO2297" s="22"/>
      <c r="AP2297" s="22"/>
      <c r="AQ2297" s="22"/>
      <c r="AR2297" s="22"/>
      <c r="AS2297" s="22"/>
      <c r="AT2297" s="22"/>
      <c r="AU2297" s="22"/>
      <c r="AV2297" s="22"/>
      <c r="AW2297" s="22"/>
      <c r="AX2297" s="22"/>
    </row>
    <row r="2298" spans="7:50" ht="12.75">
      <c r="G2298" s="48"/>
      <c r="AC2298" s="22"/>
      <c r="AD2298" s="22"/>
      <c r="AE2298" s="22"/>
      <c r="AF2298" s="22"/>
      <c r="AG2298" s="22"/>
      <c r="AH2298" s="22"/>
      <c r="AI2298" s="22"/>
      <c r="AJ2298" s="22"/>
      <c r="AK2298" s="22"/>
      <c r="AL2298" s="22"/>
      <c r="AM2298" s="22"/>
      <c r="AN2298" s="22"/>
      <c r="AO2298" s="22"/>
      <c r="AP2298" s="22"/>
      <c r="AQ2298" s="22"/>
      <c r="AR2298" s="22"/>
      <c r="AS2298" s="22"/>
      <c r="AT2298" s="22"/>
      <c r="AU2298" s="22"/>
      <c r="AV2298" s="22"/>
      <c r="AW2298" s="22"/>
      <c r="AX2298" s="22"/>
    </row>
    <row r="2299" spans="7:50" ht="12.75">
      <c r="G2299" s="48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  <c r="AT2299" s="22"/>
      <c r="AU2299" s="22"/>
      <c r="AV2299" s="22"/>
      <c r="AW2299" s="22"/>
      <c r="AX2299" s="22"/>
    </row>
    <row r="2300" spans="7:50" ht="12.75">
      <c r="G2300" s="48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22"/>
      <c r="AT2300" s="22"/>
      <c r="AU2300" s="22"/>
      <c r="AV2300" s="22"/>
      <c r="AW2300" s="22"/>
      <c r="AX2300" s="22"/>
    </row>
    <row r="2301" spans="7:50" ht="12.75">
      <c r="G2301" s="48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22"/>
      <c r="AT2301" s="22"/>
      <c r="AU2301" s="22"/>
      <c r="AV2301" s="22"/>
      <c r="AW2301" s="22"/>
      <c r="AX2301" s="22"/>
    </row>
    <row r="2302" spans="7:50" ht="12.75">
      <c r="G2302" s="48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</row>
    <row r="2303" spans="7:50" ht="12.75">
      <c r="G2303" s="48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</row>
    <row r="2304" spans="7:50" ht="12.75">
      <c r="G2304" s="48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  <c r="AT2304" s="22"/>
      <c r="AU2304" s="22"/>
      <c r="AV2304" s="22"/>
      <c r="AW2304" s="22"/>
      <c r="AX2304" s="22"/>
    </row>
    <row r="2305" spans="7:50" ht="12.75">
      <c r="G2305" s="48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  <c r="AT2305" s="22"/>
      <c r="AU2305" s="22"/>
      <c r="AV2305" s="22"/>
      <c r="AW2305" s="22"/>
      <c r="AX2305" s="22"/>
    </row>
    <row r="2306" spans="7:50" ht="12.75">
      <c r="G2306" s="48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  <c r="AT2306" s="22"/>
      <c r="AU2306" s="22"/>
      <c r="AV2306" s="22"/>
      <c r="AW2306" s="22"/>
      <c r="AX2306" s="22"/>
    </row>
    <row r="2307" spans="7:50" ht="12.75">
      <c r="G2307" s="48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</row>
    <row r="2308" spans="7:50" ht="12.75">
      <c r="G2308" s="48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  <c r="AT2308" s="22"/>
      <c r="AU2308" s="22"/>
      <c r="AV2308" s="22"/>
      <c r="AW2308" s="22"/>
      <c r="AX2308" s="22"/>
    </row>
    <row r="2309" spans="7:50" ht="12.75">
      <c r="G2309" s="48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</row>
    <row r="2310" spans="7:50" ht="12.75">
      <c r="G2310" s="48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  <c r="AT2310" s="22"/>
      <c r="AU2310" s="22"/>
      <c r="AV2310" s="22"/>
      <c r="AW2310" s="22"/>
      <c r="AX2310" s="22"/>
    </row>
    <row r="2311" spans="7:50" ht="12.75">
      <c r="G2311" s="48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22"/>
      <c r="AT2311" s="22"/>
      <c r="AU2311" s="22"/>
      <c r="AV2311" s="22"/>
      <c r="AW2311" s="22"/>
      <c r="AX2311" s="22"/>
    </row>
    <row r="2312" spans="7:50" ht="12.75">
      <c r="G2312" s="48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2"/>
      <c r="AR2312" s="22"/>
      <c r="AS2312" s="22"/>
      <c r="AT2312" s="22"/>
      <c r="AU2312" s="22"/>
      <c r="AV2312" s="22"/>
      <c r="AW2312" s="22"/>
      <c r="AX2312" s="22"/>
    </row>
    <row r="2313" spans="7:50" ht="12.75">
      <c r="G2313" s="48"/>
      <c r="AC2313" s="22"/>
      <c r="AD2313" s="22"/>
      <c r="AE2313" s="22"/>
      <c r="AF2313" s="22"/>
      <c r="AG2313" s="22"/>
      <c r="AH2313" s="22"/>
      <c r="AI2313" s="22"/>
      <c r="AJ2313" s="22"/>
      <c r="AK2313" s="22"/>
      <c r="AL2313" s="22"/>
      <c r="AM2313" s="22"/>
      <c r="AN2313" s="22"/>
      <c r="AO2313" s="22"/>
      <c r="AP2313" s="22"/>
      <c r="AQ2313" s="22"/>
      <c r="AR2313" s="22"/>
      <c r="AS2313" s="22"/>
      <c r="AT2313" s="22"/>
      <c r="AU2313" s="22"/>
      <c r="AV2313" s="22"/>
      <c r="AW2313" s="22"/>
      <c r="AX2313" s="22"/>
    </row>
    <row r="2314" spans="7:50" ht="12.75">
      <c r="G2314" s="48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22"/>
      <c r="AT2314" s="22"/>
      <c r="AU2314" s="22"/>
      <c r="AV2314" s="22"/>
      <c r="AW2314" s="22"/>
      <c r="AX2314" s="22"/>
    </row>
    <row r="2315" spans="7:50" ht="12.75">
      <c r="G2315" s="48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22"/>
      <c r="AT2315" s="22"/>
      <c r="AU2315" s="22"/>
      <c r="AV2315" s="22"/>
      <c r="AW2315" s="22"/>
      <c r="AX2315" s="22"/>
    </row>
    <row r="2316" spans="7:50" ht="12.75">
      <c r="G2316" s="48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22"/>
      <c r="AT2316" s="22"/>
      <c r="AU2316" s="22"/>
      <c r="AV2316" s="22"/>
      <c r="AW2316" s="22"/>
      <c r="AX2316" s="22"/>
    </row>
    <row r="2317" spans="7:50" ht="12.75">
      <c r="G2317" s="48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22"/>
      <c r="AT2317" s="22"/>
      <c r="AU2317" s="22"/>
      <c r="AV2317" s="22"/>
      <c r="AW2317" s="22"/>
      <c r="AX2317" s="22"/>
    </row>
    <row r="2318" spans="7:50" ht="12.75">
      <c r="G2318" s="48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22"/>
      <c r="AT2318" s="22"/>
      <c r="AU2318" s="22"/>
      <c r="AV2318" s="22"/>
      <c r="AW2318" s="22"/>
      <c r="AX2318" s="22"/>
    </row>
    <row r="2319" spans="7:50" ht="12.75">
      <c r="G2319" s="48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22"/>
      <c r="AT2319" s="22"/>
      <c r="AU2319" s="22"/>
      <c r="AV2319" s="22"/>
      <c r="AW2319" s="22"/>
      <c r="AX2319" s="22"/>
    </row>
    <row r="2320" spans="7:50" ht="12.75">
      <c r="G2320" s="48"/>
      <c r="AC2320" s="22"/>
      <c r="AD2320" s="22"/>
      <c r="AE2320" s="22"/>
      <c r="AF2320" s="22"/>
      <c r="AG2320" s="22"/>
      <c r="AH2320" s="22"/>
      <c r="AI2320" s="22"/>
      <c r="AJ2320" s="22"/>
      <c r="AK2320" s="22"/>
      <c r="AL2320" s="22"/>
      <c r="AM2320" s="22"/>
      <c r="AN2320" s="22"/>
      <c r="AO2320" s="22"/>
      <c r="AP2320" s="22"/>
      <c r="AQ2320" s="22"/>
      <c r="AR2320" s="22"/>
      <c r="AS2320" s="22"/>
      <c r="AT2320" s="22"/>
      <c r="AU2320" s="22"/>
      <c r="AV2320" s="22"/>
      <c r="AW2320" s="22"/>
      <c r="AX2320" s="22"/>
    </row>
    <row r="2321" spans="7:50" ht="12.75">
      <c r="G2321" s="48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22"/>
      <c r="AT2321" s="22"/>
      <c r="AU2321" s="22"/>
      <c r="AV2321" s="22"/>
      <c r="AW2321" s="22"/>
      <c r="AX2321" s="22"/>
    </row>
    <row r="2322" spans="7:50" ht="12.75">
      <c r="G2322" s="48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22"/>
      <c r="AT2322" s="22"/>
      <c r="AU2322" s="22"/>
      <c r="AV2322" s="22"/>
      <c r="AW2322" s="22"/>
      <c r="AX2322" s="22"/>
    </row>
    <row r="2323" spans="7:50" ht="12.75">
      <c r="G2323" s="48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22"/>
      <c r="AT2323" s="22"/>
      <c r="AU2323" s="22"/>
      <c r="AV2323" s="22"/>
      <c r="AW2323" s="22"/>
      <c r="AX2323" s="22"/>
    </row>
    <row r="2324" spans="7:50" ht="12.75">
      <c r="G2324" s="48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22"/>
      <c r="AT2324" s="22"/>
      <c r="AU2324" s="22"/>
      <c r="AV2324" s="22"/>
      <c r="AW2324" s="22"/>
      <c r="AX2324" s="22"/>
    </row>
    <row r="2325" spans="7:50" ht="12.75">
      <c r="G2325" s="48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22"/>
      <c r="AT2325" s="22"/>
      <c r="AU2325" s="22"/>
      <c r="AV2325" s="22"/>
      <c r="AW2325" s="22"/>
      <c r="AX2325" s="22"/>
    </row>
    <row r="2326" spans="7:50" ht="12.75">
      <c r="G2326" s="48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  <c r="AT2326" s="22"/>
      <c r="AU2326" s="22"/>
      <c r="AV2326" s="22"/>
      <c r="AW2326" s="22"/>
      <c r="AX2326" s="22"/>
    </row>
    <row r="2327" spans="7:50" ht="12.75">
      <c r="G2327" s="48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22"/>
      <c r="AT2327" s="22"/>
      <c r="AU2327" s="22"/>
      <c r="AV2327" s="22"/>
      <c r="AW2327" s="22"/>
      <c r="AX2327" s="22"/>
    </row>
    <row r="2328" spans="7:50" ht="12.75">
      <c r="G2328" s="48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22"/>
      <c r="AT2328" s="22"/>
      <c r="AU2328" s="22"/>
      <c r="AV2328" s="22"/>
      <c r="AW2328" s="22"/>
      <c r="AX2328" s="22"/>
    </row>
    <row r="2329" spans="7:50" ht="12.75">
      <c r="G2329" s="48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</row>
    <row r="2330" spans="7:50" ht="12.75">
      <c r="G2330" s="48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22"/>
      <c r="AT2330" s="22"/>
      <c r="AU2330" s="22"/>
      <c r="AV2330" s="22"/>
      <c r="AW2330" s="22"/>
      <c r="AX2330" s="22"/>
    </row>
    <row r="2331" spans="7:50" ht="12.75">
      <c r="G2331" s="48"/>
      <c r="AC2331" s="22"/>
      <c r="AD2331" s="22"/>
      <c r="AE2331" s="22"/>
      <c r="AF2331" s="22"/>
      <c r="AG2331" s="22"/>
      <c r="AH2331" s="22"/>
      <c r="AI2331" s="22"/>
      <c r="AJ2331" s="22"/>
      <c r="AK2331" s="22"/>
      <c r="AL2331" s="22"/>
      <c r="AM2331" s="22"/>
      <c r="AN2331" s="22"/>
      <c r="AO2331" s="22"/>
      <c r="AP2331" s="22"/>
      <c r="AQ2331" s="22"/>
      <c r="AR2331" s="22"/>
      <c r="AS2331" s="22"/>
      <c r="AT2331" s="22"/>
      <c r="AU2331" s="22"/>
      <c r="AV2331" s="22"/>
      <c r="AW2331" s="22"/>
      <c r="AX2331" s="22"/>
    </row>
    <row r="2332" spans="7:50" ht="12.75">
      <c r="G2332" s="48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</row>
    <row r="2333" spans="7:50" ht="12.75">
      <c r="G2333" s="48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22"/>
      <c r="AT2333" s="22"/>
      <c r="AU2333" s="22"/>
      <c r="AV2333" s="22"/>
      <c r="AW2333" s="22"/>
      <c r="AX2333" s="22"/>
    </row>
    <row r="2334" spans="7:50" ht="12.75">
      <c r="G2334" s="48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</row>
    <row r="2335" spans="7:50" ht="12.75">
      <c r="G2335" s="48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22"/>
      <c r="AT2335" s="22"/>
      <c r="AU2335" s="22"/>
      <c r="AV2335" s="22"/>
      <c r="AW2335" s="22"/>
      <c r="AX2335" s="22"/>
    </row>
    <row r="2336" spans="7:50" ht="12.75">
      <c r="G2336" s="48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22"/>
      <c r="AT2336" s="22"/>
      <c r="AU2336" s="22"/>
      <c r="AV2336" s="22"/>
      <c r="AW2336" s="22"/>
      <c r="AX2336" s="22"/>
    </row>
    <row r="2337" spans="7:50" ht="12.75">
      <c r="G2337" s="48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22"/>
      <c r="AT2337" s="22"/>
      <c r="AU2337" s="22"/>
      <c r="AV2337" s="22"/>
      <c r="AW2337" s="22"/>
      <c r="AX2337" s="22"/>
    </row>
    <row r="2338" spans="7:50" ht="12.75">
      <c r="G2338" s="48"/>
      <c r="AC2338" s="22"/>
      <c r="AD2338" s="22"/>
      <c r="AE2338" s="22"/>
      <c r="AF2338" s="22"/>
      <c r="AG2338" s="22"/>
      <c r="AH2338" s="22"/>
      <c r="AI2338" s="22"/>
      <c r="AJ2338" s="22"/>
      <c r="AK2338" s="22"/>
      <c r="AL2338" s="22"/>
      <c r="AM2338" s="22"/>
      <c r="AN2338" s="22"/>
      <c r="AO2338" s="22"/>
      <c r="AP2338" s="22"/>
      <c r="AQ2338" s="22"/>
      <c r="AR2338" s="22"/>
      <c r="AS2338" s="22"/>
      <c r="AT2338" s="22"/>
      <c r="AU2338" s="22"/>
      <c r="AV2338" s="22"/>
      <c r="AW2338" s="22"/>
      <c r="AX2338" s="22"/>
    </row>
    <row r="2339" spans="7:50" ht="12.75">
      <c r="G2339" s="48"/>
      <c r="AC2339" s="22"/>
      <c r="AD2339" s="22"/>
      <c r="AE2339" s="22"/>
      <c r="AF2339" s="22"/>
      <c r="AG2339" s="22"/>
      <c r="AH2339" s="22"/>
      <c r="AI2339" s="22"/>
      <c r="AJ2339" s="22"/>
      <c r="AK2339" s="22"/>
      <c r="AL2339" s="22"/>
      <c r="AM2339" s="22"/>
      <c r="AN2339" s="22"/>
      <c r="AO2339" s="22"/>
      <c r="AP2339" s="22"/>
      <c r="AQ2339" s="22"/>
      <c r="AR2339" s="22"/>
      <c r="AS2339" s="22"/>
      <c r="AT2339" s="22"/>
      <c r="AU2339" s="22"/>
      <c r="AV2339" s="22"/>
      <c r="AW2339" s="22"/>
      <c r="AX2339" s="22"/>
    </row>
    <row r="2340" spans="7:50" ht="12.75">
      <c r="G2340" s="48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</row>
    <row r="2341" spans="7:50" ht="12.75">
      <c r="G2341" s="48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22"/>
      <c r="AT2341" s="22"/>
      <c r="AU2341" s="22"/>
      <c r="AV2341" s="22"/>
      <c r="AW2341" s="22"/>
      <c r="AX2341" s="22"/>
    </row>
    <row r="2342" spans="7:50" ht="12.75">
      <c r="G2342" s="48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22"/>
      <c r="AT2342" s="22"/>
      <c r="AU2342" s="22"/>
      <c r="AV2342" s="22"/>
      <c r="AW2342" s="22"/>
      <c r="AX2342" s="22"/>
    </row>
    <row r="2343" spans="7:50" ht="12.75">
      <c r="G2343" s="48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  <c r="AT2343" s="22"/>
      <c r="AU2343" s="22"/>
      <c r="AV2343" s="22"/>
      <c r="AW2343" s="22"/>
      <c r="AX2343" s="22"/>
    </row>
    <row r="2344" spans="7:50" ht="12.75">
      <c r="G2344" s="48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2"/>
      <c r="AT2344" s="22"/>
      <c r="AU2344" s="22"/>
      <c r="AV2344" s="22"/>
      <c r="AW2344" s="22"/>
      <c r="AX2344" s="22"/>
    </row>
    <row r="2345" spans="7:50" ht="12.75">
      <c r="G2345" s="48"/>
      <c r="AC2345" s="22"/>
      <c r="AD2345" s="22"/>
      <c r="AE2345" s="22"/>
      <c r="AF2345" s="22"/>
      <c r="AG2345" s="22"/>
      <c r="AH2345" s="22"/>
      <c r="AI2345" s="22"/>
      <c r="AJ2345" s="22"/>
      <c r="AK2345" s="22"/>
      <c r="AL2345" s="22"/>
      <c r="AM2345" s="22"/>
      <c r="AN2345" s="22"/>
      <c r="AO2345" s="22"/>
      <c r="AP2345" s="22"/>
      <c r="AQ2345" s="22"/>
      <c r="AR2345" s="22"/>
      <c r="AS2345" s="22"/>
      <c r="AT2345" s="22"/>
      <c r="AU2345" s="22"/>
      <c r="AV2345" s="22"/>
      <c r="AW2345" s="22"/>
      <c r="AX2345" s="22"/>
    </row>
    <row r="2346" spans="7:50" ht="12.75">
      <c r="G2346" s="48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2"/>
      <c r="AP2346" s="22"/>
      <c r="AQ2346" s="22"/>
      <c r="AR2346" s="22"/>
      <c r="AS2346" s="22"/>
      <c r="AT2346" s="22"/>
      <c r="AU2346" s="22"/>
      <c r="AV2346" s="22"/>
      <c r="AW2346" s="22"/>
      <c r="AX2346" s="22"/>
    </row>
    <row r="2347" spans="7:50" ht="12.75">
      <c r="G2347" s="48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22"/>
      <c r="AT2347" s="22"/>
      <c r="AU2347" s="22"/>
      <c r="AV2347" s="22"/>
      <c r="AW2347" s="22"/>
      <c r="AX2347" s="22"/>
    </row>
    <row r="2348" spans="7:50" ht="12.75">
      <c r="G2348" s="48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22"/>
      <c r="AT2348" s="22"/>
      <c r="AU2348" s="22"/>
      <c r="AV2348" s="22"/>
      <c r="AW2348" s="22"/>
      <c r="AX2348" s="22"/>
    </row>
    <row r="2349" spans="7:50" ht="12.75">
      <c r="G2349" s="48"/>
      <c r="AC2349" s="22"/>
      <c r="AD2349" s="22"/>
      <c r="AE2349" s="22"/>
      <c r="AF2349" s="22"/>
      <c r="AG2349" s="22"/>
      <c r="AH2349" s="22"/>
      <c r="AI2349" s="22"/>
      <c r="AJ2349" s="22"/>
      <c r="AK2349" s="22"/>
      <c r="AL2349" s="22"/>
      <c r="AM2349" s="22"/>
      <c r="AN2349" s="22"/>
      <c r="AO2349" s="22"/>
      <c r="AP2349" s="22"/>
      <c r="AQ2349" s="22"/>
      <c r="AR2349" s="22"/>
      <c r="AS2349" s="22"/>
      <c r="AT2349" s="22"/>
      <c r="AU2349" s="22"/>
      <c r="AV2349" s="22"/>
      <c r="AW2349" s="22"/>
      <c r="AX2349" s="22"/>
    </row>
    <row r="2350" spans="7:50" ht="12.75">
      <c r="G2350" s="48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2"/>
      <c r="AS2350" s="22"/>
      <c r="AT2350" s="22"/>
      <c r="AU2350" s="22"/>
      <c r="AV2350" s="22"/>
      <c r="AW2350" s="22"/>
      <c r="AX2350" s="22"/>
    </row>
    <row r="2351" spans="7:50" ht="12.75">
      <c r="G2351" s="48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22"/>
      <c r="AT2351" s="22"/>
      <c r="AU2351" s="22"/>
      <c r="AV2351" s="22"/>
      <c r="AW2351" s="22"/>
      <c r="AX2351" s="22"/>
    </row>
    <row r="2352" spans="7:50" ht="12.75">
      <c r="G2352" s="48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22"/>
      <c r="AT2352" s="22"/>
      <c r="AU2352" s="22"/>
      <c r="AV2352" s="22"/>
      <c r="AW2352" s="22"/>
      <c r="AX2352" s="22"/>
    </row>
    <row r="2353" spans="7:50" ht="12.75">
      <c r="G2353" s="48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/>
      <c r="AQ2353" s="22"/>
      <c r="AR2353" s="22"/>
      <c r="AS2353" s="22"/>
      <c r="AT2353" s="22"/>
      <c r="AU2353" s="22"/>
      <c r="AV2353" s="22"/>
      <c r="AW2353" s="22"/>
      <c r="AX2353" s="22"/>
    </row>
    <row r="2354" spans="7:50" ht="12.75">
      <c r="G2354" s="48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22"/>
      <c r="AT2354" s="22"/>
      <c r="AU2354" s="22"/>
      <c r="AV2354" s="22"/>
      <c r="AW2354" s="22"/>
      <c r="AX2354" s="22"/>
    </row>
    <row r="2355" spans="7:50" ht="12.75">
      <c r="G2355" s="48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22"/>
      <c r="AT2355" s="22"/>
      <c r="AU2355" s="22"/>
      <c r="AV2355" s="22"/>
      <c r="AW2355" s="22"/>
      <c r="AX2355" s="22"/>
    </row>
    <row r="2356" spans="7:50" ht="12.75">
      <c r="G2356" s="48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22"/>
      <c r="AT2356" s="22"/>
      <c r="AU2356" s="22"/>
      <c r="AV2356" s="22"/>
      <c r="AW2356" s="22"/>
      <c r="AX2356" s="22"/>
    </row>
    <row r="2357" spans="7:50" ht="12.75">
      <c r="G2357" s="48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</row>
    <row r="2358" spans="7:50" ht="12.75">
      <c r="G2358" s="48"/>
      <c r="AC2358" s="22"/>
      <c r="AD2358" s="22"/>
      <c r="AE2358" s="22"/>
      <c r="AF2358" s="22"/>
      <c r="AG2358" s="22"/>
      <c r="AH2358" s="22"/>
      <c r="AI2358" s="22"/>
      <c r="AJ2358" s="22"/>
      <c r="AK2358" s="22"/>
      <c r="AL2358" s="22"/>
      <c r="AM2358" s="22"/>
      <c r="AN2358" s="22"/>
      <c r="AO2358" s="22"/>
      <c r="AP2358" s="22"/>
      <c r="AQ2358" s="22"/>
      <c r="AR2358" s="22"/>
      <c r="AS2358" s="22"/>
      <c r="AT2358" s="22"/>
      <c r="AU2358" s="22"/>
      <c r="AV2358" s="22"/>
      <c r="AW2358" s="22"/>
      <c r="AX2358" s="22"/>
    </row>
    <row r="2359" spans="7:50" ht="12.75">
      <c r="G2359" s="48"/>
      <c r="AC2359" s="22"/>
      <c r="AD2359" s="22"/>
      <c r="AE2359" s="22"/>
      <c r="AF2359" s="22"/>
      <c r="AG2359" s="22"/>
      <c r="AH2359" s="22"/>
      <c r="AI2359" s="22"/>
      <c r="AJ2359" s="22"/>
      <c r="AK2359" s="22"/>
      <c r="AL2359" s="22"/>
      <c r="AM2359" s="22"/>
      <c r="AN2359" s="22"/>
      <c r="AO2359" s="22"/>
      <c r="AP2359" s="22"/>
      <c r="AQ2359" s="22"/>
      <c r="AR2359" s="22"/>
      <c r="AS2359" s="22"/>
      <c r="AT2359" s="22"/>
      <c r="AU2359" s="22"/>
      <c r="AV2359" s="22"/>
      <c r="AW2359" s="22"/>
      <c r="AX2359" s="22"/>
    </row>
    <row r="2360" spans="7:50" ht="12.75">
      <c r="G2360" s="48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22"/>
      <c r="AT2360" s="22"/>
      <c r="AU2360" s="22"/>
      <c r="AV2360" s="22"/>
      <c r="AW2360" s="22"/>
      <c r="AX2360" s="22"/>
    </row>
    <row r="2361" spans="7:50" ht="12.75">
      <c r="G2361" s="48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22"/>
      <c r="AT2361" s="22"/>
      <c r="AU2361" s="22"/>
      <c r="AV2361" s="22"/>
      <c r="AW2361" s="22"/>
      <c r="AX2361" s="22"/>
    </row>
    <row r="2362" spans="7:50" ht="12.75">
      <c r="G2362" s="48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  <c r="AT2362" s="22"/>
      <c r="AU2362" s="22"/>
      <c r="AV2362" s="22"/>
      <c r="AW2362" s="22"/>
      <c r="AX2362" s="22"/>
    </row>
    <row r="2363" spans="7:50" ht="12.75">
      <c r="G2363" s="48"/>
      <c r="AC2363" s="22"/>
      <c r="AD2363" s="22"/>
      <c r="AE2363" s="22"/>
      <c r="AF2363" s="22"/>
      <c r="AG2363" s="22"/>
      <c r="AH2363" s="22"/>
      <c r="AI2363" s="22"/>
      <c r="AJ2363" s="22"/>
      <c r="AK2363" s="22"/>
      <c r="AL2363" s="22"/>
      <c r="AM2363" s="22"/>
      <c r="AN2363" s="22"/>
      <c r="AO2363" s="22"/>
      <c r="AP2363" s="22"/>
      <c r="AQ2363" s="22"/>
      <c r="AR2363" s="22"/>
      <c r="AS2363" s="22"/>
      <c r="AT2363" s="22"/>
      <c r="AU2363" s="22"/>
      <c r="AV2363" s="22"/>
      <c r="AW2363" s="22"/>
      <c r="AX2363" s="22"/>
    </row>
    <row r="2364" spans="7:50" ht="12.75">
      <c r="G2364" s="48"/>
      <c r="AC2364" s="22"/>
      <c r="AD2364" s="22"/>
      <c r="AE2364" s="22"/>
      <c r="AF2364" s="22"/>
      <c r="AG2364" s="22"/>
      <c r="AH2364" s="22"/>
      <c r="AI2364" s="22"/>
      <c r="AJ2364" s="22"/>
      <c r="AK2364" s="22"/>
      <c r="AL2364" s="22"/>
      <c r="AM2364" s="22"/>
      <c r="AN2364" s="22"/>
      <c r="AO2364" s="22"/>
      <c r="AP2364" s="22"/>
      <c r="AQ2364" s="22"/>
      <c r="AR2364" s="22"/>
      <c r="AS2364" s="22"/>
      <c r="AT2364" s="22"/>
      <c r="AU2364" s="22"/>
      <c r="AV2364" s="22"/>
      <c r="AW2364" s="22"/>
      <c r="AX2364" s="22"/>
    </row>
    <row r="2365" spans="7:50" ht="12.75">
      <c r="G2365" s="48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22"/>
      <c r="AU2365" s="22"/>
      <c r="AV2365" s="22"/>
      <c r="AW2365" s="22"/>
      <c r="AX2365" s="22"/>
    </row>
    <row r="2366" spans="7:50" ht="12.75">
      <c r="G2366" s="48"/>
      <c r="AC2366" s="22"/>
      <c r="AD2366" s="22"/>
      <c r="AE2366" s="22"/>
      <c r="AF2366" s="22"/>
      <c r="AG2366" s="22"/>
      <c r="AH2366" s="22"/>
      <c r="AI2366" s="22"/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</row>
    <row r="2367" spans="7:50" ht="12.75">
      <c r="G2367" s="48"/>
      <c r="AC2367" s="22"/>
      <c r="AD2367" s="22"/>
      <c r="AE2367" s="22"/>
      <c r="AF2367" s="22"/>
      <c r="AG2367" s="22"/>
      <c r="AH2367" s="22"/>
      <c r="AI2367" s="22"/>
      <c r="AJ2367" s="22"/>
      <c r="AK2367" s="22"/>
      <c r="AL2367" s="22"/>
      <c r="AM2367" s="22"/>
      <c r="AN2367" s="22"/>
      <c r="AO2367" s="22"/>
      <c r="AP2367" s="22"/>
      <c r="AQ2367" s="22"/>
      <c r="AR2367" s="22"/>
      <c r="AS2367" s="22"/>
      <c r="AT2367" s="22"/>
      <c r="AU2367" s="22"/>
      <c r="AV2367" s="22"/>
      <c r="AW2367" s="22"/>
      <c r="AX2367" s="22"/>
    </row>
    <row r="2368" spans="7:50" ht="12.75">
      <c r="G2368" s="48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22"/>
      <c r="AT2368" s="22"/>
      <c r="AU2368" s="22"/>
      <c r="AV2368" s="22"/>
      <c r="AW2368" s="22"/>
      <c r="AX2368" s="22"/>
    </row>
    <row r="2369" spans="7:50" ht="12.75">
      <c r="G2369" s="48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</row>
    <row r="2370" spans="7:50" ht="12.75">
      <c r="G2370" s="48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22"/>
      <c r="AT2370" s="22"/>
      <c r="AU2370" s="22"/>
      <c r="AV2370" s="22"/>
      <c r="AW2370" s="22"/>
      <c r="AX2370" s="22"/>
    </row>
    <row r="2371" spans="7:50" ht="12.75">
      <c r="G2371" s="48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</row>
    <row r="2372" spans="7:50" ht="12.75">
      <c r="G2372" s="48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22"/>
      <c r="AT2372" s="22"/>
      <c r="AU2372" s="22"/>
      <c r="AV2372" s="22"/>
      <c r="AW2372" s="22"/>
      <c r="AX2372" s="22"/>
    </row>
    <row r="2373" spans="7:50" ht="12.75">
      <c r="G2373" s="48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22"/>
      <c r="AT2373" s="22"/>
      <c r="AU2373" s="22"/>
      <c r="AV2373" s="22"/>
      <c r="AW2373" s="22"/>
      <c r="AX2373" s="22"/>
    </row>
    <row r="2374" spans="7:50" ht="12.75">
      <c r="G2374" s="48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22"/>
      <c r="AT2374" s="22"/>
      <c r="AU2374" s="22"/>
      <c r="AV2374" s="22"/>
      <c r="AW2374" s="22"/>
      <c r="AX2374" s="22"/>
    </row>
    <row r="2375" spans="7:50" ht="12.75">
      <c r="G2375" s="48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22"/>
      <c r="AT2375" s="22"/>
      <c r="AU2375" s="22"/>
      <c r="AV2375" s="22"/>
      <c r="AW2375" s="22"/>
      <c r="AX2375" s="22"/>
    </row>
    <row r="2376" spans="7:50" ht="12.75">
      <c r="G2376" s="48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  <c r="AT2376" s="22"/>
      <c r="AU2376" s="22"/>
      <c r="AV2376" s="22"/>
      <c r="AW2376" s="22"/>
      <c r="AX2376" s="22"/>
    </row>
    <row r="2377" spans="7:50" ht="12.75">
      <c r="G2377" s="48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</row>
    <row r="2378" spans="7:50" ht="12.75">
      <c r="G2378" s="48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22"/>
      <c r="AT2378" s="22"/>
      <c r="AU2378" s="22"/>
      <c r="AV2378" s="22"/>
      <c r="AW2378" s="22"/>
      <c r="AX2378" s="22"/>
    </row>
    <row r="2379" spans="7:50" ht="12.75">
      <c r="G2379" s="48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22"/>
      <c r="AT2379" s="22"/>
      <c r="AU2379" s="22"/>
      <c r="AV2379" s="22"/>
      <c r="AW2379" s="22"/>
      <c r="AX2379" s="22"/>
    </row>
    <row r="2380" spans="7:50" ht="12.75">
      <c r="G2380" s="48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</row>
    <row r="2381" spans="7:50" ht="12.75">
      <c r="G2381" s="48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</row>
    <row r="2382" spans="7:50" ht="12.75">
      <c r="G2382" s="48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</row>
    <row r="2383" spans="7:50" ht="12.75">
      <c r="G2383" s="48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</row>
    <row r="2384" spans="7:50" ht="12.75">
      <c r="G2384" s="48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</row>
    <row r="2385" spans="7:50" ht="12.75">
      <c r="G2385" s="48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</row>
    <row r="2386" spans="7:50" ht="12.75">
      <c r="G2386" s="48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</row>
    <row r="2387" spans="7:50" ht="12.75">
      <c r="G2387" s="48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</row>
    <row r="2388" spans="7:50" ht="12.75">
      <c r="G2388" s="48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</row>
    <row r="2389" spans="7:50" ht="12.75">
      <c r="G2389" s="48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</row>
    <row r="2390" spans="7:50" ht="12.75">
      <c r="G2390" s="48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</row>
    <row r="2391" spans="7:50" ht="12.75">
      <c r="G2391" s="48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  <c r="AT2391" s="22"/>
      <c r="AU2391" s="22"/>
      <c r="AV2391" s="22"/>
      <c r="AW2391" s="22"/>
      <c r="AX2391" s="22"/>
    </row>
    <row r="2392" spans="7:50" ht="12.75">
      <c r="G2392" s="48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  <c r="AT2392" s="22"/>
      <c r="AU2392" s="22"/>
      <c r="AV2392" s="22"/>
      <c r="AW2392" s="22"/>
      <c r="AX2392" s="22"/>
    </row>
    <row r="2393" spans="7:50" ht="12.75">
      <c r="G2393" s="48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22"/>
      <c r="AT2393" s="22"/>
      <c r="AU2393" s="22"/>
      <c r="AV2393" s="22"/>
      <c r="AW2393" s="22"/>
      <c r="AX2393" s="22"/>
    </row>
    <row r="2394" spans="7:50" ht="12.75">
      <c r="G2394" s="48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</row>
    <row r="2395" spans="7:50" ht="12.75">
      <c r="G2395" s="48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22"/>
      <c r="AT2395" s="22"/>
      <c r="AU2395" s="22"/>
      <c r="AV2395" s="22"/>
      <c r="AW2395" s="22"/>
      <c r="AX2395" s="22"/>
    </row>
    <row r="2396" spans="7:50" ht="12.75">
      <c r="G2396" s="48"/>
      <c r="AC2396" s="22"/>
      <c r="AD2396" s="22"/>
      <c r="AE2396" s="22"/>
      <c r="AF2396" s="22"/>
      <c r="AG2396" s="22"/>
      <c r="AH2396" s="22"/>
      <c r="AI2396" s="22"/>
      <c r="AJ2396" s="22"/>
      <c r="AK2396" s="22"/>
      <c r="AL2396" s="22"/>
      <c r="AM2396" s="22"/>
      <c r="AN2396" s="22"/>
      <c r="AO2396" s="22"/>
      <c r="AP2396" s="22"/>
      <c r="AQ2396" s="22"/>
      <c r="AR2396" s="22"/>
      <c r="AS2396" s="22"/>
      <c r="AT2396" s="22"/>
      <c r="AU2396" s="22"/>
      <c r="AV2396" s="22"/>
      <c r="AW2396" s="22"/>
      <c r="AX2396" s="22"/>
    </row>
    <row r="2397" spans="7:50" ht="12.75">
      <c r="G2397" s="48"/>
      <c r="AC2397" s="22"/>
      <c r="AD2397" s="22"/>
      <c r="AE2397" s="22"/>
      <c r="AF2397" s="22"/>
      <c r="AG2397" s="22"/>
      <c r="AH2397" s="22"/>
      <c r="AI2397" s="22"/>
      <c r="AJ2397" s="22"/>
      <c r="AK2397" s="22"/>
      <c r="AL2397" s="22"/>
      <c r="AM2397" s="22"/>
      <c r="AN2397" s="22"/>
      <c r="AO2397" s="22"/>
      <c r="AP2397" s="22"/>
      <c r="AQ2397" s="22"/>
      <c r="AR2397" s="22"/>
      <c r="AS2397" s="22"/>
      <c r="AT2397" s="22"/>
      <c r="AU2397" s="22"/>
      <c r="AV2397" s="22"/>
      <c r="AW2397" s="22"/>
      <c r="AX2397" s="22"/>
    </row>
    <row r="2398" spans="7:50" ht="12.75">
      <c r="G2398" s="48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22"/>
      <c r="AT2398" s="22"/>
      <c r="AU2398" s="22"/>
      <c r="AV2398" s="22"/>
      <c r="AW2398" s="22"/>
      <c r="AX2398" s="22"/>
    </row>
    <row r="2399" spans="7:50" ht="12.75">
      <c r="G2399" s="48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2"/>
      <c r="AO2399" s="22"/>
      <c r="AP2399" s="22"/>
      <c r="AQ2399" s="22"/>
      <c r="AR2399" s="22"/>
      <c r="AS2399" s="22"/>
      <c r="AT2399" s="22"/>
      <c r="AU2399" s="22"/>
      <c r="AV2399" s="22"/>
      <c r="AW2399" s="22"/>
      <c r="AX2399" s="22"/>
    </row>
    <row r="2400" spans="7:50" ht="12.75">
      <c r="G2400" s="48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2"/>
      <c r="AO2400" s="22"/>
      <c r="AP2400" s="22"/>
      <c r="AQ2400" s="22"/>
      <c r="AR2400" s="22"/>
      <c r="AS2400" s="22"/>
      <c r="AT2400" s="22"/>
      <c r="AU2400" s="22"/>
      <c r="AV2400" s="22"/>
      <c r="AW2400" s="22"/>
      <c r="AX2400" s="22"/>
    </row>
    <row r="2401" spans="7:50" ht="12.75">
      <c r="G2401" s="48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22"/>
      <c r="AT2401" s="22"/>
      <c r="AU2401" s="22"/>
      <c r="AV2401" s="22"/>
      <c r="AW2401" s="22"/>
      <c r="AX2401" s="22"/>
    </row>
    <row r="2402" spans="7:50" ht="12.75">
      <c r="G2402" s="48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22"/>
      <c r="AT2402" s="22"/>
      <c r="AU2402" s="22"/>
      <c r="AV2402" s="22"/>
      <c r="AW2402" s="22"/>
      <c r="AX2402" s="22"/>
    </row>
    <row r="2403" spans="7:50" ht="12.75">
      <c r="G2403" s="48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2"/>
      <c r="AO2403" s="22"/>
      <c r="AP2403" s="22"/>
      <c r="AQ2403" s="22"/>
      <c r="AR2403" s="22"/>
      <c r="AS2403" s="22"/>
      <c r="AT2403" s="22"/>
      <c r="AU2403" s="22"/>
      <c r="AV2403" s="22"/>
      <c r="AW2403" s="22"/>
      <c r="AX2403" s="22"/>
    </row>
    <row r="2404" spans="7:50" ht="12.75">
      <c r="G2404" s="48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2"/>
      <c r="AO2404" s="22"/>
      <c r="AP2404" s="22"/>
      <c r="AQ2404" s="22"/>
      <c r="AR2404" s="22"/>
      <c r="AS2404" s="22"/>
      <c r="AT2404" s="22"/>
      <c r="AU2404" s="22"/>
      <c r="AV2404" s="22"/>
      <c r="AW2404" s="22"/>
      <c r="AX2404" s="22"/>
    </row>
    <row r="2405" spans="7:50" ht="12.75">
      <c r="G2405" s="48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2"/>
      <c r="AO2405" s="22"/>
      <c r="AP2405" s="22"/>
      <c r="AQ2405" s="22"/>
      <c r="AR2405" s="22"/>
      <c r="AS2405" s="22"/>
      <c r="AT2405" s="22"/>
      <c r="AU2405" s="22"/>
      <c r="AV2405" s="22"/>
      <c r="AW2405" s="22"/>
      <c r="AX2405" s="22"/>
    </row>
    <row r="2406" spans="7:50" ht="12.75">
      <c r="G2406" s="48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22"/>
      <c r="AT2406" s="22"/>
      <c r="AU2406" s="22"/>
      <c r="AV2406" s="22"/>
      <c r="AW2406" s="22"/>
      <c r="AX2406" s="22"/>
    </row>
    <row r="2407" spans="7:50" ht="12.75">
      <c r="G2407" s="48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2"/>
      <c r="AO2407" s="22"/>
      <c r="AP2407" s="22"/>
      <c r="AQ2407" s="22"/>
      <c r="AR2407" s="22"/>
      <c r="AS2407" s="22"/>
      <c r="AT2407" s="22"/>
      <c r="AU2407" s="22"/>
      <c r="AV2407" s="22"/>
      <c r="AW2407" s="22"/>
      <c r="AX2407" s="22"/>
    </row>
    <row r="2408" spans="7:50" ht="12.75">
      <c r="G2408" s="48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2"/>
      <c r="AO2408" s="22"/>
      <c r="AP2408" s="22"/>
      <c r="AQ2408" s="22"/>
      <c r="AR2408" s="22"/>
      <c r="AS2408" s="22"/>
      <c r="AT2408" s="22"/>
      <c r="AU2408" s="22"/>
      <c r="AV2408" s="22"/>
      <c r="AW2408" s="22"/>
      <c r="AX2408" s="22"/>
    </row>
    <row r="2409" spans="7:50" ht="12.75">
      <c r="G2409" s="48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22"/>
      <c r="AT2409" s="22"/>
      <c r="AU2409" s="22"/>
      <c r="AV2409" s="22"/>
      <c r="AW2409" s="22"/>
      <c r="AX2409" s="22"/>
    </row>
    <row r="2410" spans="7:50" ht="12.75">
      <c r="G2410" s="48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2"/>
      <c r="AO2410" s="22"/>
      <c r="AP2410" s="22"/>
      <c r="AQ2410" s="22"/>
      <c r="AR2410" s="22"/>
      <c r="AS2410" s="22"/>
      <c r="AT2410" s="22"/>
      <c r="AU2410" s="22"/>
      <c r="AV2410" s="22"/>
      <c r="AW2410" s="22"/>
      <c r="AX2410" s="22"/>
    </row>
    <row r="2411" spans="7:50" ht="12.75">
      <c r="G2411" s="48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22"/>
      <c r="AT2411" s="22"/>
      <c r="AU2411" s="22"/>
      <c r="AV2411" s="22"/>
      <c r="AW2411" s="22"/>
      <c r="AX2411" s="22"/>
    </row>
    <row r="2412" spans="7:50" ht="12.75">
      <c r="G2412" s="48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2"/>
      <c r="AO2412" s="22"/>
      <c r="AP2412" s="22"/>
      <c r="AQ2412" s="22"/>
      <c r="AR2412" s="22"/>
      <c r="AS2412" s="22"/>
      <c r="AT2412" s="22"/>
      <c r="AU2412" s="22"/>
      <c r="AV2412" s="22"/>
      <c r="AW2412" s="22"/>
      <c r="AX2412" s="22"/>
    </row>
    <row r="2413" spans="7:50" ht="12.75">
      <c r="G2413" s="48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2"/>
      <c r="AO2413" s="22"/>
      <c r="AP2413" s="22"/>
      <c r="AQ2413" s="22"/>
      <c r="AR2413" s="22"/>
      <c r="AS2413" s="22"/>
      <c r="AT2413" s="22"/>
      <c r="AU2413" s="22"/>
      <c r="AV2413" s="22"/>
      <c r="AW2413" s="22"/>
      <c r="AX2413" s="22"/>
    </row>
    <row r="2414" spans="7:50" ht="12.75">
      <c r="G2414" s="48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</row>
    <row r="2415" spans="7:50" ht="12.75">
      <c r="G2415" s="48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2"/>
      <c r="AO2415" s="22"/>
      <c r="AP2415" s="22"/>
      <c r="AQ2415" s="22"/>
      <c r="AR2415" s="22"/>
      <c r="AS2415" s="22"/>
      <c r="AT2415" s="22"/>
      <c r="AU2415" s="22"/>
      <c r="AV2415" s="22"/>
      <c r="AW2415" s="22"/>
      <c r="AX2415" s="22"/>
    </row>
    <row r="2416" spans="7:50" ht="12.75">
      <c r="G2416" s="48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2"/>
      <c r="AO2416" s="22"/>
      <c r="AP2416" s="22"/>
      <c r="AQ2416" s="22"/>
      <c r="AR2416" s="22"/>
      <c r="AS2416" s="22"/>
      <c r="AT2416" s="22"/>
      <c r="AU2416" s="22"/>
      <c r="AV2416" s="22"/>
      <c r="AW2416" s="22"/>
      <c r="AX2416" s="22"/>
    </row>
    <row r="2417" spans="7:50" ht="12.75">
      <c r="G2417" s="48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</row>
    <row r="2418" spans="7:50" ht="12.75">
      <c r="G2418" s="48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</row>
    <row r="2419" spans="7:50" ht="12.75">
      <c r="G2419" s="48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</row>
    <row r="2420" spans="7:50" ht="12.75">
      <c r="G2420" s="48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</row>
    <row r="2421" spans="7:50" ht="12.75">
      <c r="G2421" s="48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22"/>
      <c r="AT2421" s="22"/>
      <c r="AU2421" s="22"/>
      <c r="AV2421" s="22"/>
      <c r="AW2421" s="22"/>
      <c r="AX2421" s="22"/>
    </row>
    <row r="2422" spans="7:50" ht="12.75">
      <c r="G2422" s="48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2"/>
      <c r="AO2422" s="22"/>
      <c r="AP2422" s="22"/>
      <c r="AQ2422" s="22"/>
      <c r="AR2422" s="22"/>
      <c r="AS2422" s="22"/>
      <c r="AT2422" s="22"/>
      <c r="AU2422" s="22"/>
      <c r="AV2422" s="22"/>
      <c r="AW2422" s="22"/>
      <c r="AX2422" s="22"/>
    </row>
    <row r="2423" spans="7:50" ht="12.75">
      <c r="G2423" s="48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22"/>
      <c r="AT2423" s="22"/>
      <c r="AU2423" s="22"/>
      <c r="AV2423" s="22"/>
      <c r="AW2423" s="22"/>
      <c r="AX2423" s="22"/>
    </row>
    <row r="2424" spans="7:50" ht="12.75">
      <c r="G2424" s="48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2"/>
      <c r="AO2424" s="22"/>
      <c r="AP2424" s="22"/>
      <c r="AQ2424" s="22"/>
      <c r="AR2424" s="22"/>
      <c r="AS2424" s="22"/>
      <c r="AT2424" s="22"/>
      <c r="AU2424" s="22"/>
      <c r="AV2424" s="22"/>
      <c r="AW2424" s="22"/>
      <c r="AX2424" s="22"/>
    </row>
    <row r="2425" spans="7:50" ht="12.75">
      <c r="G2425" s="48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2"/>
      <c r="AO2425" s="22"/>
      <c r="AP2425" s="22"/>
      <c r="AQ2425" s="22"/>
      <c r="AR2425" s="22"/>
      <c r="AS2425" s="22"/>
      <c r="AT2425" s="22"/>
      <c r="AU2425" s="22"/>
      <c r="AV2425" s="22"/>
      <c r="AW2425" s="22"/>
      <c r="AX2425" s="22"/>
    </row>
    <row r="2426" spans="7:50" ht="12.75">
      <c r="G2426" s="48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2"/>
      <c r="AO2426" s="22"/>
      <c r="AP2426" s="22"/>
      <c r="AQ2426" s="22"/>
      <c r="AR2426" s="22"/>
      <c r="AS2426" s="22"/>
      <c r="AT2426" s="22"/>
      <c r="AU2426" s="22"/>
      <c r="AV2426" s="22"/>
      <c r="AW2426" s="22"/>
      <c r="AX2426" s="22"/>
    </row>
    <row r="2427" spans="7:50" ht="12.75">
      <c r="G2427" s="48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2"/>
      <c r="AO2427" s="22"/>
      <c r="AP2427" s="22"/>
      <c r="AQ2427" s="22"/>
      <c r="AR2427" s="22"/>
      <c r="AS2427" s="22"/>
      <c r="AT2427" s="22"/>
      <c r="AU2427" s="22"/>
      <c r="AV2427" s="22"/>
      <c r="AW2427" s="22"/>
      <c r="AX2427" s="22"/>
    </row>
    <row r="2428" spans="7:50" ht="12.75">
      <c r="G2428" s="48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2"/>
      <c r="AO2428" s="22"/>
      <c r="AP2428" s="22"/>
      <c r="AQ2428" s="22"/>
      <c r="AR2428" s="22"/>
      <c r="AS2428" s="22"/>
      <c r="AT2428" s="22"/>
      <c r="AU2428" s="22"/>
      <c r="AV2428" s="22"/>
      <c r="AW2428" s="22"/>
      <c r="AX2428" s="22"/>
    </row>
    <row r="2429" spans="7:50" ht="12.75">
      <c r="G2429" s="48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  <c r="AT2429" s="22"/>
      <c r="AU2429" s="22"/>
      <c r="AV2429" s="22"/>
      <c r="AW2429" s="22"/>
      <c r="AX2429" s="22"/>
    </row>
    <row r="2430" spans="7:50" ht="12.75">
      <c r="G2430" s="48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2"/>
      <c r="AO2430" s="22"/>
      <c r="AP2430" s="22"/>
      <c r="AQ2430" s="22"/>
      <c r="AR2430" s="22"/>
      <c r="AS2430" s="22"/>
      <c r="AT2430" s="22"/>
      <c r="AU2430" s="22"/>
      <c r="AV2430" s="22"/>
      <c r="AW2430" s="22"/>
      <c r="AX2430" s="22"/>
    </row>
    <row r="2431" spans="7:50" ht="12.75">
      <c r="G2431" s="48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</row>
    <row r="2432" spans="7:50" ht="12.75">
      <c r="G2432" s="48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2"/>
      <c r="AO2432" s="22"/>
      <c r="AP2432" s="22"/>
      <c r="AQ2432" s="22"/>
      <c r="AR2432" s="22"/>
      <c r="AS2432" s="22"/>
      <c r="AT2432" s="22"/>
      <c r="AU2432" s="22"/>
      <c r="AV2432" s="22"/>
      <c r="AW2432" s="22"/>
      <c r="AX2432" s="22"/>
    </row>
    <row r="2433" spans="7:50" ht="12.75">
      <c r="G2433" s="48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  <c r="AT2433" s="22"/>
      <c r="AU2433" s="22"/>
      <c r="AV2433" s="22"/>
      <c r="AW2433" s="22"/>
      <c r="AX2433" s="22"/>
    </row>
    <row r="2434" spans="7:50" ht="12.75">
      <c r="G2434" s="48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2"/>
      <c r="AO2434" s="22"/>
      <c r="AP2434" s="22"/>
      <c r="AQ2434" s="22"/>
      <c r="AR2434" s="22"/>
      <c r="AS2434" s="22"/>
      <c r="AT2434" s="22"/>
      <c r="AU2434" s="22"/>
      <c r="AV2434" s="22"/>
      <c r="AW2434" s="22"/>
      <c r="AX2434" s="22"/>
    </row>
    <row r="2435" spans="7:50" ht="12.75">
      <c r="G2435" s="48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2"/>
      <c r="AO2435" s="22"/>
      <c r="AP2435" s="22"/>
      <c r="AQ2435" s="22"/>
      <c r="AR2435" s="22"/>
      <c r="AS2435" s="22"/>
      <c r="AT2435" s="22"/>
      <c r="AU2435" s="22"/>
      <c r="AV2435" s="22"/>
      <c r="AW2435" s="22"/>
      <c r="AX2435" s="22"/>
    </row>
    <row r="2436" spans="7:50" ht="12.75">
      <c r="G2436" s="48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/>
      <c r="AQ2436" s="22"/>
      <c r="AR2436" s="22"/>
      <c r="AS2436" s="22"/>
      <c r="AT2436" s="22"/>
      <c r="AU2436" s="22"/>
      <c r="AV2436" s="22"/>
      <c r="AW2436" s="22"/>
      <c r="AX2436" s="22"/>
    </row>
    <row r="2437" spans="7:50" ht="12.75">
      <c r="G2437" s="48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/>
      <c r="AQ2437" s="22"/>
      <c r="AR2437" s="22"/>
      <c r="AS2437" s="22"/>
      <c r="AT2437" s="22"/>
      <c r="AU2437" s="22"/>
      <c r="AV2437" s="22"/>
      <c r="AW2437" s="22"/>
      <c r="AX2437" s="22"/>
    </row>
    <row r="2438" spans="7:50" ht="12.75">
      <c r="G2438" s="48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/>
      <c r="AQ2438" s="22"/>
      <c r="AR2438" s="22"/>
      <c r="AS2438" s="22"/>
      <c r="AT2438" s="22"/>
      <c r="AU2438" s="22"/>
      <c r="AV2438" s="22"/>
      <c r="AW2438" s="22"/>
      <c r="AX2438" s="22"/>
    </row>
    <row r="2439" spans="7:50" ht="12.75">
      <c r="G2439" s="48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/>
      <c r="AQ2439" s="22"/>
      <c r="AR2439" s="22"/>
      <c r="AS2439" s="22"/>
      <c r="AT2439" s="22"/>
      <c r="AU2439" s="22"/>
      <c r="AV2439" s="22"/>
      <c r="AW2439" s="22"/>
      <c r="AX2439" s="22"/>
    </row>
    <row r="2440" spans="7:50" ht="12.75">
      <c r="G2440" s="48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22"/>
      <c r="AT2440" s="22"/>
      <c r="AU2440" s="22"/>
      <c r="AV2440" s="22"/>
      <c r="AW2440" s="22"/>
      <c r="AX2440" s="22"/>
    </row>
    <row r="2441" spans="7:50" ht="12.75">
      <c r="G2441" s="48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/>
      <c r="AR2441" s="22"/>
      <c r="AS2441" s="22"/>
      <c r="AT2441" s="22"/>
      <c r="AU2441" s="22"/>
      <c r="AV2441" s="22"/>
      <c r="AW2441" s="22"/>
      <c r="AX2441" s="22"/>
    </row>
    <row r="2442" spans="7:50" ht="12.75">
      <c r="G2442" s="48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/>
      <c r="AR2442" s="22"/>
      <c r="AS2442" s="22"/>
      <c r="AT2442" s="22"/>
      <c r="AU2442" s="22"/>
      <c r="AV2442" s="22"/>
      <c r="AW2442" s="22"/>
      <c r="AX2442" s="22"/>
    </row>
    <row r="2443" spans="7:50" ht="12.75">
      <c r="G2443" s="48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2"/>
      <c r="AO2443" s="22"/>
      <c r="AP2443" s="22"/>
      <c r="AQ2443" s="22"/>
      <c r="AR2443" s="22"/>
      <c r="AS2443" s="22"/>
      <c r="AT2443" s="22"/>
      <c r="AU2443" s="22"/>
      <c r="AV2443" s="22"/>
      <c r="AW2443" s="22"/>
      <c r="AX2443" s="22"/>
    </row>
    <row r="2444" spans="7:50" ht="12.75">
      <c r="G2444" s="48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/>
      <c r="AR2444" s="22"/>
      <c r="AS2444" s="22"/>
      <c r="AT2444" s="22"/>
      <c r="AU2444" s="22"/>
      <c r="AV2444" s="22"/>
      <c r="AW2444" s="22"/>
      <c r="AX2444" s="22"/>
    </row>
    <row r="2445" spans="7:50" ht="12.75">
      <c r="G2445" s="48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/>
      <c r="AR2445" s="22"/>
      <c r="AS2445" s="22"/>
      <c r="AT2445" s="22"/>
      <c r="AU2445" s="22"/>
      <c r="AV2445" s="22"/>
      <c r="AW2445" s="22"/>
      <c r="AX2445" s="22"/>
    </row>
    <row r="2446" spans="7:50" ht="12.75">
      <c r="G2446" s="48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/>
      <c r="AR2446" s="22"/>
      <c r="AS2446" s="22"/>
      <c r="AT2446" s="22"/>
      <c r="AU2446" s="22"/>
      <c r="AV2446" s="22"/>
      <c r="AW2446" s="22"/>
      <c r="AX2446" s="22"/>
    </row>
    <row r="2447" spans="7:50" ht="12.75">
      <c r="G2447" s="48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2"/>
      <c r="AO2447" s="22"/>
      <c r="AP2447" s="22"/>
      <c r="AQ2447" s="22"/>
      <c r="AR2447" s="22"/>
      <c r="AS2447" s="22"/>
      <c r="AT2447" s="22"/>
      <c r="AU2447" s="22"/>
      <c r="AV2447" s="22"/>
      <c r="AW2447" s="22"/>
      <c r="AX2447" s="22"/>
    </row>
    <row r="2448" spans="7:50" ht="12.75">
      <c r="G2448" s="48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2"/>
      <c r="AO2448" s="22"/>
      <c r="AP2448" s="22"/>
      <c r="AQ2448" s="22"/>
      <c r="AR2448" s="22"/>
      <c r="AS2448" s="22"/>
      <c r="AT2448" s="22"/>
      <c r="AU2448" s="22"/>
      <c r="AV2448" s="22"/>
      <c r="AW2448" s="22"/>
      <c r="AX2448" s="22"/>
    </row>
    <row r="2449" spans="7:50" ht="12.75">
      <c r="G2449" s="48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2"/>
      <c r="AO2449" s="22"/>
      <c r="AP2449" s="22"/>
      <c r="AQ2449" s="22"/>
      <c r="AR2449" s="22"/>
      <c r="AS2449" s="22"/>
      <c r="AT2449" s="22"/>
      <c r="AU2449" s="22"/>
      <c r="AV2449" s="22"/>
      <c r="AW2449" s="22"/>
      <c r="AX2449" s="22"/>
    </row>
    <row r="2450" spans="7:50" ht="12.75">
      <c r="G2450" s="48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2"/>
      <c r="AO2450" s="22"/>
      <c r="AP2450" s="22"/>
      <c r="AQ2450" s="22"/>
      <c r="AR2450" s="22"/>
      <c r="AS2450" s="22"/>
      <c r="AT2450" s="22"/>
      <c r="AU2450" s="22"/>
      <c r="AV2450" s="22"/>
      <c r="AW2450" s="22"/>
      <c r="AX2450" s="22"/>
    </row>
    <row r="2451" spans="7:50" ht="12.75">
      <c r="G2451" s="48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2"/>
      <c r="AO2451" s="22"/>
      <c r="AP2451" s="22"/>
      <c r="AQ2451" s="22"/>
      <c r="AR2451" s="22"/>
      <c r="AS2451" s="22"/>
      <c r="AT2451" s="22"/>
      <c r="AU2451" s="22"/>
      <c r="AV2451" s="22"/>
      <c r="AW2451" s="22"/>
      <c r="AX2451" s="22"/>
    </row>
    <row r="2452" spans="7:50" ht="12.75">
      <c r="G2452" s="48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2"/>
      <c r="AO2452" s="22"/>
      <c r="AP2452" s="22"/>
      <c r="AQ2452" s="22"/>
      <c r="AR2452" s="22"/>
      <c r="AS2452" s="22"/>
      <c r="AT2452" s="22"/>
      <c r="AU2452" s="22"/>
      <c r="AV2452" s="22"/>
      <c r="AW2452" s="22"/>
      <c r="AX2452" s="22"/>
    </row>
    <row r="2453" spans="7:50" ht="12.75">
      <c r="G2453" s="48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22"/>
      <c r="AT2453" s="22"/>
      <c r="AU2453" s="22"/>
      <c r="AV2453" s="22"/>
      <c r="AW2453" s="22"/>
      <c r="AX2453" s="22"/>
    </row>
    <row r="2454" spans="7:50" ht="12.75">
      <c r="G2454" s="48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22"/>
      <c r="AT2454" s="22"/>
      <c r="AU2454" s="22"/>
      <c r="AV2454" s="22"/>
      <c r="AW2454" s="22"/>
      <c r="AX2454" s="22"/>
    </row>
    <row r="2455" spans="7:50" ht="12.75">
      <c r="G2455" s="48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2"/>
      <c r="AO2455" s="22"/>
      <c r="AP2455" s="22"/>
      <c r="AQ2455" s="22"/>
      <c r="AR2455" s="22"/>
      <c r="AS2455" s="22"/>
      <c r="AT2455" s="22"/>
      <c r="AU2455" s="22"/>
      <c r="AV2455" s="22"/>
      <c r="AW2455" s="22"/>
      <c r="AX2455" s="22"/>
    </row>
    <row r="2456" spans="7:50" ht="12.75">
      <c r="G2456" s="48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2"/>
      <c r="AO2456" s="22"/>
      <c r="AP2456" s="22"/>
      <c r="AQ2456" s="22"/>
      <c r="AR2456" s="22"/>
      <c r="AS2456" s="22"/>
      <c r="AT2456" s="22"/>
      <c r="AU2456" s="22"/>
      <c r="AV2456" s="22"/>
      <c r="AW2456" s="22"/>
      <c r="AX2456" s="22"/>
    </row>
    <row r="2457" spans="7:50" ht="12.75">
      <c r="G2457" s="48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22"/>
      <c r="AT2457" s="22"/>
      <c r="AU2457" s="22"/>
      <c r="AV2457" s="22"/>
      <c r="AW2457" s="22"/>
      <c r="AX2457" s="22"/>
    </row>
    <row r="2458" spans="7:50" ht="12.75">
      <c r="G2458" s="48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22"/>
      <c r="AT2458" s="22"/>
      <c r="AU2458" s="22"/>
      <c r="AV2458" s="22"/>
      <c r="AW2458" s="22"/>
      <c r="AX2458" s="22"/>
    </row>
    <row r="2459" spans="7:50" ht="12.75">
      <c r="G2459" s="48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22"/>
      <c r="AT2459" s="22"/>
      <c r="AU2459" s="22"/>
      <c r="AV2459" s="22"/>
      <c r="AW2459" s="22"/>
      <c r="AX2459" s="22"/>
    </row>
    <row r="2460" spans="7:50" ht="12.75">
      <c r="G2460" s="48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22"/>
      <c r="AT2460" s="22"/>
      <c r="AU2460" s="22"/>
      <c r="AV2460" s="22"/>
      <c r="AW2460" s="22"/>
      <c r="AX2460" s="22"/>
    </row>
    <row r="2461" spans="7:50" ht="12.75">
      <c r="G2461" s="48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/>
      <c r="AQ2461" s="22"/>
      <c r="AR2461" s="22"/>
      <c r="AS2461" s="22"/>
      <c r="AT2461" s="22"/>
      <c r="AU2461" s="22"/>
      <c r="AV2461" s="22"/>
      <c r="AW2461" s="22"/>
      <c r="AX2461" s="22"/>
    </row>
    <row r="2462" spans="7:50" ht="12.75">
      <c r="G2462" s="48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2"/>
      <c r="AO2462" s="22"/>
      <c r="AP2462" s="22"/>
      <c r="AQ2462" s="22"/>
      <c r="AR2462" s="22"/>
      <c r="AS2462" s="22"/>
      <c r="AT2462" s="22"/>
      <c r="AU2462" s="22"/>
      <c r="AV2462" s="22"/>
      <c r="AW2462" s="22"/>
      <c r="AX2462" s="22"/>
    </row>
    <row r="2463" spans="7:50" ht="12.75">
      <c r="G2463" s="48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2"/>
      <c r="AO2463" s="22"/>
      <c r="AP2463" s="22"/>
      <c r="AQ2463" s="22"/>
      <c r="AR2463" s="22"/>
      <c r="AS2463" s="22"/>
      <c r="AT2463" s="22"/>
      <c r="AU2463" s="22"/>
      <c r="AV2463" s="22"/>
      <c r="AW2463" s="22"/>
      <c r="AX2463" s="22"/>
    </row>
    <row r="2464" spans="7:50" ht="12.75">
      <c r="G2464" s="48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22"/>
      <c r="AT2464" s="22"/>
      <c r="AU2464" s="22"/>
      <c r="AV2464" s="22"/>
      <c r="AW2464" s="22"/>
      <c r="AX2464" s="22"/>
    </row>
    <row r="2465" spans="7:50" ht="12.75">
      <c r="G2465" s="48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22"/>
      <c r="AT2465" s="22"/>
      <c r="AU2465" s="22"/>
      <c r="AV2465" s="22"/>
      <c r="AW2465" s="22"/>
      <c r="AX2465" s="22"/>
    </row>
    <row r="2466" spans="7:50" ht="12.75">
      <c r="G2466" s="48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2"/>
      <c r="AO2466" s="22"/>
      <c r="AP2466" s="22"/>
      <c r="AQ2466" s="22"/>
      <c r="AR2466" s="22"/>
      <c r="AS2466" s="22"/>
      <c r="AT2466" s="22"/>
      <c r="AU2466" s="22"/>
      <c r="AV2466" s="22"/>
      <c r="AW2466" s="22"/>
      <c r="AX2466" s="22"/>
    </row>
    <row r="2467" spans="7:50" ht="12.75">
      <c r="G2467" s="48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2"/>
      <c r="AO2467" s="22"/>
      <c r="AP2467" s="22"/>
      <c r="AQ2467" s="22"/>
      <c r="AR2467" s="22"/>
      <c r="AS2467" s="22"/>
      <c r="AT2467" s="22"/>
      <c r="AU2467" s="22"/>
      <c r="AV2467" s="22"/>
      <c r="AW2467" s="22"/>
      <c r="AX2467" s="22"/>
    </row>
    <row r="2468" spans="7:50" ht="12.75">
      <c r="G2468" s="48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2"/>
      <c r="AU2468" s="22"/>
      <c r="AV2468" s="22"/>
      <c r="AW2468" s="22"/>
      <c r="AX2468" s="22"/>
    </row>
    <row r="2469" spans="7:50" ht="12.75">
      <c r="G2469" s="48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22"/>
      <c r="AT2469" s="22"/>
      <c r="AU2469" s="22"/>
      <c r="AV2469" s="22"/>
      <c r="AW2469" s="22"/>
      <c r="AX2469" s="22"/>
    </row>
    <row r="2470" spans="7:50" ht="12.75">
      <c r="G2470" s="48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</row>
    <row r="2471" spans="7:50" ht="12.75">
      <c r="G2471" s="48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2"/>
      <c r="AO2471" s="22"/>
      <c r="AP2471" s="22"/>
      <c r="AQ2471" s="22"/>
      <c r="AR2471" s="22"/>
      <c r="AS2471" s="22"/>
      <c r="AT2471" s="22"/>
      <c r="AU2471" s="22"/>
      <c r="AV2471" s="22"/>
      <c r="AW2471" s="22"/>
      <c r="AX2471" s="22"/>
    </row>
    <row r="2472" spans="7:50" ht="12.75">
      <c r="G2472" s="48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</row>
    <row r="2473" spans="7:50" ht="12.75">
      <c r="G2473" s="48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2"/>
      <c r="AO2473" s="22"/>
      <c r="AP2473" s="22"/>
      <c r="AQ2473" s="22"/>
      <c r="AR2473" s="22"/>
      <c r="AS2473" s="22"/>
      <c r="AT2473" s="22"/>
      <c r="AU2473" s="22"/>
      <c r="AV2473" s="22"/>
      <c r="AW2473" s="22"/>
      <c r="AX2473" s="22"/>
    </row>
    <row r="2474" spans="7:50" ht="12.75">
      <c r="G2474" s="48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2"/>
      <c r="AO2474" s="22"/>
      <c r="AP2474" s="22"/>
      <c r="AQ2474" s="22"/>
      <c r="AR2474" s="22"/>
      <c r="AS2474" s="22"/>
      <c r="AT2474" s="22"/>
      <c r="AU2474" s="22"/>
      <c r="AV2474" s="22"/>
      <c r="AW2474" s="22"/>
      <c r="AX2474" s="22"/>
    </row>
    <row r="2475" spans="7:50" ht="12.75">
      <c r="G2475" s="48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/>
      <c r="AR2475" s="22"/>
      <c r="AS2475" s="22"/>
      <c r="AT2475" s="22"/>
      <c r="AU2475" s="22"/>
      <c r="AV2475" s="22"/>
      <c r="AW2475" s="22"/>
      <c r="AX2475" s="22"/>
    </row>
    <row r="2476" spans="7:50" ht="12.75">
      <c r="G2476" s="48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2"/>
      <c r="AO2476" s="22"/>
      <c r="AP2476" s="22"/>
      <c r="AQ2476" s="22"/>
      <c r="AR2476" s="22"/>
      <c r="AS2476" s="22"/>
      <c r="AT2476" s="22"/>
      <c r="AU2476" s="22"/>
      <c r="AV2476" s="22"/>
      <c r="AW2476" s="22"/>
      <c r="AX2476" s="22"/>
    </row>
    <row r="2477" spans="7:50" ht="12.75">
      <c r="G2477" s="48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2"/>
      <c r="AO2477" s="22"/>
      <c r="AP2477" s="22"/>
      <c r="AQ2477" s="22"/>
      <c r="AR2477" s="22"/>
      <c r="AS2477" s="22"/>
      <c r="AT2477" s="22"/>
      <c r="AU2477" s="22"/>
      <c r="AV2477" s="22"/>
      <c r="AW2477" s="22"/>
      <c r="AX2477" s="22"/>
    </row>
    <row r="2478" spans="7:50" ht="12.75">
      <c r="G2478" s="48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2"/>
      <c r="AO2478" s="22"/>
      <c r="AP2478" s="22"/>
      <c r="AQ2478" s="22"/>
      <c r="AR2478" s="22"/>
      <c r="AS2478" s="22"/>
      <c r="AT2478" s="22"/>
      <c r="AU2478" s="22"/>
      <c r="AV2478" s="22"/>
      <c r="AW2478" s="22"/>
      <c r="AX2478" s="22"/>
    </row>
    <row r="2479" spans="7:50" ht="12.75">
      <c r="G2479" s="48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2"/>
      <c r="AO2479" s="22"/>
      <c r="AP2479" s="22"/>
      <c r="AQ2479" s="22"/>
      <c r="AR2479" s="22"/>
      <c r="AS2479" s="22"/>
      <c r="AT2479" s="22"/>
      <c r="AU2479" s="22"/>
      <c r="AV2479" s="22"/>
      <c r="AW2479" s="22"/>
      <c r="AX2479" s="22"/>
    </row>
    <row r="2480" spans="7:50" ht="12.75">
      <c r="G2480" s="48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2"/>
      <c r="AO2480" s="22"/>
      <c r="AP2480" s="22"/>
      <c r="AQ2480" s="22"/>
      <c r="AR2480" s="22"/>
      <c r="AS2480" s="22"/>
      <c r="AT2480" s="22"/>
      <c r="AU2480" s="22"/>
      <c r="AV2480" s="22"/>
      <c r="AW2480" s="22"/>
      <c r="AX2480" s="22"/>
    </row>
    <row r="2481" spans="7:50" ht="12.75">
      <c r="G2481" s="48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2"/>
      <c r="AO2481" s="22"/>
      <c r="AP2481" s="22"/>
      <c r="AQ2481" s="22"/>
      <c r="AR2481" s="22"/>
      <c r="AS2481" s="22"/>
      <c r="AT2481" s="22"/>
      <c r="AU2481" s="22"/>
      <c r="AV2481" s="22"/>
      <c r="AW2481" s="22"/>
      <c r="AX2481" s="22"/>
    </row>
    <row r="2482" spans="7:50" ht="12.75">
      <c r="G2482" s="48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</row>
    <row r="2483" spans="7:50" ht="12.75">
      <c r="G2483" s="48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2"/>
      <c r="AO2483" s="22"/>
      <c r="AP2483" s="22"/>
      <c r="AQ2483" s="22"/>
      <c r="AR2483" s="22"/>
      <c r="AS2483" s="22"/>
      <c r="AT2483" s="22"/>
      <c r="AU2483" s="22"/>
      <c r="AV2483" s="22"/>
      <c r="AW2483" s="22"/>
      <c r="AX2483" s="22"/>
    </row>
    <row r="2484" spans="7:50" ht="12.75">
      <c r="G2484" s="48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2"/>
      <c r="AO2484" s="22"/>
      <c r="AP2484" s="22"/>
      <c r="AQ2484" s="22"/>
      <c r="AR2484" s="22"/>
      <c r="AS2484" s="22"/>
      <c r="AT2484" s="22"/>
      <c r="AU2484" s="22"/>
      <c r="AV2484" s="22"/>
      <c r="AW2484" s="22"/>
      <c r="AX2484" s="22"/>
    </row>
    <row r="2485" spans="7:50" ht="12.75">
      <c r="G2485" s="48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  <c r="AT2485" s="22"/>
      <c r="AU2485" s="22"/>
      <c r="AV2485" s="22"/>
      <c r="AW2485" s="22"/>
      <c r="AX2485" s="22"/>
    </row>
    <row r="2486" spans="7:50" ht="12.75">
      <c r="G2486" s="48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22"/>
      <c r="AT2486" s="22"/>
      <c r="AU2486" s="22"/>
      <c r="AV2486" s="22"/>
      <c r="AW2486" s="22"/>
      <c r="AX2486" s="22"/>
    </row>
    <row r="2487" spans="7:50" ht="12.75">
      <c r="G2487" s="48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/>
      <c r="AS2487" s="22"/>
      <c r="AT2487" s="22"/>
      <c r="AU2487" s="22"/>
      <c r="AV2487" s="22"/>
      <c r="AW2487" s="22"/>
      <c r="AX2487" s="22"/>
    </row>
    <row r="2488" spans="7:50" ht="12.75">
      <c r="G2488" s="48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/>
      <c r="AS2488" s="22"/>
      <c r="AT2488" s="22"/>
      <c r="AU2488" s="22"/>
      <c r="AV2488" s="22"/>
      <c r="AW2488" s="22"/>
      <c r="AX2488" s="22"/>
    </row>
    <row r="2489" spans="7:50" ht="12.75">
      <c r="G2489" s="48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/>
      <c r="AS2489" s="22"/>
      <c r="AT2489" s="22"/>
      <c r="AU2489" s="22"/>
      <c r="AV2489" s="22"/>
      <c r="AW2489" s="22"/>
      <c r="AX2489" s="22"/>
    </row>
    <row r="2490" spans="7:50" ht="12.75">
      <c r="G2490" s="48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/>
      <c r="AS2490" s="22"/>
      <c r="AT2490" s="22"/>
      <c r="AU2490" s="22"/>
      <c r="AV2490" s="22"/>
      <c r="AW2490" s="22"/>
      <c r="AX2490" s="22"/>
    </row>
    <row r="2491" spans="7:50" ht="12.75">
      <c r="G2491" s="48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/>
      <c r="AS2491" s="22"/>
      <c r="AT2491" s="22"/>
      <c r="AU2491" s="22"/>
      <c r="AV2491" s="22"/>
      <c r="AW2491" s="22"/>
      <c r="AX2491" s="22"/>
    </row>
    <row r="2492" spans="7:50" ht="12.75">
      <c r="G2492" s="48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/>
      <c r="AS2492" s="22"/>
      <c r="AT2492" s="22"/>
      <c r="AU2492" s="22"/>
      <c r="AV2492" s="22"/>
      <c r="AW2492" s="22"/>
      <c r="AX2492" s="22"/>
    </row>
    <row r="2493" spans="7:50" ht="12.75">
      <c r="G2493" s="48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2"/>
      <c r="AO2493" s="22"/>
      <c r="AP2493" s="22"/>
      <c r="AQ2493" s="22"/>
      <c r="AR2493" s="22"/>
      <c r="AS2493" s="22"/>
      <c r="AT2493" s="22"/>
      <c r="AU2493" s="22"/>
      <c r="AV2493" s="22"/>
      <c r="AW2493" s="22"/>
      <c r="AX2493" s="22"/>
    </row>
    <row r="2494" spans="7:50" ht="12.75">
      <c r="G2494" s="48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2"/>
      <c r="AS2494" s="22"/>
      <c r="AT2494" s="22"/>
      <c r="AU2494" s="22"/>
      <c r="AV2494" s="22"/>
      <c r="AW2494" s="22"/>
      <c r="AX2494" s="22"/>
    </row>
    <row r="2495" spans="7:50" ht="12.75">
      <c r="G2495" s="48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22"/>
      <c r="AT2495" s="22"/>
      <c r="AU2495" s="22"/>
      <c r="AV2495" s="22"/>
      <c r="AW2495" s="22"/>
      <c r="AX2495" s="22"/>
    </row>
    <row r="2496" spans="7:50" ht="12.75">
      <c r="G2496" s="48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</row>
    <row r="2497" spans="7:50" ht="12.75">
      <c r="G2497" s="48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2"/>
      <c r="AO2497" s="22"/>
      <c r="AP2497" s="22"/>
      <c r="AQ2497" s="22"/>
      <c r="AR2497" s="22"/>
      <c r="AS2497" s="22"/>
      <c r="AT2497" s="22"/>
      <c r="AU2497" s="22"/>
      <c r="AV2497" s="22"/>
      <c r="AW2497" s="22"/>
      <c r="AX2497" s="22"/>
    </row>
    <row r="2498" spans="7:50" ht="12.75">
      <c r="G2498" s="48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2"/>
      <c r="AQ2498" s="22"/>
      <c r="AR2498" s="22"/>
      <c r="AS2498" s="22"/>
      <c r="AT2498" s="22"/>
      <c r="AU2498" s="22"/>
      <c r="AV2498" s="22"/>
      <c r="AW2498" s="22"/>
      <c r="AX2498" s="22"/>
    </row>
    <row r="2499" spans="7:50" ht="12.75">
      <c r="G2499" s="48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/>
      <c r="AO2499" s="22"/>
      <c r="AP2499" s="22"/>
      <c r="AQ2499" s="22"/>
      <c r="AR2499" s="22"/>
      <c r="AS2499" s="22"/>
      <c r="AT2499" s="22"/>
      <c r="AU2499" s="22"/>
      <c r="AV2499" s="22"/>
      <c r="AW2499" s="22"/>
      <c r="AX2499" s="22"/>
    </row>
    <row r="2500" spans="7:50" ht="12.75">
      <c r="G2500" s="48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2"/>
      <c r="AO2500" s="22"/>
      <c r="AP2500" s="22"/>
      <c r="AQ2500" s="22"/>
      <c r="AR2500" s="22"/>
      <c r="AS2500" s="22"/>
      <c r="AT2500" s="22"/>
      <c r="AU2500" s="22"/>
      <c r="AV2500" s="22"/>
      <c r="AW2500" s="22"/>
      <c r="AX2500" s="22"/>
    </row>
    <row r="2501" spans="7:50" ht="12.75">
      <c r="G2501" s="48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2"/>
      <c r="AO2501" s="22"/>
      <c r="AP2501" s="22"/>
      <c r="AQ2501" s="22"/>
      <c r="AR2501" s="22"/>
      <c r="AS2501" s="22"/>
      <c r="AT2501" s="22"/>
      <c r="AU2501" s="22"/>
      <c r="AV2501" s="22"/>
      <c r="AW2501" s="22"/>
      <c r="AX2501" s="22"/>
    </row>
    <row r="2502" spans="7:50" ht="12.75">
      <c r="G2502" s="48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2"/>
      <c r="AO2502" s="22"/>
      <c r="AP2502" s="22"/>
      <c r="AQ2502" s="22"/>
      <c r="AR2502" s="22"/>
      <c r="AS2502" s="22"/>
      <c r="AT2502" s="22"/>
      <c r="AU2502" s="22"/>
      <c r="AV2502" s="22"/>
      <c r="AW2502" s="22"/>
      <c r="AX2502" s="22"/>
    </row>
    <row r="2503" spans="7:50" ht="12.75">
      <c r="G2503" s="48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2"/>
      <c r="AO2503" s="22"/>
      <c r="AP2503" s="22"/>
      <c r="AQ2503" s="22"/>
      <c r="AR2503" s="22"/>
      <c r="AS2503" s="22"/>
      <c r="AT2503" s="22"/>
      <c r="AU2503" s="22"/>
      <c r="AV2503" s="22"/>
      <c r="AW2503" s="22"/>
      <c r="AX2503" s="22"/>
    </row>
    <row r="2504" spans="7:50" ht="12.75">
      <c r="G2504" s="48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2"/>
      <c r="AO2504" s="22"/>
      <c r="AP2504" s="22"/>
      <c r="AQ2504" s="22"/>
      <c r="AR2504" s="22"/>
      <c r="AS2504" s="22"/>
      <c r="AT2504" s="22"/>
      <c r="AU2504" s="22"/>
      <c r="AV2504" s="22"/>
      <c r="AW2504" s="22"/>
      <c r="AX2504" s="22"/>
    </row>
    <row r="2505" spans="7:50" ht="12.75">
      <c r="G2505" s="48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22"/>
      <c r="AU2505" s="22"/>
      <c r="AV2505" s="22"/>
      <c r="AW2505" s="22"/>
      <c r="AX2505" s="22"/>
    </row>
    <row r="2506" spans="7:50" ht="12.75">
      <c r="G2506" s="48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2"/>
      <c r="AO2506" s="22"/>
      <c r="AP2506" s="22"/>
      <c r="AQ2506" s="22"/>
      <c r="AR2506" s="22"/>
      <c r="AS2506" s="22"/>
      <c r="AT2506" s="22"/>
      <c r="AU2506" s="22"/>
      <c r="AV2506" s="22"/>
      <c r="AW2506" s="22"/>
      <c r="AX2506" s="22"/>
    </row>
    <row r="2507" spans="7:50" ht="12.75">
      <c r="G2507" s="48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2"/>
      <c r="AO2507" s="22"/>
      <c r="AP2507" s="22"/>
      <c r="AQ2507" s="22"/>
      <c r="AR2507" s="22"/>
      <c r="AS2507" s="22"/>
      <c r="AT2507" s="22"/>
      <c r="AU2507" s="22"/>
      <c r="AV2507" s="22"/>
      <c r="AW2507" s="22"/>
      <c r="AX2507" s="22"/>
    </row>
    <row r="2508" spans="7:50" ht="12.75">
      <c r="G2508" s="48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2"/>
      <c r="AO2508" s="22"/>
      <c r="AP2508" s="22"/>
      <c r="AQ2508" s="22"/>
      <c r="AR2508" s="22"/>
      <c r="AS2508" s="22"/>
      <c r="AT2508" s="22"/>
      <c r="AU2508" s="22"/>
      <c r="AV2508" s="22"/>
      <c r="AW2508" s="22"/>
      <c r="AX2508" s="22"/>
    </row>
    <row r="2509" spans="7:50" ht="12.75">
      <c r="G2509" s="48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2"/>
      <c r="AO2509" s="22"/>
      <c r="AP2509" s="22"/>
      <c r="AQ2509" s="22"/>
      <c r="AR2509" s="22"/>
      <c r="AS2509" s="22"/>
      <c r="AT2509" s="22"/>
      <c r="AU2509" s="22"/>
      <c r="AV2509" s="22"/>
      <c r="AW2509" s="22"/>
      <c r="AX2509" s="22"/>
    </row>
    <row r="2510" spans="7:50" ht="12.75">
      <c r="G2510" s="48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22"/>
      <c r="AT2510" s="22"/>
      <c r="AU2510" s="22"/>
      <c r="AV2510" s="22"/>
      <c r="AW2510" s="22"/>
      <c r="AX2510" s="22"/>
    </row>
    <row r="2511" spans="7:50" ht="12.75">
      <c r="G2511" s="48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2"/>
      <c r="AO2511" s="22"/>
      <c r="AP2511" s="22"/>
      <c r="AQ2511" s="22"/>
      <c r="AR2511" s="22"/>
      <c r="AS2511" s="22"/>
      <c r="AT2511" s="22"/>
      <c r="AU2511" s="22"/>
      <c r="AV2511" s="22"/>
      <c r="AW2511" s="22"/>
      <c r="AX2511" s="22"/>
    </row>
    <row r="2512" spans="7:50" ht="12.75">
      <c r="G2512" s="48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2"/>
      <c r="AO2512" s="22"/>
      <c r="AP2512" s="22"/>
      <c r="AQ2512" s="22"/>
      <c r="AR2512" s="22"/>
      <c r="AS2512" s="22"/>
      <c r="AT2512" s="22"/>
      <c r="AU2512" s="22"/>
      <c r="AV2512" s="22"/>
      <c r="AW2512" s="22"/>
      <c r="AX2512" s="22"/>
    </row>
    <row r="2513" spans="7:50" ht="12.75">
      <c r="G2513" s="48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2"/>
      <c r="AO2513" s="22"/>
      <c r="AP2513" s="22"/>
      <c r="AQ2513" s="22"/>
      <c r="AR2513" s="22"/>
      <c r="AS2513" s="22"/>
      <c r="AT2513" s="22"/>
      <c r="AU2513" s="22"/>
      <c r="AV2513" s="22"/>
      <c r="AW2513" s="22"/>
      <c r="AX2513" s="22"/>
    </row>
    <row r="2514" spans="7:50" ht="12.75">
      <c r="G2514" s="48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2"/>
      <c r="AO2514" s="22"/>
      <c r="AP2514" s="22"/>
      <c r="AQ2514" s="22"/>
      <c r="AR2514" s="22"/>
      <c r="AS2514" s="22"/>
      <c r="AT2514" s="22"/>
      <c r="AU2514" s="22"/>
      <c r="AV2514" s="22"/>
      <c r="AW2514" s="22"/>
      <c r="AX2514" s="22"/>
    </row>
    <row r="2515" spans="7:50" ht="12.75">
      <c r="G2515" s="48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2"/>
      <c r="AO2515" s="22"/>
      <c r="AP2515" s="22"/>
      <c r="AQ2515" s="22"/>
      <c r="AR2515" s="22"/>
      <c r="AS2515" s="22"/>
      <c r="AT2515" s="22"/>
      <c r="AU2515" s="22"/>
      <c r="AV2515" s="22"/>
      <c r="AW2515" s="22"/>
      <c r="AX2515" s="22"/>
    </row>
    <row r="2516" spans="7:50" ht="12.75">
      <c r="G2516" s="48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2"/>
      <c r="AO2516" s="22"/>
      <c r="AP2516" s="22"/>
      <c r="AQ2516" s="22"/>
      <c r="AR2516" s="22"/>
      <c r="AS2516" s="22"/>
      <c r="AT2516" s="22"/>
      <c r="AU2516" s="22"/>
      <c r="AV2516" s="22"/>
      <c r="AW2516" s="22"/>
      <c r="AX2516" s="22"/>
    </row>
    <row r="2517" spans="7:50" ht="12.75">
      <c r="G2517" s="48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2"/>
      <c r="AP2517" s="22"/>
      <c r="AQ2517" s="22"/>
      <c r="AR2517" s="22"/>
      <c r="AS2517" s="22"/>
      <c r="AT2517" s="22"/>
      <c r="AU2517" s="22"/>
      <c r="AV2517" s="22"/>
      <c r="AW2517" s="22"/>
      <c r="AX2517" s="22"/>
    </row>
    <row r="2518" spans="7:50" ht="12.75"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2"/>
      <c r="AO2518" s="22"/>
      <c r="AP2518" s="22"/>
      <c r="AQ2518" s="22"/>
      <c r="AR2518" s="22"/>
      <c r="AS2518" s="22"/>
      <c r="AT2518" s="22"/>
      <c r="AU2518" s="22"/>
      <c r="AV2518" s="22"/>
      <c r="AW2518" s="22"/>
      <c r="AX2518" s="22"/>
    </row>
    <row r="2519" spans="7:50" ht="12.75"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2"/>
      <c r="AO2519" s="22"/>
      <c r="AP2519" s="22"/>
      <c r="AQ2519" s="22"/>
      <c r="AR2519" s="22"/>
      <c r="AS2519" s="22"/>
      <c r="AT2519" s="22"/>
      <c r="AU2519" s="22"/>
      <c r="AV2519" s="22"/>
      <c r="AW2519" s="22"/>
      <c r="AX2519" s="22"/>
    </row>
    <row r="2520" spans="7:50" ht="12.75"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2"/>
      <c r="AO2520" s="22"/>
      <c r="AP2520" s="22"/>
      <c r="AQ2520" s="22"/>
      <c r="AR2520" s="22"/>
      <c r="AS2520" s="22"/>
      <c r="AT2520" s="22"/>
      <c r="AU2520" s="22"/>
      <c r="AV2520" s="22"/>
      <c r="AW2520" s="22"/>
      <c r="AX2520" s="22"/>
    </row>
    <row r="2521" spans="7:50" ht="12.75"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2"/>
      <c r="AO2521" s="22"/>
      <c r="AP2521" s="22"/>
      <c r="AQ2521" s="22"/>
      <c r="AR2521" s="22"/>
      <c r="AS2521" s="22"/>
      <c r="AT2521" s="22"/>
      <c r="AU2521" s="22"/>
      <c r="AV2521" s="22"/>
      <c r="AW2521" s="22"/>
      <c r="AX2521" s="22"/>
    </row>
    <row r="2522" spans="7:50" ht="12.75"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2"/>
      <c r="AO2522" s="22"/>
      <c r="AP2522" s="22"/>
      <c r="AQ2522" s="22"/>
      <c r="AR2522" s="22"/>
      <c r="AS2522" s="22"/>
      <c r="AT2522" s="22"/>
      <c r="AU2522" s="22"/>
      <c r="AV2522" s="22"/>
      <c r="AW2522" s="22"/>
      <c r="AX2522" s="22"/>
    </row>
    <row r="2523" spans="7:50" ht="12.75"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2"/>
      <c r="AO2523" s="22"/>
      <c r="AP2523" s="22"/>
      <c r="AQ2523" s="22"/>
      <c r="AR2523" s="22"/>
      <c r="AS2523" s="22"/>
      <c r="AT2523" s="22"/>
      <c r="AU2523" s="22"/>
      <c r="AV2523" s="22"/>
      <c r="AW2523" s="22"/>
      <c r="AX2523" s="22"/>
    </row>
    <row r="2524" spans="7:50" ht="12.75"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2"/>
      <c r="AO2524" s="22"/>
      <c r="AP2524" s="22"/>
      <c r="AQ2524" s="22"/>
      <c r="AR2524" s="22"/>
      <c r="AS2524" s="22"/>
      <c r="AT2524" s="22"/>
      <c r="AU2524" s="22"/>
      <c r="AV2524" s="22"/>
      <c r="AW2524" s="22"/>
      <c r="AX2524" s="22"/>
    </row>
    <row r="2525" spans="7:50" ht="12.75"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2"/>
      <c r="AO2525" s="22"/>
      <c r="AP2525" s="22"/>
      <c r="AQ2525" s="22"/>
      <c r="AR2525" s="22"/>
      <c r="AS2525" s="22"/>
      <c r="AT2525" s="22"/>
      <c r="AU2525" s="22"/>
      <c r="AV2525" s="22"/>
      <c r="AW2525" s="22"/>
      <c r="AX2525" s="22"/>
    </row>
    <row r="2526" spans="7:50" ht="12.75"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2"/>
      <c r="AO2526" s="22"/>
      <c r="AP2526" s="22"/>
      <c r="AQ2526" s="22"/>
      <c r="AR2526" s="22"/>
      <c r="AS2526" s="22"/>
      <c r="AT2526" s="22"/>
      <c r="AU2526" s="22"/>
      <c r="AV2526" s="22"/>
      <c r="AW2526" s="22"/>
      <c r="AX2526" s="22"/>
    </row>
    <row r="2527" spans="7:50" ht="12.75"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</row>
    <row r="2528" spans="7:50" ht="12.75"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2"/>
      <c r="AO2528" s="22"/>
      <c r="AP2528" s="22"/>
      <c r="AQ2528" s="22"/>
      <c r="AR2528" s="22"/>
      <c r="AS2528" s="22"/>
      <c r="AT2528" s="22"/>
      <c r="AU2528" s="22"/>
      <c r="AV2528" s="22"/>
      <c r="AW2528" s="22"/>
      <c r="AX2528" s="22"/>
    </row>
    <row r="2529" spans="29:50" ht="12.75"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2"/>
      <c r="AO2529" s="22"/>
      <c r="AP2529" s="22"/>
      <c r="AQ2529" s="22"/>
      <c r="AR2529" s="22"/>
      <c r="AS2529" s="22"/>
      <c r="AT2529" s="22"/>
      <c r="AU2529" s="22"/>
      <c r="AV2529" s="22"/>
      <c r="AW2529" s="22"/>
      <c r="AX2529" s="22"/>
    </row>
  </sheetData>
  <sheetProtection algorithmName="SHA-512" hashValue="Ot7xbesiCkhzJtVam7Qx4WZ9RKcOyxbz+CvAlLy/EBZD8LmvmqZ38o97aMk/R+UulPrZ0NEJMoMZAam1rxJVDA==" saltValue="Mth1qZQ7WjmLrs9InBH73w==" spinCount="100000" sheet="1" objects="1" scenarios="1"/>
  <mergeCells count="98">
    <mergeCell ref="E119:F119"/>
    <mergeCell ref="E121:F121"/>
    <mergeCell ref="C115:D115"/>
    <mergeCell ref="E115:F115"/>
    <mergeCell ref="E106:F106"/>
    <mergeCell ref="C107:D107"/>
    <mergeCell ref="E107:F107"/>
    <mergeCell ref="C113:D113"/>
    <mergeCell ref="E113:F113"/>
    <mergeCell ref="E109:F109"/>
    <mergeCell ref="C110:D110"/>
    <mergeCell ref="E110:F110"/>
    <mergeCell ref="E112:F112"/>
    <mergeCell ref="C104:D104"/>
    <mergeCell ref="E74:F74"/>
    <mergeCell ref="E76:F76"/>
    <mergeCell ref="E79:F79"/>
    <mergeCell ref="E80:F80"/>
    <mergeCell ref="C76:D76"/>
    <mergeCell ref="E88:F88"/>
    <mergeCell ref="E95:F95"/>
    <mergeCell ref="E41:F41"/>
    <mergeCell ref="E40:F40"/>
    <mergeCell ref="E42:F42"/>
    <mergeCell ref="E43:F43"/>
    <mergeCell ref="E46:F46"/>
    <mergeCell ref="E45:F45"/>
    <mergeCell ref="E44:F44"/>
    <mergeCell ref="E49:F49"/>
    <mergeCell ref="E52:F52"/>
    <mergeCell ref="G69:G70"/>
    <mergeCell ref="E87:F87"/>
    <mergeCell ref="E59:F59"/>
    <mergeCell ref="E84:F84"/>
    <mergeCell ref="E63:F63"/>
    <mergeCell ref="E64:F64"/>
    <mergeCell ref="E65:F65"/>
    <mergeCell ref="E60:F60"/>
    <mergeCell ref="E69:F69"/>
    <mergeCell ref="E77:F77"/>
    <mergeCell ref="E35:F35"/>
    <mergeCell ref="E150:F150"/>
    <mergeCell ref="E53:F53"/>
    <mergeCell ref="E55:F55"/>
    <mergeCell ref="E50:F50"/>
    <mergeCell ref="E82:F82"/>
    <mergeCell ref="E89:F89"/>
    <mergeCell ref="E90:F90"/>
    <mergeCell ref="E91:F91"/>
    <mergeCell ref="E54:F54"/>
    <mergeCell ref="E96:F96"/>
    <mergeCell ref="E97:F97"/>
    <mergeCell ref="E98:F98"/>
    <mergeCell ref="E99:F99"/>
    <mergeCell ref="E103:F103"/>
    <mergeCell ref="E58:F58"/>
    <mergeCell ref="E168:F168"/>
    <mergeCell ref="E32:F32"/>
    <mergeCell ref="D21:D22"/>
    <mergeCell ref="D23:D24"/>
    <mergeCell ref="E163:F163"/>
    <mergeCell ref="E161:F161"/>
    <mergeCell ref="E139:F139"/>
    <mergeCell ref="E165:F165"/>
    <mergeCell ref="E151:F151"/>
    <mergeCell ref="E152:F152"/>
    <mergeCell ref="E162:F162"/>
    <mergeCell ref="E73:F73"/>
    <mergeCell ref="E154:F154"/>
    <mergeCell ref="E140:F140"/>
    <mergeCell ref="E116:F116"/>
    <mergeCell ref="E31:F31"/>
    <mergeCell ref="E83:F83"/>
    <mergeCell ref="E141:F141"/>
    <mergeCell ref="E114:F114"/>
    <mergeCell ref="E167:F167"/>
    <mergeCell ref="E148:F148"/>
    <mergeCell ref="E149:F149"/>
    <mergeCell ref="E153:F153"/>
    <mergeCell ref="E155:F155"/>
    <mergeCell ref="E104:F104"/>
    <mergeCell ref="E147:F147"/>
    <mergeCell ref="E138:F138"/>
    <mergeCell ref="E127:F127"/>
    <mergeCell ref="E128:F128"/>
    <mergeCell ref="E129:F129"/>
    <mergeCell ref="E131:F131"/>
    <mergeCell ref="E132:F132"/>
    <mergeCell ref="E142:F142"/>
    <mergeCell ref="E143:F143"/>
    <mergeCell ref="C154:D154"/>
    <mergeCell ref="E156:F156"/>
    <mergeCell ref="E123:F123"/>
    <mergeCell ref="E124:F124"/>
    <mergeCell ref="E126:F126"/>
    <mergeCell ref="E133:F133"/>
    <mergeCell ref="E134:F134"/>
    <mergeCell ref="C124:D124"/>
  </mergeCells>
  <conditionalFormatting sqref="E32">
    <cfRule type="expression" dxfId="15" priority="18">
      <formula>$F$33=TRUE</formula>
    </cfRule>
    <cfRule type="expression" dxfId="14" priority="19">
      <formula>IF($F$33=TRUE, "CONFIDENTIAL", "+$D$7")</formula>
    </cfRule>
    <cfRule type="expression" priority="20">
      <formula>IF($C$33=TRUE, "CONFIDENTIAL")</formula>
    </cfRule>
  </conditionalFormatting>
  <conditionalFormatting sqref="E49:E50">
    <cfRule type="expression" dxfId="13" priority="17">
      <formula>$F$51=TRUE</formula>
    </cfRule>
  </conditionalFormatting>
  <conditionalFormatting sqref="E53">
    <cfRule type="containsErrors" dxfId="12" priority="16">
      <formula>ISERROR(E53)</formula>
    </cfRule>
  </conditionalFormatting>
  <conditionalFormatting sqref="E53:F53">
    <cfRule type="expression" dxfId="11" priority="15">
      <formula>$F$51=TRUE</formula>
    </cfRule>
  </conditionalFormatting>
  <conditionalFormatting sqref="E55:F55">
    <cfRule type="containsErrors" dxfId="10" priority="13">
      <formula>ISERROR(E55)</formula>
    </cfRule>
    <cfRule type="expression" dxfId="9" priority="14">
      <formula>$F$51=TRUE</formula>
    </cfRule>
  </conditionalFormatting>
  <conditionalFormatting sqref="E103:F103">
    <cfRule type="containsErrors" dxfId="8" priority="12">
      <formula>ISERROR(E103)</formula>
    </cfRule>
  </conditionalFormatting>
  <conditionalFormatting sqref="E119:F120">
    <cfRule type="containsErrors" dxfId="7" priority="10">
      <formula>ISERROR(E119)</formula>
    </cfRule>
    <cfRule type="cellIs" dxfId="6" priority="11" operator="equal">
      <formula>0</formula>
    </cfRule>
  </conditionalFormatting>
  <conditionalFormatting sqref="E127:F128 E132:F132">
    <cfRule type="containsErrors" dxfId="5" priority="9">
      <formula>ISERROR(E127)</formula>
    </cfRule>
  </conditionalFormatting>
  <conditionalFormatting sqref="E151:F151">
    <cfRule type="cellIs" dxfId="4" priority="8" operator="equal">
      <formula>0</formula>
    </cfRule>
  </conditionalFormatting>
  <conditionalFormatting sqref="E152:F152">
    <cfRule type="containsErrors" dxfId="3" priority="7">
      <formula>ISERROR(E152)</formula>
    </cfRule>
  </conditionalFormatting>
  <conditionalFormatting sqref="E150:F150">
    <cfRule type="containsErrors" dxfId="2" priority="6">
      <formula>ISERROR(E150)</formula>
    </cfRule>
  </conditionalFormatting>
  <conditionalFormatting sqref="E52">
    <cfRule type="containsErrors" dxfId="1" priority="5">
      <formula>ISERROR(E52)</formula>
    </cfRule>
  </conditionalFormatting>
  <conditionalFormatting sqref="E52:F52">
    <cfRule type="expression" dxfId="0" priority="4">
      <formula>$F$51=TRUE</formula>
    </cfRule>
  </conditionalFormatting>
  <dataValidations count="14">
    <dataValidation type="list" allowBlank="1" showInputMessage="1" showErrorMessage="1" sqref="F36:F38" xr:uid="{C4706E26-9E7E-47A2-B19B-6EACCBD2E250}">
      <formula1>"5%,10%,15%,20%,25%,30%,35%,40%,45%,50%,55%,60%,65%,70%,75%,80%,85%,90%,95%,100%"</formula1>
    </dataValidation>
    <dataValidation type="list" allowBlank="1" showInputMessage="1" showErrorMessage="1" sqref="E87" xr:uid="{6301474C-91AB-47F0-AB9B-847E7D99E6D4}">
      <formula1>"Urban, Suburban, Rural"</formula1>
    </dataValidation>
    <dataValidation type="list" allowBlank="1" showInputMessage="1" showErrorMessage="1" sqref="E63:F64 E95:F99 E123:F123 E129:F129 E76:F76 E79:F79 E162 E112:F112 E147:F147 E144:F144 E106:F106 E109:F109 E136:F142 E153:F155" xr:uid="{7C06B6CB-FD4D-409F-9269-BB7741E64B12}">
      <formula1>"Yes, No"</formula1>
    </dataValidation>
    <dataValidation type="list" allowBlank="1" showInputMessage="1" showErrorMessage="1" sqref="E65:F65" xr:uid="{CB4280FB-EB44-4A1E-A263-C8D18CCD36DC}">
      <formula1>"Passive House, Living Building, Petal, Net Zero, CORE, WELL, Sites, fitwel, LEED Platinum, LEED Gold, LEED Silver, LEED Certified,Regional certification,Other,None"</formula1>
    </dataValidation>
    <dataValidation type="textLength" allowBlank="1" showInputMessage="1" showErrorMessage="1" promptTitle="Text lenght" prompt="100 word max" sqref="E124:F124 E80:F80 E74:F74 E77:F77 E110:F110 E104:F104 E107:F107 E113:F113 E115:F115" xr:uid="{A532E049-AD8A-4A51-9130-513A467EE716}">
      <formula1>1</formula1>
      <formula2>500</formula2>
    </dataValidation>
    <dataValidation type="list" allowBlank="1" showInputMessage="1" showErrorMessage="1" sqref="E148:F148" xr:uid="{50C19750-7B29-4E1C-BF09-A9A27DC38865}">
      <formula1>"Concrete, Steel, Heavy Timber, Wood Frame, Mix, Other"</formula1>
    </dataValidation>
    <dataValidation type="list" allowBlank="1" showInputMessage="1" showErrorMessage="1" sqref="E73:F75 E78:F78" xr:uid="{9B8EACFA-4A58-4FE9-A7C2-2343EA7A1C55}">
      <formula1>"0: N/A,1: Outreach,2: Consult,3: Involve,4: Collaborate,5: Shared Leadership"</formula1>
    </dataValidation>
    <dataValidation type="textLength" allowBlank="1" showInputMessage="1" showErrorMessage="1" promptTitle="Text length" prompt="500 word max" sqref="E69:F69" xr:uid="{09B807E2-CB94-4F10-82AB-2232378E0375}">
      <formula1>1</formula1>
      <formula2>1200</formula2>
    </dataValidation>
    <dataValidation type="textLength" allowBlank="1" showInputMessage="1" showErrorMessage="1" promptTitle="Text lenght" prompt="500 word max" sqref="E163:F164 E167:F167" xr:uid="{D4B1AF4E-EC61-4F7F-9473-D21359C8A1CB}">
      <formula1>1</formula1>
      <formula2>2000</formula2>
    </dataValidation>
    <dataValidation type="custom" errorStyle="warning" showInputMessage="1" showErrorMessage="1" prompt="Must equal 100%" sqref="F39" xr:uid="{37A78B92-ED08-40CE-ACF2-1D09793EADB6}">
      <formula1>SUM(F36:F38)=100%</formula1>
    </dataValidation>
    <dataValidation type="list" allowBlank="1" showInputMessage="1" showErrorMessage="1" sqref="E121:F121" xr:uid="{246FDE10-8615-46D0-946D-6F5F3CC61726}">
      <formula1>"IECC 2009, IECC 2012, IECC 2015, IECC 2018, Title 24, Other, None"</formula1>
    </dataValidation>
    <dataValidation type="list" allowBlank="1" showInputMessage="1" showErrorMessage="1" sqref="E88:F91" xr:uid="{2534D8FC-EA02-4B66-83E0-AA96E8554F37}">
      <formula1>"Yes, No, n/a"</formula1>
    </dataValidation>
    <dataValidation type="list" allowBlank="1" showInputMessage="1" showErrorMessage="1" sqref="H46 H41:H43" xr:uid="{B6D4DEEE-DC0F-4843-A67F-B29F09706E84}">
      <formula1>$H$40:$H$43</formula1>
    </dataValidation>
    <dataValidation type="list" allowBlank="1" showInputMessage="1" showErrorMessage="1" sqref="E40:F40" xr:uid="{64A5BCBE-4522-4838-9AF8-F6A31F8C64AE}">
      <formula1>"New Construction,Renovation,Interiors"</formula1>
    </dataValidation>
  </dataValidations>
  <hyperlinks>
    <hyperlink ref="G64" r:id="rId1" xr:uid="{00000000-0004-0000-0000-000003000000}"/>
    <hyperlink ref="G38" r:id="rId2" xr:uid="{87F1705B-B622-47B5-8A0B-7E317A5F7621}"/>
    <hyperlink ref="G37" r:id="rId3" xr:uid="{ADC358F2-DEF2-47E3-A573-B428182D5142}"/>
    <hyperlink ref="G36" r:id="rId4" xr:uid="{A498F45D-750E-4CDF-9FF4-3C9AA079F1B4}"/>
    <hyperlink ref="G149" r:id="rId5" xr:uid="{09799942-E492-4EC2-97C2-35BBC42662CD}"/>
    <hyperlink ref="G82" r:id="rId6" xr:uid="{00000000-0004-0000-0000-000000000000}"/>
    <hyperlink ref="G83:G84" r:id="rId7" display="Walk Score" xr:uid="{9A0EA28C-F4BF-4BB5-878D-D5F91A3B745D}"/>
    <hyperlink ref="G83" r:id="rId8" xr:uid="{0FCDCF03-3528-4AD7-A71B-145890A91DA9}"/>
    <hyperlink ref="G84" r:id="rId9" xr:uid="{EA41357C-2DE5-4A3C-BFEB-0FA669353D4C}"/>
    <hyperlink ref="D25" r:id="rId10" xr:uid="{A42064DF-E8AA-45D5-8D79-1445863E9AFD}"/>
    <hyperlink ref="G120" r:id="rId11" display="*Optional override with ZeroTool bechmark" xr:uid="{631C74B5-43A5-4909-8BBD-316588267D11}"/>
    <hyperlink ref="G73" location="'Community Engagment Scale'!A1" display="See Description" xr:uid="{51E17FBA-BAD8-4E56-8C35-C43C77989692}"/>
  </hyperlinks>
  <pageMargins left="0.7" right="0.7" top="0.75" bottom="0.75" header="0.3" footer="0.3"/>
  <pageSetup scale="59" fitToHeight="0" orientation="portrait" r:id="rId12"/>
  <drawing r:id="rId13"/>
  <legacyDrawing r:id="rId1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15" name="Check Box 8">
              <controlPr locked="0" defaultSize="0" autoFill="0" autoLine="0" autoPict="0" altText="Confidential">
                <anchor moveWithCells="1">
                  <from>
                    <xdr:col>4</xdr:col>
                    <xdr:colOff>9525</xdr:colOff>
                    <xdr:row>31</xdr:row>
                    <xdr:rowOff>142875</xdr:rowOff>
                  </from>
                  <to>
                    <xdr:col>4</xdr:col>
                    <xdr:colOff>523875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locked="0" defaultSize="0" autoFill="0" autoLine="0" autoPict="0">
                <anchor moveWithCells="1">
                  <from>
                    <xdr:col>4</xdr:col>
                    <xdr:colOff>19050</xdr:colOff>
                    <xdr:row>49</xdr:row>
                    <xdr:rowOff>123825</xdr:rowOff>
                  </from>
                  <to>
                    <xdr:col>4</xdr:col>
                    <xdr:colOff>447675</xdr:colOff>
                    <xdr:row>51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9279C5-55CC-430B-96CB-718F09EDB123}">
          <x14:formula1>
            <xm:f>Sheet1!$E$37:$E$67</xm:f>
          </x14:formula1>
          <xm:sqref>E37:E38</xm:sqref>
        </x14:dataValidation>
        <x14:dataValidation type="list" allowBlank="1" xr:uid="{B3C3606B-55E7-4E2D-A520-21B398C4E70C}">
          <x14:formula1>
            <xm:f>Sheet1!$E$37:$E$76</xm:f>
          </x14:formula1>
          <xm:sqref>E36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197E6D0-8472-414C-9FB5-2D31A110EC05}">
          <x14:colorSeries theme="3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theme="1" tint="0.249977111117893"/>
          <x14:sparklines>
            <x14:sparkline>
              <xm:f>'Common Application'!E152:E152</xm:f>
              <xm:sqref>G199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7874E-6A3F-4DBB-A31A-61A4E428EA2C}">
  <dimension ref="A21:A22"/>
  <sheetViews>
    <sheetView workbookViewId="0"/>
  </sheetViews>
  <sheetFormatPr defaultColWidth="8.85546875" defaultRowHeight="15"/>
  <cols>
    <col min="1" max="16384" width="8.85546875" style="197"/>
  </cols>
  <sheetData>
    <row r="21" spans="1:1">
      <c r="A21" s="204" t="s">
        <v>267</v>
      </c>
    </row>
    <row r="22" spans="1:1">
      <c r="A22" s="205" t="s">
        <v>268</v>
      </c>
    </row>
  </sheetData>
  <sheetProtection algorithmName="SHA-512" hashValue="tpL0gHdyyX7hYsFCjb5ZmY9T6/7Gfb5KMGVEBR6kgIk3Yhph5ceJn5FUXyi1SJl5N3xAkX4AT+Nes1KiPMzV3Q==" saltValue="pev1KXB/ax7f+EoJ9w++Lw==" spinCount="100000" sheet="1" objects="1" scenarios="1"/>
  <hyperlinks>
    <hyperlink ref="A21" r:id="rId1" display="https://www.atsdr.cdc.gov/communityengagement/pce_what.html" xr:uid="{246E7094-3B5E-468C-99D7-F2E06BBA27E7}"/>
    <hyperlink ref="A22" r:id="rId2" display="https://www.iap2.org/" xr:uid="{989E92AA-391F-4448-BF7F-383C6487E7D8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C08BD-7DFA-4BB2-AB94-9BC25F14B297}">
  <dimension ref="A29:V163"/>
  <sheetViews>
    <sheetView topLeftCell="W11" workbookViewId="0">
      <selection activeCell="C38" sqref="C38"/>
    </sheetView>
  </sheetViews>
  <sheetFormatPr defaultRowHeight="15"/>
  <cols>
    <col min="1" max="4" width="8.7109375" style="25" hidden="1" customWidth="1"/>
    <col min="5" max="5" width="26.140625" style="25" hidden="1" customWidth="1"/>
    <col min="6" max="7" width="8.7109375" style="25" hidden="1" customWidth="1"/>
    <col min="8" max="8" width="16.85546875" style="25" hidden="1" customWidth="1"/>
    <col min="9" max="12" width="8.7109375" style="25" hidden="1" customWidth="1"/>
    <col min="13" max="13" width="10.140625" style="25" hidden="1" customWidth="1"/>
    <col min="14" max="14" width="22.42578125" style="25" hidden="1" customWidth="1"/>
    <col min="15" max="15" width="8.7109375" style="25" hidden="1" customWidth="1"/>
    <col min="16" max="16" width="21" style="25" hidden="1" customWidth="1"/>
    <col min="17" max="17" width="8.7109375" style="25" hidden="1" customWidth="1"/>
    <col min="18" max="19" width="10.140625" style="25" hidden="1" customWidth="1"/>
    <col min="20" max="20" width="10.42578125" style="25" hidden="1" customWidth="1"/>
    <col min="21" max="21" width="8.7109375" style="25" hidden="1" customWidth="1"/>
    <col min="22" max="22" width="9.7109375" style="25" hidden="1" customWidth="1"/>
  </cols>
  <sheetData>
    <row r="29" spans="1:22" ht="15.75" thickBot="1"/>
    <row r="30" spans="1:22">
      <c r="A30" s="292" t="s">
        <v>96</v>
      </c>
      <c r="B30" s="293"/>
      <c r="C30" s="294"/>
      <c r="D30" s="104"/>
      <c r="E30" s="301" t="s">
        <v>97</v>
      </c>
      <c r="F30" s="302"/>
      <c r="G30" s="303"/>
      <c r="H30" s="301" t="s">
        <v>98</v>
      </c>
      <c r="I30" s="302"/>
      <c r="J30" s="302"/>
      <c r="K30" s="302"/>
      <c r="L30" s="302"/>
      <c r="M30" s="303"/>
      <c r="N30" s="313" t="s">
        <v>99</v>
      </c>
      <c r="O30" s="314"/>
      <c r="P30" s="319" t="s">
        <v>100</v>
      </c>
      <c r="Q30" s="303"/>
      <c r="R30" s="301" t="s">
        <v>101</v>
      </c>
      <c r="S30" s="302"/>
      <c r="T30" s="302"/>
      <c r="U30" s="302"/>
      <c r="V30" s="303"/>
    </row>
    <row r="31" spans="1:22">
      <c r="A31" s="295"/>
      <c r="B31" s="296"/>
      <c r="C31" s="297"/>
      <c r="D31" s="105"/>
      <c r="E31" s="304"/>
      <c r="F31" s="305"/>
      <c r="G31" s="306"/>
      <c r="H31" s="337" t="s">
        <v>102</v>
      </c>
      <c r="I31" s="338"/>
      <c r="J31" s="338"/>
      <c r="K31" s="338"/>
      <c r="L31" s="338"/>
      <c r="M31" s="339"/>
      <c r="N31" s="315"/>
      <c r="O31" s="316"/>
      <c r="P31" s="320"/>
      <c r="Q31" s="306"/>
      <c r="R31" s="304"/>
      <c r="S31" s="305"/>
      <c r="T31" s="305"/>
      <c r="U31" s="305"/>
      <c r="V31" s="306"/>
    </row>
    <row r="32" spans="1:22">
      <c r="A32" s="295"/>
      <c r="B32" s="296"/>
      <c r="C32" s="297"/>
      <c r="D32" s="105"/>
      <c r="E32" s="304"/>
      <c r="F32" s="305"/>
      <c r="G32" s="306"/>
      <c r="H32" s="337"/>
      <c r="I32" s="338"/>
      <c r="J32" s="338"/>
      <c r="K32" s="338"/>
      <c r="L32" s="338"/>
      <c r="M32" s="339"/>
      <c r="N32" s="315"/>
      <c r="O32" s="316"/>
      <c r="P32" s="320"/>
      <c r="Q32" s="306"/>
      <c r="R32" s="304"/>
      <c r="S32" s="305"/>
      <c r="T32" s="305"/>
      <c r="U32" s="305"/>
      <c r="V32" s="306"/>
    </row>
    <row r="33" spans="1:22" ht="15.75" thickBot="1">
      <c r="A33" s="298"/>
      <c r="B33" s="299"/>
      <c r="C33" s="300"/>
      <c r="D33" s="106"/>
      <c r="E33" s="307"/>
      <c r="F33" s="308"/>
      <c r="G33" s="309"/>
      <c r="H33" s="1"/>
      <c r="I33" s="2">
        <v>0.36</v>
      </c>
      <c r="J33" s="2">
        <v>0.12</v>
      </c>
      <c r="K33" s="2">
        <v>0.16</v>
      </c>
      <c r="L33" s="2">
        <f>J33</f>
        <v>0.12</v>
      </c>
      <c r="M33" s="3"/>
      <c r="N33" s="317"/>
      <c r="O33" s="318"/>
      <c r="P33" s="321"/>
      <c r="Q33" s="309"/>
      <c r="R33" s="334"/>
      <c r="S33" s="335"/>
      <c r="T33" s="335"/>
      <c r="U33" s="335"/>
      <c r="V33" s="336"/>
    </row>
    <row r="34" spans="1:22">
      <c r="A34" s="340" t="s">
        <v>103</v>
      </c>
      <c r="B34" s="343" t="s">
        <v>104</v>
      </c>
      <c r="C34" s="346" t="s">
        <v>105</v>
      </c>
      <c r="D34" s="349" t="s">
        <v>106</v>
      </c>
      <c r="E34" s="352" t="s">
        <v>96</v>
      </c>
      <c r="F34" s="322" t="s">
        <v>107</v>
      </c>
      <c r="G34" s="325" t="s">
        <v>108</v>
      </c>
      <c r="H34" s="328" t="s">
        <v>109</v>
      </c>
      <c r="I34" s="310" t="s">
        <v>110</v>
      </c>
      <c r="J34" s="310" t="s">
        <v>111</v>
      </c>
      <c r="K34" s="310" t="s">
        <v>112</v>
      </c>
      <c r="L34" s="310" t="s">
        <v>113</v>
      </c>
      <c r="M34" s="363" t="s">
        <v>114</v>
      </c>
      <c r="N34" s="366" t="s">
        <v>115</v>
      </c>
      <c r="O34" s="369" t="s">
        <v>116</v>
      </c>
      <c r="P34" s="372" t="s">
        <v>117</v>
      </c>
      <c r="Q34" s="289" t="s">
        <v>118</v>
      </c>
      <c r="R34" s="331" t="s">
        <v>119</v>
      </c>
      <c r="S34" s="355" t="s">
        <v>120</v>
      </c>
      <c r="T34" s="355" t="s">
        <v>121</v>
      </c>
      <c r="U34" s="357" t="s">
        <v>122</v>
      </c>
      <c r="V34" s="360" t="s">
        <v>123</v>
      </c>
    </row>
    <row r="35" spans="1:22">
      <c r="A35" s="341"/>
      <c r="B35" s="344"/>
      <c r="C35" s="347"/>
      <c r="D35" s="350"/>
      <c r="E35" s="353"/>
      <c r="F35" s="323"/>
      <c r="G35" s="326"/>
      <c r="H35" s="329"/>
      <c r="I35" s="311"/>
      <c r="J35" s="311"/>
      <c r="K35" s="311"/>
      <c r="L35" s="311"/>
      <c r="M35" s="364"/>
      <c r="N35" s="367"/>
      <c r="O35" s="370"/>
      <c r="P35" s="367"/>
      <c r="Q35" s="290"/>
      <c r="R35" s="332"/>
      <c r="S35" s="311"/>
      <c r="T35" s="311"/>
      <c r="U35" s="358"/>
      <c r="V35" s="361"/>
    </row>
    <row r="36" spans="1:22" ht="15.75" thickBot="1">
      <c r="A36" s="342"/>
      <c r="B36" s="345"/>
      <c r="C36" s="348"/>
      <c r="D36" s="351"/>
      <c r="E36" s="354"/>
      <c r="F36" s="324"/>
      <c r="G36" s="327"/>
      <c r="H36" s="330"/>
      <c r="I36" s="312"/>
      <c r="J36" s="312"/>
      <c r="K36" s="312"/>
      <c r="L36" s="312"/>
      <c r="M36" s="365"/>
      <c r="N36" s="368"/>
      <c r="O36" s="371"/>
      <c r="P36" s="368"/>
      <c r="Q36" s="291"/>
      <c r="R36" s="333"/>
      <c r="S36" s="356"/>
      <c r="T36" s="356"/>
      <c r="U36" s="359"/>
      <c r="V36" s="362"/>
    </row>
    <row r="37" spans="1:22">
      <c r="A37" s="76">
        <f>IF('Common Application'!$E$36=E37,'Common Application'!$F$36,0)</f>
        <v>0</v>
      </c>
      <c r="B37" s="45">
        <f>IF('Common Application'!$E$37=E37,'Common Application'!$F$37,0)</f>
        <v>0</v>
      </c>
      <c r="C37" s="15">
        <f>IF('Common Application'!$E$38=E37,'Common Application'!$F$38,0)</f>
        <v>0</v>
      </c>
      <c r="D37" s="4">
        <f t="shared" ref="D37:D76" si="0">SUM(A37:C37)</f>
        <v>0</v>
      </c>
      <c r="E37" s="5" t="s">
        <v>124</v>
      </c>
      <c r="F37" s="6">
        <v>77</v>
      </c>
      <c r="G37" s="7">
        <v>1</v>
      </c>
      <c r="H37" s="8" t="s">
        <v>125</v>
      </c>
      <c r="I37" s="9">
        <v>0.7</v>
      </c>
      <c r="J37" s="9">
        <v>0.23</v>
      </c>
      <c r="K37" s="9">
        <v>0.01</v>
      </c>
      <c r="L37" s="9">
        <v>0.06</v>
      </c>
      <c r="M37" s="10">
        <f t="shared" ref="M37:M67" si="1">(F37*I37*$E$79)+(F37*J37*$F$79)+(F37*K37*$G$79)+(F37*L37*$H$79)</f>
        <v>0</v>
      </c>
      <c r="N37" s="11" t="s">
        <v>126</v>
      </c>
      <c r="O37" s="12">
        <v>67</v>
      </c>
      <c r="P37" s="8" t="s">
        <v>125</v>
      </c>
      <c r="Q37" s="10">
        <v>14.6</v>
      </c>
      <c r="R37" s="13">
        <f t="shared" ref="R37:R76" si="2">M37*D37</f>
        <v>0</v>
      </c>
      <c r="S37" s="11">
        <f t="shared" ref="S37:S76" si="3">D37*F37</f>
        <v>0</v>
      </c>
      <c r="T37" s="11">
        <f t="shared" ref="T37:T76" si="4">D37*Q37</f>
        <v>0</v>
      </c>
      <c r="U37" s="11">
        <f t="shared" ref="U37:U76" si="5">O37*D37</f>
        <v>0</v>
      </c>
      <c r="V37" s="14">
        <f t="shared" ref="V37:V76" si="6">D37*G37</f>
        <v>0</v>
      </c>
    </row>
    <row r="38" spans="1:22">
      <c r="A38" s="76">
        <f>IF('Common Application'!$E$36=E38,'Common Application'!$F$36,0)</f>
        <v>0</v>
      </c>
      <c r="B38" s="45">
        <f>IF('Common Application'!$E$37=E38,'Common Application'!$F$37,0)</f>
        <v>0</v>
      </c>
      <c r="C38" s="15">
        <f>IF('Common Application'!$E$38=E38,'Common Application'!$F$38,0)</f>
        <v>0</v>
      </c>
      <c r="D38" s="16">
        <f t="shared" si="0"/>
        <v>0</v>
      </c>
      <c r="E38" s="5" t="s">
        <v>127</v>
      </c>
      <c r="F38" s="17">
        <v>52</v>
      </c>
      <c r="G38" s="10">
        <v>1.2</v>
      </c>
      <c r="H38" s="8" t="s">
        <v>128</v>
      </c>
      <c r="I38" s="9">
        <v>0.56999999999999995</v>
      </c>
      <c r="J38" s="9">
        <v>0.28000000000000003</v>
      </c>
      <c r="K38" s="9">
        <v>0.01</v>
      </c>
      <c r="L38" s="9">
        <v>0.13</v>
      </c>
      <c r="M38" s="10">
        <f t="shared" si="1"/>
        <v>0</v>
      </c>
      <c r="N38" s="11" t="s">
        <v>126</v>
      </c>
      <c r="O38" s="12">
        <v>67</v>
      </c>
      <c r="P38" s="8" t="s">
        <v>129</v>
      </c>
      <c r="Q38" s="10">
        <v>25.7</v>
      </c>
      <c r="R38" s="13">
        <f t="shared" si="2"/>
        <v>0</v>
      </c>
      <c r="S38" s="11">
        <f t="shared" si="3"/>
        <v>0</v>
      </c>
      <c r="T38" s="11">
        <f t="shared" si="4"/>
        <v>0</v>
      </c>
      <c r="U38" s="11">
        <f t="shared" si="5"/>
        <v>0</v>
      </c>
      <c r="V38" s="14">
        <f t="shared" si="6"/>
        <v>0</v>
      </c>
    </row>
    <row r="39" spans="1:22">
      <c r="A39" s="76">
        <f>IF('Common Application'!$E$36=E39,'Common Application'!$F$36,0)</f>
        <v>0</v>
      </c>
      <c r="B39" s="45">
        <f>IF('Common Application'!$E$37=E39,'Common Application'!$F$37,0)</f>
        <v>0</v>
      </c>
      <c r="C39" s="15">
        <f>IF('Common Application'!$E$38=E39,'Common Application'!$F$38,0)</f>
        <v>0</v>
      </c>
      <c r="D39" s="16">
        <f t="shared" si="0"/>
        <v>0</v>
      </c>
      <c r="E39" s="5" t="s">
        <v>130</v>
      </c>
      <c r="F39" s="17">
        <v>120</v>
      </c>
      <c r="G39" s="10">
        <v>1.2</v>
      </c>
      <c r="H39" s="8" t="s">
        <v>131</v>
      </c>
      <c r="I39" s="9">
        <v>0.54</v>
      </c>
      <c r="J39" s="9">
        <v>0.35</v>
      </c>
      <c r="K39" s="9">
        <v>0.03</v>
      </c>
      <c r="L39" s="9">
        <v>0</v>
      </c>
      <c r="M39" s="10">
        <f t="shared" si="1"/>
        <v>0</v>
      </c>
      <c r="N39" s="11" t="s">
        <v>132</v>
      </c>
      <c r="O39" s="12">
        <v>96</v>
      </c>
      <c r="P39" s="8" t="s">
        <v>131</v>
      </c>
      <c r="Q39" s="10">
        <v>14.6</v>
      </c>
      <c r="R39" s="13">
        <f t="shared" si="2"/>
        <v>0</v>
      </c>
      <c r="S39" s="11">
        <f t="shared" si="3"/>
        <v>0</v>
      </c>
      <c r="T39" s="11">
        <f t="shared" si="4"/>
        <v>0</v>
      </c>
      <c r="U39" s="11">
        <f t="shared" si="5"/>
        <v>0</v>
      </c>
      <c r="V39" s="14">
        <f t="shared" si="6"/>
        <v>0</v>
      </c>
    </row>
    <row r="40" spans="1:22">
      <c r="A40" s="76">
        <f>IF('Common Application'!$E$36=E40,'Common Application'!$F$36,0)</f>
        <v>0</v>
      </c>
      <c r="B40" s="45">
        <f>IF('Common Application'!$E$37=E40,'Common Application'!$F$37,0)</f>
        <v>0</v>
      </c>
      <c r="C40" s="15">
        <f>IF('Common Application'!$E$38=E40,'Common Application'!$F$38,0)</f>
        <v>0</v>
      </c>
      <c r="D40" s="16">
        <f t="shared" si="0"/>
        <v>0</v>
      </c>
      <c r="E40" s="5" t="s">
        <v>133</v>
      </c>
      <c r="F40" s="17">
        <v>66</v>
      </c>
      <c r="G40" s="10">
        <v>1.1000000000000001</v>
      </c>
      <c r="H40" s="8" t="s">
        <v>128</v>
      </c>
      <c r="I40" s="9">
        <v>0.56999999999999995</v>
      </c>
      <c r="J40" s="9">
        <v>0.28000000000000003</v>
      </c>
      <c r="K40" s="9">
        <v>0.01</v>
      </c>
      <c r="L40" s="9">
        <v>0.13</v>
      </c>
      <c r="M40" s="10">
        <f t="shared" si="1"/>
        <v>0</v>
      </c>
      <c r="N40" s="11" t="s">
        <v>126</v>
      </c>
      <c r="O40" s="12">
        <v>67</v>
      </c>
      <c r="P40" s="8" t="s">
        <v>129</v>
      </c>
      <c r="Q40" s="10">
        <v>25.7</v>
      </c>
      <c r="R40" s="13">
        <f t="shared" si="2"/>
        <v>0</v>
      </c>
      <c r="S40" s="11">
        <f t="shared" si="3"/>
        <v>0</v>
      </c>
      <c r="T40" s="11">
        <f t="shared" si="4"/>
        <v>0</v>
      </c>
      <c r="U40" s="11">
        <f t="shared" si="5"/>
        <v>0</v>
      </c>
      <c r="V40" s="14">
        <f t="shared" si="6"/>
        <v>0</v>
      </c>
    </row>
    <row r="41" spans="1:22">
      <c r="A41" s="76">
        <f>IF('Common Application'!$E$36=E41,'Common Application'!$F$36,0)</f>
        <v>0</v>
      </c>
      <c r="B41" s="45">
        <f>IF('Common Application'!$E$37=E41,'Common Application'!$F$37,0)</f>
        <v>0</v>
      </c>
      <c r="C41" s="15">
        <f>IF('Common Application'!$E$38=E41,'Common Application'!$F$38,0)</f>
        <v>0</v>
      </c>
      <c r="D41" s="16">
        <f t="shared" si="0"/>
        <v>0</v>
      </c>
      <c r="E41" s="5" t="s">
        <v>134</v>
      </c>
      <c r="F41" s="17">
        <v>118</v>
      </c>
      <c r="G41" s="10">
        <v>1.2</v>
      </c>
      <c r="H41" s="8" t="s">
        <v>125</v>
      </c>
      <c r="I41" s="9">
        <v>0.7</v>
      </c>
      <c r="J41" s="9">
        <v>0.23</v>
      </c>
      <c r="K41" s="9">
        <v>0.01</v>
      </c>
      <c r="L41" s="9">
        <v>0.06</v>
      </c>
      <c r="M41" s="10">
        <f t="shared" si="1"/>
        <v>0</v>
      </c>
      <c r="N41" s="11" t="s">
        <v>126</v>
      </c>
      <c r="O41" s="12">
        <v>67</v>
      </c>
      <c r="P41" s="8" t="s">
        <v>125</v>
      </c>
      <c r="Q41" s="10">
        <v>14.6</v>
      </c>
      <c r="R41" s="13">
        <f t="shared" si="2"/>
        <v>0</v>
      </c>
      <c r="S41" s="11">
        <f t="shared" si="3"/>
        <v>0</v>
      </c>
      <c r="T41" s="11">
        <f t="shared" si="4"/>
        <v>0</v>
      </c>
      <c r="U41" s="11">
        <f t="shared" si="5"/>
        <v>0</v>
      </c>
      <c r="V41" s="14">
        <f t="shared" si="6"/>
        <v>0</v>
      </c>
    </row>
    <row r="42" spans="1:22">
      <c r="A42" s="76">
        <f>IF('Common Application'!$E$36=E42,'Common Application'!$F$36,0)</f>
        <v>0</v>
      </c>
      <c r="B42" s="45">
        <f>IF('Common Application'!$E$37=E42,'Common Application'!$F$37,0)</f>
        <v>0</v>
      </c>
      <c r="C42" s="15">
        <f>IF('Common Application'!$E$38=E42,'Common Application'!$F$38,0)</f>
        <v>0</v>
      </c>
      <c r="D42" s="16">
        <f t="shared" si="0"/>
        <v>0</v>
      </c>
      <c r="E42" s="5" t="s">
        <v>135</v>
      </c>
      <c r="F42" s="17">
        <v>75</v>
      </c>
      <c r="G42" s="10">
        <v>1.2</v>
      </c>
      <c r="H42" s="8" t="s">
        <v>131</v>
      </c>
      <c r="I42" s="9">
        <v>0.54</v>
      </c>
      <c r="J42" s="9">
        <v>0.35</v>
      </c>
      <c r="K42" s="9">
        <v>0.03</v>
      </c>
      <c r="L42" s="9">
        <v>0</v>
      </c>
      <c r="M42" s="10">
        <f t="shared" si="1"/>
        <v>0</v>
      </c>
      <c r="N42" s="11" t="s">
        <v>132</v>
      </c>
      <c r="O42" s="12">
        <v>96</v>
      </c>
      <c r="P42" s="8" t="s">
        <v>131</v>
      </c>
      <c r="Q42" s="10">
        <v>14.6</v>
      </c>
      <c r="R42" s="13">
        <f t="shared" si="2"/>
        <v>0</v>
      </c>
      <c r="S42" s="11">
        <f t="shared" si="3"/>
        <v>0</v>
      </c>
      <c r="T42" s="11">
        <f t="shared" si="4"/>
        <v>0</v>
      </c>
      <c r="U42" s="11">
        <f t="shared" si="5"/>
        <v>0</v>
      </c>
      <c r="V42" s="14">
        <f t="shared" si="6"/>
        <v>0</v>
      </c>
    </row>
    <row r="43" spans="1:22">
      <c r="A43" s="76">
        <f>IF('Common Application'!$E$36=E43,'Common Application'!$F$36,0)</f>
        <v>0</v>
      </c>
      <c r="B43" s="45">
        <f>IF('Common Application'!$E$37=E43,'Common Application'!$F$37,0)</f>
        <v>0</v>
      </c>
      <c r="C43" s="15">
        <f>IF('Common Application'!$E$38=E43,'Common Application'!$F$38,0)</f>
        <v>0</v>
      </c>
      <c r="D43" s="16">
        <f t="shared" si="0"/>
        <v>0</v>
      </c>
      <c r="E43" s="5" t="s">
        <v>136</v>
      </c>
      <c r="F43" s="17">
        <v>76</v>
      </c>
      <c r="G43" s="10">
        <v>1.2</v>
      </c>
      <c r="H43" s="8" t="s">
        <v>131</v>
      </c>
      <c r="I43" s="9">
        <v>0.54</v>
      </c>
      <c r="J43" s="9">
        <v>0.35</v>
      </c>
      <c r="K43" s="9">
        <v>0.03</v>
      </c>
      <c r="L43" s="9">
        <v>0</v>
      </c>
      <c r="M43" s="10">
        <f t="shared" si="1"/>
        <v>0</v>
      </c>
      <c r="N43" s="11" t="s">
        <v>132</v>
      </c>
      <c r="O43" s="12">
        <v>96</v>
      </c>
      <c r="P43" s="8" t="s">
        <v>131</v>
      </c>
      <c r="Q43" s="10">
        <v>14.6</v>
      </c>
      <c r="R43" s="13">
        <f t="shared" si="2"/>
        <v>0</v>
      </c>
      <c r="S43" s="11">
        <f t="shared" si="3"/>
        <v>0</v>
      </c>
      <c r="T43" s="11">
        <f t="shared" si="4"/>
        <v>0</v>
      </c>
      <c r="U43" s="11">
        <f t="shared" si="5"/>
        <v>0</v>
      </c>
      <c r="V43" s="14">
        <f t="shared" si="6"/>
        <v>0</v>
      </c>
    </row>
    <row r="44" spans="1:22">
      <c r="A44" s="76">
        <f>IF('Common Application'!$E$36=E44,'Common Application'!$F$36,0)</f>
        <v>0</v>
      </c>
      <c r="B44" s="45">
        <f>IF('Common Application'!$E$37=E44,'Common Application'!$F$37,0)</f>
        <v>0</v>
      </c>
      <c r="C44" s="15">
        <f>IF('Common Application'!$E$38=E44,'Common Application'!$F$38,0)</f>
        <v>0</v>
      </c>
      <c r="D44" s="16">
        <f t="shared" si="0"/>
        <v>0</v>
      </c>
      <c r="E44" s="5" t="s">
        <v>137</v>
      </c>
      <c r="F44" s="17">
        <v>75</v>
      </c>
      <c r="G44" s="10">
        <v>1.2</v>
      </c>
      <c r="H44" s="8" t="s">
        <v>131</v>
      </c>
      <c r="I44" s="9">
        <v>0.54</v>
      </c>
      <c r="J44" s="9">
        <v>0.35</v>
      </c>
      <c r="K44" s="9">
        <v>0.03</v>
      </c>
      <c r="L44" s="9">
        <v>0</v>
      </c>
      <c r="M44" s="10">
        <f t="shared" si="1"/>
        <v>0</v>
      </c>
      <c r="N44" s="11" t="s">
        <v>132</v>
      </c>
      <c r="O44" s="12">
        <v>96</v>
      </c>
      <c r="P44" s="8" t="s">
        <v>131</v>
      </c>
      <c r="Q44" s="10">
        <v>14.6</v>
      </c>
      <c r="R44" s="13">
        <f t="shared" si="2"/>
        <v>0</v>
      </c>
      <c r="S44" s="11">
        <f t="shared" si="3"/>
        <v>0</v>
      </c>
      <c r="T44" s="11">
        <f t="shared" si="4"/>
        <v>0</v>
      </c>
      <c r="U44" s="11">
        <f t="shared" si="5"/>
        <v>0</v>
      </c>
      <c r="V44" s="14">
        <f t="shared" si="6"/>
        <v>0</v>
      </c>
    </row>
    <row r="45" spans="1:22">
      <c r="A45" s="76">
        <f>IF('Common Application'!$E$36=E45,'Common Application'!$F$36,0)</f>
        <v>0</v>
      </c>
      <c r="B45" s="45">
        <f>IF('Common Application'!$E$37=E45,'Common Application'!$F$37,0)</f>
        <v>0</v>
      </c>
      <c r="C45" s="15">
        <f>IF('Common Application'!$E$38=E45,'Common Application'!$F$38,0)</f>
        <v>0</v>
      </c>
      <c r="D45" s="16">
        <f t="shared" si="0"/>
        <v>0</v>
      </c>
      <c r="E45" s="5" t="s">
        <v>138</v>
      </c>
      <c r="F45" s="17">
        <v>534</v>
      </c>
      <c r="G45" s="10">
        <v>1.5</v>
      </c>
      <c r="H45" s="8" t="s">
        <v>139</v>
      </c>
      <c r="I45" s="9">
        <v>0.54</v>
      </c>
      <c r="J45" s="9">
        <v>0.44</v>
      </c>
      <c r="K45" s="9">
        <v>0</v>
      </c>
      <c r="L45" s="9">
        <v>0</v>
      </c>
      <c r="M45" s="10">
        <f t="shared" si="1"/>
        <v>0</v>
      </c>
      <c r="N45" s="11" t="s">
        <v>126</v>
      </c>
      <c r="O45" s="12">
        <v>67</v>
      </c>
      <c r="P45" s="8" t="s">
        <v>140</v>
      </c>
      <c r="Q45" s="10">
        <v>215</v>
      </c>
      <c r="R45" s="13">
        <f t="shared" si="2"/>
        <v>0</v>
      </c>
      <c r="S45" s="11">
        <f t="shared" si="3"/>
        <v>0</v>
      </c>
      <c r="T45" s="11">
        <f t="shared" si="4"/>
        <v>0</v>
      </c>
      <c r="U45" s="11">
        <f t="shared" si="5"/>
        <v>0</v>
      </c>
      <c r="V45" s="14">
        <f t="shared" si="6"/>
        <v>0</v>
      </c>
    </row>
    <row r="46" spans="1:22">
      <c r="A46" s="76">
        <f>IF('Common Application'!$E$36=E46,'Common Application'!$F$36,0)</f>
        <v>0</v>
      </c>
      <c r="B46" s="45">
        <f>IF('Common Application'!$E$37=E46,'Common Application'!$F$37,0)</f>
        <v>0</v>
      </c>
      <c r="C46" s="15">
        <f>IF('Common Application'!$E$38=E46,'Common Application'!$F$38,0)</f>
        <v>0</v>
      </c>
      <c r="D46" s="16">
        <f t="shared" si="0"/>
        <v>0</v>
      </c>
      <c r="E46" s="5" t="s">
        <v>141</v>
      </c>
      <c r="F46" s="17">
        <v>213</v>
      </c>
      <c r="G46" s="10">
        <v>1.5</v>
      </c>
      <c r="H46" s="8" t="s">
        <v>142</v>
      </c>
      <c r="I46" s="9">
        <v>0.79</v>
      </c>
      <c r="J46" s="9">
        <v>0.21</v>
      </c>
      <c r="K46" s="9">
        <v>0</v>
      </c>
      <c r="L46" s="9">
        <v>0</v>
      </c>
      <c r="M46" s="10">
        <f t="shared" si="1"/>
        <v>0</v>
      </c>
      <c r="N46" s="11" t="s">
        <v>126</v>
      </c>
      <c r="O46" s="12">
        <v>67</v>
      </c>
      <c r="P46" s="8" t="s">
        <v>143</v>
      </c>
      <c r="Q46" s="10">
        <v>23.7</v>
      </c>
      <c r="R46" s="13">
        <f t="shared" si="2"/>
        <v>0</v>
      </c>
      <c r="S46" s="11">
        <f t="shared" si="3"/>
        <v>0</v>
      </c>
      <c r="T46" s="11">
        <f t="shared" si="4"/>
        <v>0</v>
      </c>
      <c r="U46" s="11">
        <f t="shared" si="5"/>
        <v>0</v>
      </c>
      <c r="V46" s="14">
        <f t="shared" si="6"/>
        <v>0</v>
      </c>
    </row>
    <row r="47" spans="1:22">
      <c r="A47" s="76">
        <f>IF('Common Application'!$E$36=E47,'Common Application'!$F$36,0)</f>
        <v>0</v>
      </c>
      <c r="B47" s="45">
        <f>IF('Common Application'!$E$37=E47,'Common Application'!$F$37,0)</f>
        <v>0</v>
      </c>
      <c r="C47" s="15">
        <f>IF('Common Application'!$E$38=E47,'Common Application'!$F$38,0)</f>
        <v>0</v>
      </c>
      <c r="D47" s="16">
        <f t="shared" si="0"/>
        <v>0</v>
      </c>
      <c r="E47" s="5" t="s">
        <v>144</v>
      </c>
      <c r="F47" s="17">
        <v>302</v>
      </c>
      <c r="G47" s="10">
        <v>1.5</v>
      </c>
      <c r="H47" s="8" t="s">
        <v>139</v>
      </c>
      <c r="I47" s="9">
        <v>0.54</v>
      </c>
      <c r="J47" s="9">
        <v>0.44</v>
      </c>
      <c r="K47" s="9">
        <v>0</v>
      </c>
      <c r="L47" s="9">
        <v>0</v>
      </c>
      <c r="M47" s="10">
        <f t="shared" si="1"/>
        <v>0</v>
      </c>
      <c r="N47" s="11" t="s">
        <v>126</v>
      </c>
      <c r="O47" s="12">
        <v>67</v>
      </c>
      <c r="P47" s="8" t="s">
        <v>140</v>
      </c>
      <c r="Q47" s="10">
        <v>215</v>
      </c>
      <c r="R47" s="13">
        <f t="shared" si="2"/>
        <v>0</v>
      </c>
      <c r="S47" s="11">
        <f t="shared" si="3"/>
        <v>0</v>
      </c>
      <c r="T47" s="11">
        <f t="shared" si="4"/>
        <v>0</v>
      </c>
      <c r="U47" s="11">
        <f t="shared" si="5"/>
        <v>0</v>
      </c>
      <c r="V47" s="14">
        <f t="shared" si="6"/>
        <v>0</v>
      </c>
    </row>
    <row r="48" spans="1:22">
      <c r="A48" s="76">
        <f>IF('Common Application'!$E$36=E48,'Common Application'!$F$36,0)</f>
        <v>0</v>
      </c>
      <c r="B48" s="45">
        <f>IF('Common Application'!$E$37=E48,'Common Application'!$F$37,0)</f>
        <v>0</v>
      </c>
      <c r="C48" s="15">
        <f>IF('Common Application'!$E$38=E48,'Common Application'!$F$38,0)</f>
        <v>0</v>
      </c>
      <c r="D48" s="16">
        <f t="shared" si="0"/>
        <v>0</v>
      </c>
      <c r="E48" s="5" t="s">
        <v>145</v>
      </c>
      <c r="F48" s="17">
        <v>225</v>
      </c>
      <c r="G48" s="10">
        <v>1.5</v>
      </c>
      <c r="H48" s="8" t="s">
        <v>142</v>
      </c>
      <c r="I48" s="9">
        <v>0.79</v>
      </c>
      <c r="J48" s="9">
        <v>0.21</v>
      </c>
      <c r="K48" s="9">
        <v>0</v>
      </c>
      <c r="L48" s="9">
        <v>0</v>
      </c>
      <c r="M48" s="10">
        <f t="shared" si="1"/>
        <v>0</v>
      </c>
      <c r="N48" s="11" t="s">
        <v>126</v>
      </c>
      <c r="O48" s="12">
        <v>67</v>
      </c>
      <c r="P48" s="8" t="s">
        <v>146</v>
      </c>
      <c r="Q48" s="10">
        <v>23.7</v>
      </c>
      <c r="R48" s="13">
        <f t="shared" si="2"/>
        <v>0</v>
      </c>
      <c r="S48" s="11">
        <f t="shared" si="3"/>
        <v>0</v>
      </c>
      <c r="T48" s="11">
        <f t="shared" si="4"/>
        <v>0</v>
      </c>
      <c r="U48" s="11">
        <f t="shared" si="5"/>
        <v>0</v>
      </c>
      <c r="V48" s="14">
        <f t="shared" si="6"/>
        <v>0</v>
      </c>
    </row>
    <row r="49" spans="1:22">
      <c r="A49" s="76">
        <f>IF('Common Application'!$E$36=E49,'Common Application'!$F$36,0)</f>
        <v>0</v>
      </c>
      <c r="B49" s="45">
        <f>IF('Common Application'!$E$37=E49,'Common Application'!$F$37,0)</f>
        <v>0</v>
      </c>
      <c r="C49" s="15">
        <f>IF('Common Application'!$E$38=E49,'Common Application'!$F$38,0)</f>
        <v>0</v>
      </c>
      <c r="D49" s="16">
        <f t="shared" si="0"/>
        <v>0</v>
      </c>
      <c r="E49" s="5" t="s">
        <v>147</v>
      </c>
      <c r="F49" s="17">
        <v>351</v>
      </c>
      <c r="G49" s="10">
        <v>1.5</v>
      </c>
      <c r="H49" s="8" t="s">
        <v>139</v>
      </c>
      <c r="I49" s="9">
        <v>0.54</v>
      </c>
      <c r="J49" s="9">
        <v>0.44</v>
      </c>
      <c r="K49" s="9">
        <v>0</v>
      </c>
      <c r="L49" s="9">
        <v>0</v>
      </c>
      <c r="M49" s="10">
        <f t="shared" si="1"/>
        <v>0</v>
      </c>
      <c r="N49" s="11" t="s">
        <v>126</v>
      </c>
      <c r="O49" s="12">
        <v>67</v>
      </c>
      <c r="P49" s="8" t="s">
        <v>140</v>
      </c>
      <c r="Q49" s="10">
        <v>215</v>
      </c>
      <c r="R49" s="13">
        <f t="shared" si="2"/>
        <v>0</v>
      </c>
      <c r="S49" s="11">
        <f t="shared" si="3"/>
        <v>0</v>
      </c>
      <c r="T49" s="11">
        <f t="shared" si="4"/>
        <v>0</v>
      </c>
      <c r="U49" s="11">
        <f t="shared" si="5"/>
        <v>0</v>
      </c>
      <c r="V49" s="14">
        <f t="shared" si="6"/>
        <v>0</v>
      </c>
    </row>
    <row r="50" spans="1:22">
      <c r="A50" s="76">
        <f>IF('Common Application'!$E$36=E50,'Common Application'!$F$36,0)</f>
        <v>0</v>
      </c>
      <c r="B50" s="45">
        <f>IF('Common Application'!$E$37=E50,'Common Application'!$F$37,0)</f>
        <v>0</v>
      </c>
      <c r="C50" s="15">
        <f>IF('Common Application'!$E$38=E50,'Common Application'!$F$38,0)</f>
        <v>0</v>
      </c>
      <c r="D50" s="16">
        <f t="shared" si="0"/>
        <v>0</v>
      </c>
      <c r="E50" s="5" t="s">
        <v>148</v>
      </c>
      <c r="F50" s="17">
        <v>370</v>
      </c>
      <c r="G50" s="10">
        <v>1.4</v>
      </c>
      <c r="H50" s="8" t="s">
        <v>149</v>
      </c>
      <c r="I50" s="9">
        <v>0.51</v>
      </c>
      <c r="J50" s="9">
        <v>0.37</v>
      </c>
      <c r="K50" s="9">
        <v>0.03</v>
      </c>
      <c r="L50" s="9">
        <v>0.09</v>
      </c>
      <c r="M50" s="10">
        <f t="shared" si="1"/>
        <v>0</v>
      </c>
      <c r="N50" s="11" t="s">
        <v>132</v>
      </c>
      <c r="O50" s="12">
        <v>96</v>
      </c>
      <c r="P50" s="8" t="s">
        <v>149</v>
      </c>
      <c r="Q50" s="10">
        <v>49.6</v>
      </c>
      <c r="R50" s="13">
        <f t="shared" si="2"/>
        <v>0</v>
      </c>
      <c r="S50" s="11">
        <f t="shared" si="3"/>
        <v>0</v>
      </c>
      <c r="T50" s="11">
        <f t="shared" si="4"/>
        <v>0</v>
      </c>
      <c r="U50" s="11">
        <f t="shared" si="5"/>
        <v>0</v>
      </c>
      <c r="V50" s="14">
        <f t="shared" si="6"/>
        <v>0</v>
      </c>
    </row>
    <row r="51" spans="1:22">
      <c r="A51" s="76">
        <f>IF('Common Application'!$E$36=E51,'Common Application'!$F$36,0)</f>
        <v>0</v>
      </c>
      <c r="B51" s="45">
        <f>IF('Common Application'!$E$37=E51,'Common Application'!$F$37,0)</f>
        <v>0</v>
      </c>
      <c r="C51" s="15">
        <f>IF('Common Application'!$E$38=E51,'Common Application'!$F$38,0)</f>
        <v>0</v>
      </c>
      <c r="D51" s="16">
        <f t="shared" si="0"/>
        <v>0</v>
      </c>
      <c r="E51" s="5" t="s">
        <v>150</v>
      </c>
      <c r="F51" s="17">
        <v>104</v>
      </c>
      <c r="G51" s="10">
        <v>1.3</v>
      </c>
      <c r="H51" s="8" t="s">
        <v>151</v>
      </c>
      <c r="I51" s="9">
        <v>0.56999999999999995</v>
      </c>
      <c r="J51" s="9">
        <v>0.28000000000000003</v>
      </c>
      <c r="K51" s="9">
        <v>0.01</v>
      </c>
      <c r="L51" s="9">
        <v>0.13</v>
      </c>
      <c r="M51" s="10">
        <f t="shared" si="1"/>
        <v>0</v>
      </c>
      <c r="N51" s="21" t="s">
        <v>152</v>
      </c>
      <c r="O51" s="12">
        <v>92</v>
      </c>
      <c r="P51" s="8" t="s">
        <v>129</v>
      </c>
      <c r="Q51" s="10">
        <v>25.7</v>
      </c>
      <c r="R51" s="13">
        <f t="shared" si="2"/>
        <v>0</v>
      </c>
      <c r="S51" s="11">
        <f t="shared" si="3"/>
        <v>0</v>
      </c>
      <c r="T51" s="11">
        <f t="shared" si="4"/>
        <v>0</v>
      </c>
      <c r="U51" s="11">
        <f t="shared" si="5"/>
        <v>0</v>
      </c>
      <c r="V51" s="14">
        <f t="shared" si="6"/>
        <v>0</v>
      </c>
    </row>
    <row r="52" spans="1:22">
      <c r="A52" s="76">
        <f>IF('Common Application'!$E$36=E52,'Common Application'!$F$36,0)</f>
        <v>0</v>
      </c>
      <c r="B52" s="45">
        <f>IF('Common Application'!$E$37=E52,'Common Application'!$F$37,0)</f>
        <v>0</v>
      </c>
      <c r="C52" s="15">
        <f>IF('Common Application'!$E$38=E52,'Common Application'!$F$38,0)</f>
        <v>0</v>
      </c>
      <c r="D52" s="16">
        <f t="shared" si="0"/>
        <v>0</v>
      </c>
      <c r="E52" s="5" t="s">
        <v>153</v>
      </c>
      <c r="F52" s="17">
        <v>94</v>
      </c>
      <c r="G52" s="10">
        <v>1</v>
      </c>
      <c r="H52" s="8" t="s">
        <v>154</v>
      </c>
      <c r="I52" s="9">
        <v>0.54</v>
      </c>
      <c r="J52" s="9">
        <v>0.39</v>
      </c>
      <c r="K52" s="9">
        <v>0.01</v>
      </c>
      <c r="L52" s="9">
        <v>0</v>
      </c>
      <c r="M52" s="10">
        <f t="shared" si="1"/>
        <v>0</v>
      </c>
      <c r="N52" s="21" t="s">
        <v>154</v>
      </c>
      <c r="O52" s="12">
        <v>57</v>
      </c>
      <c r="P52" s="8" t="s">
        <v>154</v>
      </c>
      <c r="Q52" s="10">
        <v>41.7</v>
      </c>
      <c r="R52" s="13">
        <f t="shared" si="2"/>
        <v>0</v>
      </c>
      <c r="S52" s="11">
        <f t="shared" si="3"/>
        <v>0</v>
      </c>
      <c r="T52" s="11">
        <f t="shared" si="4"/>
        <v>0</v>
      </c>
      <c r="U52" s="11">
        <f t="shared" si="5"/>
        <v>0</v>
      </c>
      <c r="V52" s="14">
        <f t="shared" si="6"/>
        <v>0</v>
      </c>
    </row>
    <row r="53" spans="1:22">
      <c r="A53" s="76">
        <f>IF('Common Application'!$E$36=E53,'Common Application'!$F$36,0)</f>
        <v>0</v>
      </c>
      <c r="B53" s="45">
        <f>IF('Common Application'!$E$37=E53,'Common Application'!$F$37,0)</f>
        <v>0</v>
      </c>
      <c r="C53" s="15">
        <f>IF('Common Application'!$E$38=E53,'Common Application'!$F$38,0)</f>
        <v>0</v>
      </c>
      <c r="D53" s="16">
        <f t="shared" si="0"/>
        <v>0</v>
      </c>
      <c r="E53" s="5" t="s">
        <v>155</v>
      </c>
      <c r="F53" s="17">
        <v>89</v>
      </c>
      <c r="G53" s="10">
        <v>1</v>
      </c>
      <c r="H53" s="8" t="s">
        <v>154</v>
      </c>
      <c r="I53" s="9">
        <v>0.54</v>
      </c>
      <c r="J53" s="9">
        <v>0.39</v>
      </c>
      <c r="K53" s="9">
        <v>0.01</v>
      </c>
      <c r="L53" s="9">
        <v>0</v>
      </c>
      <c r="M53" s="10">
        <f t="shared" si="1"/>
        <v>0</v>
      </c>
      <c r="N53" s="21" t="s">
        <v>154</v>
      </c>
      <c r="O53" s="12">
        <v>57</v>
      </c>
      <c r="P53" s="8" t="s">
        <v>154</v>
      </c>
      <c r="Q53" s="10">
        <v>41.7</v>
      </c>
      <c r="R53" s="13">
        <f t="shared" si="2"/>
        <v>0</v>
      </c>
      <c r="S53" s="11">
        <f t="shared" si="3"/>
        <v>0</v>
      </c>
      <c r="T53" s="11">
        <f t="shared" si="4"/>
        <v>0</v>
      </c>
      <c r="U53" s="11">
        <f t="shared" si="5"/>
        <v>0</v>
      </c>
      <c r="V53" s="14">
        <f t="shared" si="6"/>
        <v>0</v>
      </c>
    </row>
    <row r="54" spans="1:22">
      <c r="A54" s="76">
        <f>IF('Common Application'!$E$36=E54,'Common Application'!$F$36,0)</f>
        <v>0</v>
      </c>
      <c r="B54" s="45">
        <f>IF('Common Application'!$E$37=E54,'Common Application'!$F$37,0)</f>
        <v>0</v>
      </c>
      <c r="C54" s="15">
        <f>IF('Common Application'!$E$38=E54,'Common Application'!$F$38,0)</f>
        <v>0</v>
      </c>
      <c r="D54" s="16">
        <f t="shared" si="0"/>
        <v>0</v>
      </c>
      <c r="E54" s="5" t="s">
        <v>156</v>
      </c>
      <c r="F54" s="17">
        <v>227</v>
      </c>
      <c r="G54" s="10">
        <v>1.2</v>
      </c>
      <c r="H54" s="8" t="s">
        <v>149</v>
      </c>
      <c r="I54" s="9">
        <v>0.51</v>
      </c>
      <c r="J54" s="9">
        <v>0.37</v>
      </c>
      <c r="K54" s="9">
        <v>0.03</v>
      </c>
      <c r="L54" s="9">
        <v>0.09</v>
      </c>
      <c r="M54" s="10">
        <f t="shared" si="1"/>
        <v>0</v>
      </c>
      <c r="N54" s="11" t="s">
        <v>157</v>
      </c>
      <c r="O54" s="12">
        <v>75</v>
      </c>
      <c r="P54" s="8" t="s">
        <v>149</v>
      </c>
      <c r="Q54" s="10">
        <v>49.6</v>
      </c>
      <c r="R54" s="13">
        <f t="shared" si="2"/>
        <v>0</v>
      </c>
      <c r="S54" s="11">
        <f t="shared" si="3"/>
        <v>0</v>
      </c>
      <c r="T54" s="11">
        <f t="shared" si="4"/>
        <v>0</v>
      </c>
      <c r="U54" s="11">
        <f t="shared" si="5"/>
        <v>0</v>
      </c>
      <c r="V54" s="14">
        <f t="shared" si="6"/>
        <v>0</v>
      </c>
    </row>
    <row r="55" spans="1:22">
      <c r="A55" s="76">
        <f>IF('Common Application'!$E$36=E55,'Common Application'!$F$36,0)</f>
        <v>0</v>
      </c>
      <c r="B55" s="45">
        <f>IF('Common Application'!$E$37=E55,'Common Application'!$F$37,0)</f>
        <v>0</v>
      </c>
      <c r="C55" s="15">
        <f>IF('Common Application'!$E$38=E55,'Common Application'!$F$38,0)</f>
        <v>0</v>
      </c>
      <c r="D55" s="16">
        <f t="shared" si="0"/>
        <v>0</v>
      </c>
      <c r="E55" s="5" t="s">
        <v>158</v>
      </c>
      <c r="F55" s="17">
        <v>59</v>
      </c>
      <c r="G55" s="10">
        <v>1</v>
      </c>
      <c r="H55" s="8" t="s">
        <v>159</v>
      </c>
      <c r="I55" s="9">
        <v>0.51</v>
      </c>
      <c r="J55" s="9">
        <v>0.37</v>
      </c>
      <c r="K55" s="9">
        <v>0.03</v>
      </c>
      <c r="L55" s="9">
        <v>0.09</v>
      </c>
      <c r="M55" s="10">
        <f t="shared" si="1"/>
        <v>0</v>
      </c>
      <c r="N55" s="11" t="s">
        <v>157</v>
      </c>
      <c r="O55" s="12">
        <v>75</v>
      </c>
      <c r="P55" s="8" t="s">
        <v>160</v>
      </c>
      <c r="Q55" s="10">
        <v>15.6</v>
      </c>
      <c r="R55" s="13">
        <f t="shared" si="2"/>
        <v>0</v>
      </c>
      <c r="S55" s="11">
        <f t="shared" si="3"/>
        <v>0</v>
      </c>
      <c r="T55" s="11">
        <f t="shared" si="4"/>
        <v>0</v>
      </c>
      <c r="U55" s="11">
        <f t="shared" si="5"/>
        <v>0</v>
      </c>
      <c r="V55" s="14">
        <f t="shared" si="6"/>
        <v>0</v>
      </c>
    </row>
    <row r="56" spans="1:22">
      <c r="A56" s="76">
        <f>IF('Common Application'!$E$36=E56,'Common Application'!$F$36,0)</f>
        <v>0</v>
      </c>
      <c r="B56" s="45">
        <f>IF('Common Application'!$E$37=E56,'Common Application'!$F$37,0)</f>
        <v>0</v>
      </c>
      <c r="C56" s="15">
        <f>IF('Common Application'!$E$38=E56,'Common Application'!$F$38,0)</f>
        <v>0</v>
      </c>
      <c r="D56" s="16">
        <f t="shared" si="0"/>
        <v>0</v>
      </c>
      <c r="E56" s="5" t="s">
        <v>161</v>
      </c>
      <c r="F56" s="17">
        <v>73</v>
      </c>
      <c r="G56" s="10">
        <v>1.2</v>
      </c>
      <c r="H56" s="8" t="s">
        <v>160</v>
      </c>
      <c r="I56" s="9">
        <v>0.67</v>
      </c>
      <c r="J56" s="9">
        <v>0.27</v>
      </c>
      <c r="K56" s="9">
        <v>0</v>
      </c>
      <c r="L56" s="9">
        <v>0</v>
      </c>
      <c r="M56" s="10">
        <f t="shared" si="1"/>
        <v>0</v>
      </c>
      <c r="N56" s="11" t="s">
        <v>157</v>
      </c>
      <c r="O56" s="12">
        <v>76</v>
      </c>
      <c r="P56" s="8" t="s">
        <v>160</v>
      </c>
      <c r="Q56" s="10">
        <v>15.6</v>
      </c>
      <c r="R56" s="13">
        <f t="shared" si="2"/>
        <v>0</v>
      </c>
      <c r="S56" s="11">
        <f t="shared" si="3"/>
        <v>0</v>
      </c>
      <c r="T56" s="11">
        <f t="shared" si="4"/>
        <v>0</v>
      </c>
      <c r="U56" s="11">
        <f t="shared" si="5"/>
        <v>0</v>
      </c>
      <c r="V56" s="14">
        <f t="shared" si="6"/>
        <v>0</v>
      </c>
    </row>
    <row r="57" spans="1:22">
      <c r="A57" s="76">
        <f>IF('Common Application'!$E$36=E57,'Common Application'!$F$36,0)</f>
        <v>0</v>
      </c>
      <c r="B57" s="45">
        <f>IF('Common Application'!$E$37=E57,'Common Application'!$F$37,0)</f>
        <v>0</v>
      </c>
      <c r="C57" s="15">
        <f>IF('Common Application'!$E$38=E57,'Common Application'!$F$38,0)</f>
        <v>0</v>
      </c>
      <c r="D57" s="16">
        <f t="shared" si="0"/>
        <v>0</v>
      </c>
      <c r="E57" s="5" t="s">
        <v>162</v>
      </c>
      <c r="F57" s="17">
        <v>52</v>
      </c>
      <c r="G57" s="10">
        <v>1.2</v>
      </c>
      <c r="H57" s="8" t="s">
        <v>151</v>
      </c>
      <c r="I57" s="9">
        <v>0.56999999999999995</v>
      </c>
      <c r="J57" s="9">
        <v>0.28000000000000003</v>
      </c>
      <c r="K57" s="9">
        <v>0.01</v>
      </c>
      <c r="L57" s="9">
        <v>0.13</v>
      </c>
      <c r="M57" s="10">
        <f t="shared" si="1"/>
        <v>0</v>
      </c>
      <c r="N57" s="21" t="s">
        <v>163</v>
      </c>
      <c r="O57" s="12">
        <v>50</v>
      </c>
      <c r="P57" s="8" t="s">
        <v>129</v>
      </c>
      <c r="Q57" s="10">
        <v>25.7</v>
      </c>
      <c r="R57" s="13">
        <f t="shared" si="2"/>
        <v>0</v>
      </c>
      <c r="S57" s="11">
        <f t="shared" si="3"/>
        <v>0</v>
      </c>
      <c r="T57" s="11">
        <f t="shared" si="4"/>
        <v>0</v>
      </c>
      <c r="U57" s="11">
        <f t="shared" si="5"/>
        <v>0</v>
      </c>
      <c r="V57" s="14">
        <f t="shared" si="6"/>
        <v>0</v>
      </c>
    </row>
    <row r="58" spans="1:22">
      <c r="A58" s="76">
        <f>IF('Common Application'!$E$36=E58,'Common Application'!$F$36,0)</f>
        <v>0</v>
      </c>
      <c r="B58" s="45">
        <f>IF('Common Application'!$E$37=E58,'Common Application'!$F$37,0)</f>
        <v>0</v>
      </c>
      <c r="C58" s="15">
        <f>IF('Common Application'!$E$38=E58,'Common Application'!$F$38,0)</f>
        <v>0</v>
      </c>
      <c r="D58" s="16">
        <f t="shared" si="0"/>
        <v>0</v>
      </c>
      <c r="E58" s="5" t="s">
        <v>164</v>
      </c>
      <c r="F58" s="17">
        <v>95</v>
      </c>
      <c r="G58" s="10">
        <v>1.6</v>
      </c>
      <c r="H58" s="8" t="s">
        <v>151</v>
      </c>
      <c r="I58" s="9">
        <v>0.56999999999999995</v>
      </c>
      <c r="J58" s="9">
        <v>0.28000000000000003</v>
      </c>
      <c r="K58" s="9">
        <v>0.01</v>
      </c>
      <c r="L58" s="9">
        <v>0.13</v>
      </c>
      <c r="M58" s="10">
        <f t="shared" si="1"/>
        <v>0</v>
      </c>
      <c r="N58" s="21" t="s">
        <v>152</v>
      </c>
      <c r="O58" s="12">
        <v>92</v>
      </c>
      <c r="P58" s="8" t="s">
        <v>129</v>
      </c>
      <c r="Q58" s="10">
        <v>25.7</v>
      </c>
      <c r="R58" s="13">
        <f t="shared" si="2"/>
        <v>0</v>
      </c>
      <c r="S58" s="11">
        <f t="shared" si="3"/>
        <v>0</v>
      </c>
      <c r="T58" s="11">
        <f t="shared" si="4"/>
        <v>0</v>
      </c>
      <c r="U58" s="11">
        <f t="shared" si="5"/>
        <v>0</v>
      </c>
      <c r="V58" s="14">
        <f t="shared" si="6"/>
        <v>0</v>
      </c>
    </row>
    <row r="59" spans="1:22">
      <c r="A59" s="76">
        <f>IF('Common Application'!$E$36=E59,'Common Application'!$F$36,0)</f>
        <v>0</v>
      </c>
      <c r="B59" s="45">
        <f>IF('Common Application'!$E$37=E59,'Common Application'!$F$37,0)</f>
        <v>0</v>
      </c>
      <c r="C59" s="15">
        <f>IF('Common Application'!$E$38=E59,'Common Application'!$F$38,0)</f>
        <v>0</v>
      </c>
      <c r="D59" s="16">
        <f t="shared" si="0"/>
        <v>0</v>
      </c>
      <c r="E59" s="5" t="s">
        <v>165</v>
      </c>
      <c r="F59" s="17">
        <v>95</v>
      </c>
      <c r="G59" s="10">
        <v>1.6</v>
      </c>
      <c r="H59" s="8" t="s">
        <v>151</v>
      </c>
      <c r="I59" s="9">
        <v>0.56999999999999995</v>
      </c>
      <c r="J59" s="9">
        <v>0.28000000000000003</v>
      </c>
      <c r="K59" s="9">
        <v>0.01</v>
      </c>
      <c r="L59" s="9">
        <v>0.13</v>
      </c>
      <c r="M59" s="10">
        <f t="shared" si="1"/>
        <v>0</v>
      </c>
      <c r="N59" s="21" t="s">
        <v>152</v>
      </c>
      <c r="O59" s="12">
        <v>92</v>
      </c>
      <c r="P59" s="8" t="s">
        <v>129</v>
      </c>
      <c r="Q59" s="10">
        <v>25.7</v>
      </c>
      <c r="R59" s="13">
        <f t="shared" si="2"/>
        <v>0</v>
      </c>
      <c r="S59" s="11">
        <f t="shared" si="3"/>
        <v>0</v>
      </c>
      <c r="T59" s="11">
        <f t="shared" si="4"/>
        <v>0</v>
      </c>
      <c r="U59" s="11">
        <f t="shared" si="5"/>
        <v>0</v>
      </c>
      <c r="V59" s="14">
        <f t="shared" si="6"/>
        <v>0</v>
      </c>
    </row>
    <row r="60" spans="1:22">
      <c r="A60" s="76">
        <f>IF('Common Application'!$E$36=E60,'Common Application'!$F$36,0)</f>
        <v>0</v>
      </c>
      <c r="B60" s="45">
        <f>IF('Common Application'!$E$37=E60,'Common Application'!$F$37,0)</f>
        <v>0</v>
      </c>
      <c r="C60" s="15">
        <f>IF('Common Application'!$E$38=E60,'Common Application'!$F$38,0)</f>
        <v>0</v>
      </c>
      <c r="D60" s="16">
        <f t="shared" si="0"/>
        <v>0</v>
      </c>
      <c r="E60" s="5" t="s">
        <v>125</v>
      </c>
      <c r="F60" s="17">
        <v>90</v>
      </c>
      <c r="G60" s="10">
        <v>1</v>
      </c>
      <c r="H60" s="8" t="s">
        <v>125</v>
      </c>
      <c r="I60" s="9">
        <v>0.7</v>
      </c>
      <c r="J60" s="9">
        <v>0.23</v>
      </c>
      <c r="K60" s="9">
        <v>0.01</v>
      </c>
      <c r="L60" s="9">
        <v>0.06</v>
      </c>
      <c r="M60" s="10">
        <f t="shared" si="1"/>
        <v>0</v>
      </c>
      <c r="N60" s="11" t="s">
        <v>126</v>
      </c>
      <c r="O60" s="12">
        <v>67</v>
      </c>
      <c r="P60" s="8" t="s">
        <v>125</v>
      </c>
      <c r="Q60" s="10">
        <v>14.6</v>
      </c>
      <c r="R60" s="13">
        <f t="shared" si="2"/>
        <v>0</v>
      </c>
      <c r="S60" s="11">
        <f t="shared" si="3"/>
        <v>0</v>
      </c>
      <c r="T60" s="11">
        <f t="shared" si="4"/>
        <v>0</v>
      </c>
      <c r="U60" s="11">
        <f t="shared" si="5"/>
        <v>0</v>
      </c>
      <c r="V60" s="14">
        <f t="shared" si="6"/>
        <v>0</v>
      </c>
    </row>
    <row r="61" spans="1:22">
      <c r="A61" s="76">
        <f>IF('Common Application'!$E$36=E61,'Common Application'!$F$36,0)</f>
        <v>0</v>
      </c>
      <c r="B61" s="45">
        <f>IF('Common Application'!$E$37=E61,'Common Application'!$F$37,0)</f>
        <v>0</v>
      </c>
      <c r="C61" s="15">
        <f>IF('Common Application'!$E$38=E61,'Common Application'!$F$38,0)</f>
        <v>0</v>
      </c>
      <c r="D61" s="16">
        <f t="shared" si="0"/>
        <v>0</v>
      </c>
      <c r="E61" s="5" t="s">
        <v>166</v>
      </c>
      <c r="F61" s="17">
        <v>95</v>
      </c>
      <c r="G61" s="10">
        <v>1.6</v>
      </c>
      <c r="H61" s="8" t="s">
        <v>151</v>
      </c>
      <c r="I61" s="9">
        <v>0.56999999999999995</v>
      </c>
      <c r="J61" s="9">
        <v>0.28000000000000003</v>
      </c>
      <c r="K61" s="9">
        <v>0.01</v>
      </c>
      <c r="L61" s="9">
        <v>0.13</v>
      </c>
      <c r="M61" s="10">
        <f t="shared" si="1"/>
        <v>0</v>
      </c>
      <c r="N61" s="21" t="s">
        <v>152</v>
      </c>
      <c r="O61" s="12">
        <v>92</v>
      </c>
      <c r="P61" s="8" t="s">
        <v>129</v>
      </c>
      <c r="Q61" s="10">
        <v>25.7</v>
      </c>
      <c r="R61" s="13">
        <f t="shared" si="2"/>
        <v>0</v>
      </c>
      <c r="S61" s="11">
        <f t="shared" si="3"/>
        <v>0</v>
      </c>
      <c r="T61" s="11">
        <f t="shared" si="4"/>
        <v>0</v>
      </c>
      <c r="U61" s="11">
        <f t="shared" si="5"/>
        <v>0</v>
      </c>
      <c r="V61" s="14">
        <f t="shared" si="6"/>
        <v>0</v>
      </c>
    </row>
    <row r="62" spans="1:22">
      <c r="A62" s="76">
        <f>IF('Common Application'!$E$36=E62,'Common Application'!$F$36,0)</f>
        <v>0</v>
      </c>
      <c r="B62" s="45">
        <f>IF('Common Application'!$E$37=E62,'Common Application'!$F$37,0)</f>
        <v>0</v>
      </c>
      <c r="C62" s="15">
        <f>IF('Common Application'!$E$38=E62,'Common Application'!$F$38,0)</f>
        <v>0</v>
      </c>
      <c r="D62" s="16">
        <f t="shared" si="0"/>
        <v>0</v>
      </c>
      <c r="E62" s="5" t="s">
        <v>129</v>
      </c>
      <c r="F62" s="17">
        <v>66</v>
      </c>
      <c r="G62" s="10">
        <v>1.1000000000000001</v>
      </c>
      <c r="H62" s="8" t="s">
        <v>151</v>
      </c>
      <c r="I62" s="9">
        <v>0.56999999999999995</v>
      </c>
      <c r="J62" s="9">
        <v>0.28000000000000003</v>
      </c>
      <c r="K62" s="9">
        <v>0.01</v>
      </c>
      <c r="L62" s="9">
        <v>0.13</v>
      </c>
      <c r="M62" s="10">
        <f t="shared" si="1"/>
        <v>0</v>
      </c>
      <c r="N62" s="21" t="s">
        <v>163</v>
      </c>
      <c r="O62" s="12">
        <v>50</v>
      </c>
      <c r="P62" s="8" t="s">
        <v>129</v>
      </c>
      <c r="Q62" s="10">
        <v>25.7</v>
      </c>
      <c r="R62" s="13">
        <f t="shared" si="2"/>
        <v>0</v>
      </c>
      <c r="S62" s="11">
        <f t="shared" si="3"/>
        <v>0</v>
      </c>
      <c r="T62" s="11">
        <f t="shared" si="4"/>
        <v>0</v>
      </c>
      <c r="U62" s="11">
        <f t="shared" si="5"/>
        <v>0</v>
      </c>
      <c r="V62" s="14">
        <f t="shared" si="6"/>
        <v>0</v>
      </c>
    </row>
    <row r="63" spans="1:22">
      <c r="A63" s="76">
        <f>IF('Common Application'!$E$36=E63,'Common Application'!$F$36,0)</f>
        <v>0</v>
      </c>
      <c r="B63" s="45">
        <f>IF('Common Application'!$E$37=E63,'Common Application'!$F$37,0)</f>
        <v>0</v>
      </c>
      <c r="C63" s="15">
        <f>IF('Common Application'!$E$38=E63,'Common Application'!$F$38,0)</f>
        <v>0</v>
      </c>
      <c r="D63" s="16">
        <f t="shared" si="0"/>
        <v>0</v>
      </c>
      <c r="E63" s="5" t="s">
        <v>167</v>
      </c>
      <c r="F63" s="17">
        <v>90</v>
      </c>
      <c r="G63" s="10">
        <v>1</v>
      </c>
      <c r="H63" s="8" t="s">
        <v>168</v>
      </c>
      <c r="I63" s="9">
        <v>0.55000000000000004</v>
      </c>
      <c r="J63" s="9">
        <v>0.31</v>
      </c>
      <c r="K63" s="9">
        <v>0.02</v>
      </c>
      <c r="L63" s="9">
        <v>0</v>
      </c>
      <c r="M63" s="10">
        <f t="shared" si="1"/>
        <v>0</v>
      </c>
      <c r="N63" s="21" t="s">
        <v>163</v>
      </c>
      <c r="O63" s="12">
        <v>50</v>
      </c>
      <c r="P63" s="8" t="s">
        <v>169</v>
      </c>
      <c r="Q63" s="10">
        <v>42.1</v>
      </c>
      <c r="R63" s="13">
        <f t="shared" si="2"/>
        <v>0</v>
      </c>
      <c r="S63" s="11">
        <f t="shared" si="3"/>
        <v>0</v>
      </c>
      <c r="T63" s="11">
        <f t="shared" si="4"/>
        <v>0</v>
      </c>
      <c r="U63" s="11">
        <f t="shared" si="5"/>
        <v>0</v>
      </c>
      <c r="V63" s="14">
        <f t="shared" si="6"/>
        <v>0</v>
      </c>
    </row>
    <row r="64" spans="1:22">
      <c r="A64" s="76">
        <f>IF('Common Application'!$E$36=E64,'Common Application'!$F$36,0)</f>
        <v>0</v>
      </c>
      <c r="B64" s="45">
        <f>IF('Common Application'!$E$37=E64,'Common Application'!$F$37,0)</f>
        <v>0</v>
      </c>
      <c r="C64" s="15">
        <f>IF('Common Application'!$E$38=E64,'Common Application'!$F$38,0)</f>
        <v>0</v>
      </c>
      <c r="D64" s="16">
        <f t="shared" si="0"/>
        <v>0</v>
      </c>
      <c r="E64" s="5" t="s">
        <v>170</v>
      </c>
      <c r="F64" s="17">
        <v>66</v>
      </c>
      <c r="G64" s="10">
        <v>1.1000000000000001</v>
      </c>
      <c r="H64" s="8" t="s">
        <v>151</v>
      </c>
      <c r="I64" s="9">
        <v>0.56999999999999995</v>
      </c>
      <c r="J64" s="9">
        <v>0.28000000000000003</v>
      </c>
      <c r="K64" s="9">
        <v>0.01</v>
      </c>
      <c r="L64" s="9">
        <v>0.13</v>
      </c>
      <c r="M64" s="10">
        <f t="shared" si="1"/>
        <v>0</v>
      </c>
      <c r="N64" s="21" t="s">
        <v>163</v>
      </c>
      <c r="O64" s="12">
        <v>50</v>
      </c>
      <c r="P64" s="8" t="s">
        <v>129</v>
      </c>
      <c r="Q64" s="10">
        <v>25.7</v>
      </c>
      <c r="R64" s="13">
        <f t="shared" si="2"/>
        <v>0</v>
      </c>
      <c r="S64" s="11">
        <f t="shared" si="3"/>
        <v>0</v>
      </c>
      <c r="T64" s="11">
        <f t="shared" si="4"/>
        <v>0</v>
      </c>
      <c r="U64" s="11">
        <f t="shared" si="5"/>
        <v>0</v>
      </c>
      <c r="V64" s="14">
        <f t="shared" si="6"/>
        <v>0</v>
      </c>
    </row>
    <row r="65" spans="1:22">
      <c r="A65" s="76">
        <f>IF('Common Application'!$E$36=E65,'Common Application'!$F$36,0)</f>
        <v>0</v>
      </c>
      <c r="B65" s="45">
        <f>IF('Common Application'!$E$37=E65,'Common Application'!$F$37,0)</f>
        <v>0</v>
      </c>
      <c r="C65" s="15">
        <f>IF('Common Application'!$E$38=E65,'Common Application'!$F$38,0)</f>
        <v>0</v>
      </c>
      <c r="D65" s="16">
        <f t="shared" si="0"/>
        <v>0</v>
      </c>
      <c r="E65" s="5" t="s">
        <v>171</v>
      </c>
      <c r="F65" s="17">
        <v>46</v>
      </c>
      <c r="G65" s="10">
        <v>1.3</v>
      </c>
      <c r="H65" s="8" t="s">
        <v>172</v>
      </c>
      <c r="I65" s="9">
        <v>0.47</v>
      </c>
      <c r="J65" s="9">
        <v>0.5</v>
      </c>
      <c r="K65" s="9">
        <v>0.03</v>
      </c>
      <c r="L65" s="9">
        <v>0</v>
      </c>
      <c r="M65" s="10">
        <f t="shared" si="1"/>
        <v>0</v>
      </c>
      <c r="N65" s="21" t="s">
        <v>152</v>
      </c>
      <c r="O65" s="12">
        <v>92</v>
      </c>
      <c r="P65" s="8" t="s">
        <v>173</v>
      </c>
      <c r="Q65" s="10">
        <v>7.3</v>
      </c>
      <c r="R65" s="13">
        <f t="shared" si="2"/>
        <v>0</v>
      </c>
      <c r="S65" s="11">
        <f t="shared" si="3"/>
        <v>0</v>
      </c>
      <c r="T65" s="11">
        <f t="shared" si="4"/>
        <v>0</v>
      </c>
      <c r="U65" s="11">
        <f t="shared" si="5"/>
        <v>0</v>
      </c>
      <c r="V65" s="14">
        <f t="shared" si="6"/>
        <v>0</v>
      </c>
    </row>
    <row r="66" spans="1:22">
      <c r="A66" s="76">
        <f>IF('Common Application'!$E$36=E66,'Common Application'!$F$36,0)</f>
        <v>0</v>
      </c>
      <c r="B66" s="45">
        <f>IF('Common Application'!$E$37=E66,'Common Application'!$F$37,0)</f>
        <v>0</v>
      </c>
      <c r="C66" s="15">
        <f>IF('Common Application'!$E$38=E66,'Common Application'!$F$38,0)</f>
        <v>0</v>
      </c>
      <c r="D66" s="16">
        <f t="shared" si="0"/>
        <v>0</v>
      </c>
      <c r="E66" s="5" t="s">
        <v>174</v>
      </c>
      <c r="F66" s="17">
        <v>124</v>
      </c>
      <c r="G66" s="10">
        <v>1</v>
      </c>
      <c r="H66" s="8" t="s">
        <v>175</v>
      </c>
      <c r="I66" s="9">
        <v>0.6</v>
      </c>
      <c r="J66" s="9">
        <v>0.35</v>
      </c>
      <c r="K66" s="9">
        <v>0.05</v>
      </c>
      <c r="L66" s="9">
        <v>0</v>
      </c>
      <c r="M66" s="10">
        <f t="shared" si="1"/>
        <v>0</v>
      </c>
      <c r="N66" s="21" t="s">
        <v>154</v>
      </c>
      <c r="O66" s="12">
        <v>57</v>
      </c>
      <c r="P66" s="8" t="s">
        <v>176</v>
      </c>
      <c r="Q66" s="10">
        <v>60.2</v>
      </c>
      <c r="R66" s="13">
        <f t="shared" si="2"/>
        <v>0</v>
      </c>
      <c r="S66" s="11">
        <f t="shared" si="3"/>
        <v>0</v>
      </c>
      <c r="T66" s="11">
        <f t="shared" si="4"/>
        <v>0</v>
      </c>
      <c r="U66" s="11">
        <f t="shared" si="5"/>
        <v>0</v>
      </c>
      <c r="V66" s="14">
        <f t="shared" si="6"/>
        <v>0</v>
      </c>
    </row>
    <row r="67" spans="1:22">
      <c r="A67" s="76">
        <f>IF('Common Application'!$E$36=E67,'Common Application'!$F$36,0)</f>
        <v>0</v>
      </c>
      <c r="B67" s="45">
        <f>IF('Common Application'!$E$37=E67,'Common Application'!$F$37,0)</f>
        <v>0</v>
      </c>
      <c r="C67" s="15">
        <f>IF('Common Application'!$E$38=E67,'Common Application'!$F$38,0)</f>
        <v>0</v>
      </c>
      <c r="D67" s="16">
        <f t="shared" si="0"/>
        <v>0</v>
      </c>
      <c r="E67" s="5" t="s">
        <v>177</v>
      </c>
      <c r="F67" s="17">
        <v>79</v>
      </c>
      <c r="G67" s="10">
        <v>0.7</v>
      </c>
      <c r="H67" s="8" t="s">
        <v>175</v>
      </c>
      <c r="I67" s="9">
        <v>0.6</v>
      </c>
      <c r="J67" s="9">
        <v>0.35</v>
      </c>
      <c r="K67" s="9">
        <v>0.05</v>
      </c>
      <c r="L67" s="9">
        <v>0</v>
      </c>
      <c r="M67" s="10">
        <f t="shared" si="1"/>
        <v>0</v>
      </c>
      <c r="N67" s="21" t="s">
        <v>178</v>
      </c>
      <c r="O67" s="79">
        <v>56</v>
      </c>
      <c r="P67" s="8" t="s">
        <v>179</v>
      </c>
      <c r="Q67" s="10">
        <v>42</v>
      </c>
      <c r="R67" s="13">
        <f t="shared" si="2"/>
        <v>0</v>
      </c>
      <c r="S67" s="11">
        <f t="shared" si="3"/>
        <v>0</v>
      </c>
      <c r="T67" s="11">
        <f t="shared" si="4"/>
        <v>0</v>
      </c>
      <c r="U67" s="11">
        <f t="shared" si="5"/>
        <v>0</v>
      </c>
      <c r="V67" s="14">
        <f t="shared" si="6"/>
        <v>0</v>
      </c>
    </row>
    <row r="68" spans="1:22">
      <c r="A68" s="80">
        <f>IF('Common Application'!$E$36=E68,'Common Application'!$F$36,0)</f>
        <v>0</v>
      </c>
      <c r="B68" s="81">
        <f>IF('Common Application'!$E$37=E68,'Common Application'!$F$37,0)</f>
        <v>0</v>
      </c>
      <c r="C68" s="82">
        <f>IF('Common Application'!$E$38=E68,'Common Application'!$F$38,0)</f>
        <v>0</v>
      </c>
      <c r="D68" s="83">
        <f t="shared" si="0"/>
        <v>0</v>
      </c>
      <c r="E68" s="84" t="s">
        <v>210</v>
      </c>
      <c r="F68" s="85">
        <v>37.5</v>
      </c>
      <c r="G68" s="86">
        <v>0.7</v>
      </c>
      <c r="H68" s="87" t="s">
        <v>211</v>
      </c>
      <c r="I68" s="88"/>
      <c r="J68" s="88"/>
      <c r="K68" s="88"/>
      <c r="L68" s="88"/>
      <c r="M68" s="86"/>
      <c r="N68" s="89" t="s">
        <v>212</v>
      </c>
      <c r="O68" s="90">
        <v>55</v>
      </c>
      <c r="P68" s="89" t="s">
        <v>212</v>
      </c>
      <c r="Q68" s="86"/>
      <c r="R68" s="91">
        <f t="shared" si="2"/>
        <v>0</v>
      </c>
      <c r="S68" s="92">
        <f t="shared" si="3"/>
        <v>0</v>
      </c>
      <c r="T68" s="92">
        <f t="shared" si="4"/>
        <v>0</v>
      </c>
      <c r="U68" s="92">
        <f t="shared" si="5"/>
        <v>0</v>
      </c>
      <c r="V68" s="93">
        <f t="shared" si="6"/>
        <v>0</v>
      </c>
    </row>
    <row r="69" spans="1:22">
      <c r="A69" s="76">
        <f>IF('Common Application'!$E$36=E69,'Common Application'!$F$36,0)</f>
        <v>0</v>
      </c>
      <c r="B69" s="45">
        <f>IF('Common Application'!$E$37=E69,'Common Application'!$F$37,0)</f>
        <v>0</v>
      </c>
      <c r="C69" s="15">
        <f>IF('Common Application'!$E$38=E69,'Common Application'!$F$38,0)</f>
        <v>0</v>
      </c>
      <c r="D69" s="16">
        <f t="shared" si="0"/>
        <v>0</v>
      </c>
      <c r="E69" s="5" t="s">
        <v>180</v>
      </c>
      <c r="F69" s="17">
        <v>47</v>
      </c>
      <c r="G69" s="10">
        <v>1.5</v>
      </c>
      <c r="H69" s="8" t="s">
        <v>181</v>
      </c>
      <c r="I69" s="9">
        <v>0.77</v>
      </c>
      <c r="J69" s="9">
        <v>0.2</v>
      </c>
      <c r="K69" s="9">
        <v>0.02</v>
      </c>
      <c r="L69" s="9">
        <v>0</v>
      </c>
      <c r="M69" s="10">
        <f t="shared" ref="M69:M76" si="7">(F69*I69*$E$79)+(F69*J69*$F$79)+(F69*K69*$G$79)+(F69*L69*$H$79)</f>
        <v>0</v>
      </c>
      <c r="N69" s="11" t="s">
        <v>126</v>
      </c>
      <c r="O69" s="12">
        <v>67</v>
      </c>
      <c r="P69" s="8" t="s">
        <v>182</v>
      </c>
      <c r="Q69" s="10">
        <v>8</v>
      </c>
      <c r="R69" s="13">
        <f t="shared" si="2"/>
        <v>0</v>
      </c>
      <c r="S69" s="11">
        <f t="shared" si="3"/>
        <v>0</v>
      </c>
      <c r="T69" s="11">
        <f t="shared" si="4"/>
        <v>0</v>
      </c>
      <c r="U69" s="11">
        <f t="shared" si="5"/>
        <v>0</v>
      </c>
      <c r="V69" s="14">
        <f t="shared" si="6"/>
        <v>0</v>
      </c>
    </row>
    <row r="70" spans="1:22">
      <c r="A70" s="76">
        <f>IF('Common Application'!$E$36=E70,'Common Application'!$F$36,0)</f>
        <v>0</v>
      </c>
      <c r="B70" s="45">
        <f>IF('Common Application'!$E$37=E70,'Common Application'!$F$37,0)</f>
        <v>0</v>
      </c>
      <c r="C70" s="15">
        <f>IF('Common Application'!$E$38=E70,'Common Application'!$F$38,0)</f>
        <v>0</v>
      </c>
      <c r="D70" s="16">
        <f t="shared" si="0"/>
        <v>0</v>
      </c>
      <c r="E70" s="5" t="s">
        <v>183</v>
      </c>
      <c r="F70" s="17">
        <v>192</v>
      </c>
      <c r="G70" s="10">
        <v>1.5</v>
      </c>
      <c r="H70" s="8" t="s">
        <v>181</v>
      </c>
      <c r="I70" s="9">
        <v>0.77</v>
      </c>
      <c r="J70" s="9">
        <v>0.2</v>
      </c>
      <c r="K70" s="9">
        <v>0.02</v>
      </c>
      <c r="L70" s="9">
        <v>0</v>
      </c>
      <c r="M70" s="10">
        <f t="shared" si="7"/>
        <v>0</v>
      </c>
      <c r="N70" s="11" t="s">
        <v>126</v>
      </c>
      <c r="O70" s="12">
        <v>67</v>
      </c>
      <c r="P70" s="8" t="s">
        <v>182</v>
      </c>
      <c r="Q70" s="10">
        <v>8</v>
      </c>
      <c r="R70" s="13">
        <f t="shared" si="2"/>
        <v>0</v>
      </c>
      <c r="S70" s="11">
        <f t="shared" si="3"/>
        <v>0</v>
      </c>
      <c r="T70" s="11">
        <f t="shared" si="4"/>
        <v>0</v>
      </c>
      <c r="U70" s="11">
        <f t="shared" si="5"/>
        <v>0</v>
      </c>
      <c r="V70" s="14">
        <f t="shared" si="6"/>
        <v>0</v>
      </c>
    </row>
    <row r="71" spans="1:22">
      <c r="A71" s="76">
        <f>IF('Common Application'!$E$36=E71,'Common Application'!$F$36,0)</f>
        <v>0</v>
      </c>
      <c r="B71" s="45">
        <f>IF('Common Application'!$E$37=E71,'Common Application'!$F$37,0)</f>
        <v>0</v>
      </c>
      <c r="C71" s="15">
        <f>IF('Common Application'!$E$38=E71,'Common Application'!$F$38,0)</f>
        <v>0</v>
      </c>
      <c r="D71" s="16">
        <f t="shared" si="0"/>
        <v>0</v>
      </c>
      <c r="E71" s="5" t="s">
        <v>184</v>
      </c>
      <c r="F71" s="17">
        <v>72</v>
      </c>
      <c r="G71" s="10">
        <v>1.5</v>
      </c>
      <c r="H71" s="8" t="s">
        <v>181</v>
      </c>
      <c r="I71" s="9">
        <v>0.77</v>
      </c>
      <c r="J71" s="9">
        <v>0.2</v>
      </c>
      <c r="K71" s="9">
        <v>0.02</v>
      </c>
      <c r="L71" s="9">
        <v>0</v>
      </c>
      <c r="M71" s="10">
        <f t="shared" si="7"/>
        <v>0</v>
      </c>
      <c r="N71" s="11" t="s">
        <v>126</v>
      </c>
      <c r="O71" s="12">
        <v>67</v>
      </c>
      <c r="P71" s="8" t="s">
        <v>182</v>
      </c>
      <c r="Q71" s="10">
        <v>8</v>
      </c>
      <c r="R71" s="13">
        <f t="shared" si="2"/>
        <v>0</v>
      </c>
      <c r="S71" s="11">
        <f t="shared" si="3"/>
        <v>0</v>
      </c>
      <c r="T71" s="11">
        <f t="shared" si="4"/>
        <v>0</v>
      </c>
      <c r="U71" s="11">
        <f t="shared" si="5"/>
        <v>0</v>
      </c>
      <c r="V71" s="14">
        <f t="shared" si="6"/>
        <v>0</v>
      </c>
    </row>
    <row r="72" spans="1:22">
      <c r="A72" s="76">
        <f>IF('Common Application'!$E$36=E72,'Common Application'!$F$36,0)</f>
        <v>0</v>
      </c>
      <c r="B72" s="45">
        <f>IF('Common Application'!$E$37=E72,'Common Application'!$F$37,0)</f>
        <v>0</v>
      </c>
      <c r="C72" s="15">
        <f>IF('Common Application'!$E$38=E72,'Common Application'!$F$38,0)</f>
        <v>0</v>
      </c>
      <c r="D72" s="16">
        <f t="shared" si="0"/>
        <v>0</v>
      </c>
      <c r="E72" s="5" t="s">
        <v>185</v>
      </c>
      <c r="F72" s="17">
        <v>107</v>
      </c>
      <c r="G72" s="10">
        <v>1.5</v>
      </c>
      <c r="H72" s="8" t="s">
        <v>186</v>
      </c>
      <c r="I72" s="9">
        <v>0.66</v>
      </c>
      <c r="J72" s="9">
        <v>0.34</v>
      </c>
      <c r="K72" s="9">
        <v>0</v>
      </c>
      <c r="L72" s="9">
        <v>0</v>
      </c>
      <c r="M72" s="10">
        <f t="shared" si="7"/>
        <v>0</v>
      </c>
      <c r="N72" s="11" t="s">
        <v>126</v>
      </c>
      <c r="O72" s="12">
        <v>67</v>
      </c>
      <c r="P72" s="8" t="s">
        <v>186</v>
      </c>
      <c r="Q72" s="10">
        <v>11.8</v>
      </c>
      <c r="R72" s="13">
        <f t="shared" si="2"/>
        <v>0</v>
      </c>
      <c r="S72" s="11">
        <f t="shared" si="3"/>
        <v>0</v>
      </c>
      <c r="T72" s="11">
        <f t="shared" si="4"/>
        <v>0</v>
      </c>
      <c r="U72" s="11">
        <f t="shared" si="5"/>
        <v>0</v>
      </c>
      <c r="V72" s="14">
        <f t="shared" si="6"/>
        <v>0</v>
      </c>
    </row>
    <row r="73" spans="1:22">
      <c r="A73" s="76">
        <f>IF('Common Application'!$E$36=E73,'Common Application'!$F$36,0)</f>
        <v>0</v>
      </c>
      <c r="B73" s="45">
        <f>IF('Common Application'!$E$37=E73,'Common Application'!$F$37,0)</f>
        <v>0</v>
      </c>
      <c r="C73" s="15">
        <f>IF('Common Application'!$E$38=E73,'Common Application'!$F$38,0)</f>
        <v>0</v>
      </c>
      <c r="D73" s="16">
        <f t="shared" si="0"/>
        <v>0</v>
      </c>
      <c r="E73" s="5" t="s">
        <v>187</v>
      </c>
      <c r="F73" s="17">
        <v>31</v>
      </c>
      <c r="G73" s="10">
        <v>0.8</v>
      </c>
      <c r="H73" s="8" t="s">
        <v>188</v>
      </c>
      <c r="I73" s="9">
        <v>0.66</v>
      </c>
      <c r="J73" s="9">
        <v>0.32</v>
      </c>
      <c r="K73" s="9">
        <v>0</v>
      </c>
      <c r="L73" s="9">
        <v>0</v>
      </c>
      <c r="M73" s="10">
        <f t="shared" si="7"/>
        <v>0</v>
      </c>
      <c r="N73" s="11" t="s">
        <v>126</v>
      </c>
      <c r="O73" s="12">
        <v>67</v>
      </c>
      <c r="P73" s="8" t="s">
        <v>188</v>
      </c>
      <c r="Q73" s="10">
        <v>3.4</v>
      </c>
      <c r="R73" s="13">
        <f t="shared" si="2"/>
        <v>0</v>
      </c>
      <c r="S73" s="11">
        <f t="shared" si="3"/>
        <v>0</v>
      </c>
      <c r="T73" s="11">
        <f t="shared" si="4"/>
        <v>0</v>
      </c>
      <c r="U73" s="11">
        <f t="shared" si="5"/>
        <v>0</v>
      </c>
      <c r="V73" s="14">
        <f t="shared" si="6"/>
        <v>0</v>
      </c>
    </row>
    <row r="74" spans="1:22">
      <c r="A74" s="76">
        <f>IF('Common Application'!$E$36=E74,'Common Application'!$F$36,0)</f>
        <v>0</v>
      </c>
      <c r="B74" s="45">
        <f>IF('Common Application'!$E$37=E74,'Common Application'!$F$37,0)</f>
        <v>0</v>
      </c>
      <c r="C74" s="15">
        <f>IF('Common Application'!$E$38=E74,'Common Application'!$F$38,0)</f>
        <v>0</v>
      </c>
      <c r="D74" s="16">
        <f t="shared" si="0"/>
        <v>0</v>
      </c>
      <c r="E74" s="5" t="s">
        <v>189</v>
      </c>
      <c r="F74" s="17">
        <v>77</v>
      </c>
      <c r="G74" s="10">
        <v>1.4</v>
      </c>
      <c r="H74" s="8" t="s">
        <v>190</v>
      </c>
      <c r="I74" s="9">
        <v>0.47</v>
      </c>
      <c r="J74" s="9">
        <v>0.45</v>
      </c>
      <c r="K74" s="9">
        <v>0.06</v>
      </c>
      <c r="L74" s="9">
        <v>0</v>
      </c>
      <c r="M74" s="10">
        <f t="shared" si="7"/>
        <v>0</v>
      </c>
      <c r="N74" s="11" t="s">
        <v>126</v>
      </c>
      <c r="O74" s="12">
        <v>67</v>
      </c>
      <c r="P74" s="8" t="s">
        <v>191</v>
      </c>
      <c r="Q74" s="10">
        <v>12.6</v>
      </c>
      <c r="R74" s="13">
        <f t="shared" si="2"/>
        <v>0</v>
      </c>
      <c r="S74" s="11">
        <f t="shared" si="3"/>
        <v>0</v>
      </c>
      <c r="T74" s="11">
        <f t="shared" si="4"/>
        <v>0</v>
      </c>
      <c r="U74" s="11">
        <f t="shared" si="5"/>
        <v>0</v>
      </c>
      <c r="V74" s="14">
        <f t="shared" si="6"/>
        <v>0</v>
      </c>
    </row>
    <row r="75" spans="1:22">
      <c r="A75" s="76">
        <f>IF('Common Application'!$E$36=E75,'Common Application'!$F$36,0)</f>
        <v>0</v>
      </c>
      <c r="B75" s="45">
        <f>IF('Common Application'!$E$37=E75,'Common Application'!$F$37,0)</f>
        <v>0</v>
      </c>
      <c r="C75" s="15">
        <f>IF('Common Application'!$E$38=E75,'Common Application'!$F$38,0)</f>
        <v>0</v>
      </c>
      <c r="D75" s="16">
        <f t="shared" si="0"/>
        <v>0</v>
      </c>
      <c r="E75" s="5" t="s">
        <v>192</v>
      </c>
      <c r="F75" s="17">
        <v>26</v>
      </c>
      <c r="G75" s="10">
        <v>0.8</v>
      </c>
      <c r="H75" s="8" t="s">
        <v>188</v>
      </c>
      <c r="I75" s="9">
        <v>0.66</v>
      </c>
      <c r="J75" s="9">
        <v>0.32</v>
      </c>
      <c r="K75" s="9">
        <v>0</v>
      </c>
      <c r="L75" s="9">
        <v>0</v>
      </c>
      <c r="M75" s="10">
        <f t="shared" si="7"/>
        <v>0</v>
      </c>
      <c r="N75" s="11" t="s">
        <v>126</v>
      </c>
      <c r="O75" s="12">
        <v>67</v>
      </c>
      <c r="P75" s="8" t="s">
        <v>188</v>
      </c>
      <c r="Q75" s="10">
        <v>3.4</v>
      </c>
      <c r="R75" s="13">
        <f t="shared" si="2"/>
        <v>0</v>
      </c>
      <c r="S75" s="11">
        <f t="shared" si="3"/>
        <v>0</v>
      </c>
      <c r="T75" s="11">
        <f t="shared" si="4"/>
        <v>0</v>
      </c>
      <c r="U75" s="11">
        <f t="shared" si="5"/>
        <v>0</v>
      </c>
      <c r="V75" s="14">
        <f t="shared" si="6"/>
        <v>0</v>
      </c>
    </row>
    <row r="76" spans="1:22" ht="15.75" thickBot="1">
      <c r="A76" s="77">
        <f>IF('Common Application'!$E$36=E76,'Common Application'!$F$36,0)</f>
        <v>0</v>
      </c>
      <c r="B76" s="64">
        <f>IF('Common Application'!$E$37=E76,'Common Application'!$F$37,0)</f>
        <v>0</v>
      </c>
      <c r="C76" s="78">
        <f>IF('Common Application'!$E$38=E76,'Common Application'!$F$38,0)</f>
        <v>0</v>
      </c>
      <c r="D76" s="65">
        <f t="shared" si="0"/>
        <v>0</v>
      </c>
      <c r="E76" s="66" t="s">
        <v>193</v>
      </c>
      <c r="F76" s="67">
        <v>127</v>
      </c>
      <c r="G76" s="68">
        <v>0.8</v>
      </c>
      <c r="H76" s="69" t="s">
        <v>188</v>
      </c>
      <c r="I76" s="70">
        <v>0.66</v>
      </c>
      <c r="J76" s="70">
        <v>0.32</v>
      </c>
      <c r="K76" s="70">
        <v>0</v>
      </c>
      <c r="L76" s="70">
        <v>0</v>
      </c>
      <c r="M76" s="71">
        <f t="shared" si="7"/>
        <v>0</v>
      </c>
      <c r="N76" s="72" t="s">
        <v>126</v>
      </c>
      <c r="O76" s="73">
        <v>67</v>
      </c>
      <c r="P76" s="69" t="s">
        <v>188</v>
      </c>
      <c r="Q76" s="71">
        <v>3.4</v>
      </c>
      <c r="R76" s="74">
        <f t="shared" si="2"/>
        <v>0</v>
      </c>
      <c r="S76" s="72">
        <f t="shared" si="3"/>
        <v>0</v>
      </c>
      <c r="T76" s="72">
        <f t="shared" si="4"/>
        <v>0</v>
      </c>
      <c r="U76" s="72">
        <f t="shared" si="5"/>
        <v>0</v>
      </c>
      <c r="V76" s="75">
        <f t="shared" si="6"/>
        <v>0</v>
      </c>
    </row>
    <row r="77" spans="1:22" ht="16.5" thickTop="1" thickBot="1">
      <c r="A77" s="18"/>
      <c r="B77" s="18"/>
      <c r="C77" s="19" t="s">
        <v>194</v>
      </c>
      <c r="D77" s="20">
        <f>SUM(D37:D76)</f>
        <v>0</v>
      </c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61" t="s">
        <v>194</v>
      </c>
      <c r="R77" s="62">
        <f>SUM(R37:R76)</f>
        <v>0</v>
      </c>
      <c r="S77" s="62">
        <f>SUM(S37:S76)</f>
        <v>0</v>
      </c>
      <c r="T77" s="62">
        <f>SUM(T37:T76)</f>
        <v>0</v>
      </c>
      <c r="U77" s="62">
        <f>SUM(U37:U76)</f>
        <v>0</v>
      </c>
      <c r="V77" s="63">
        <f>SUM(V37:V76)</f>
        <v>0</v>
      </c>
    </row>
    <row r="123" spans="1:22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</sheetData>
  <mergeCells count="29">
    <mergeCell ref="R34:R36"/>
    <mergeCell ref="R30:V33"/>
    <mergeCell ref="H31:M32"/>
    <mergeCell ref="A34:A36"/>
    <mergeCell ref="B34:B36"/>
    <mergeCell ref="C34:C36"/>
    <mergeCell ref="D34:D36"/>
    <mergeCell ref="E34:E36"/>
    <mergeCell ref="S34:S36"/>
    <mergeCell ref="T34:T36"/>
    <mergeCell ref="U34:U36"/>
    <mergeCell ref="V34:V36"/>
    <mergeCell ref="M34:M36"/>
    <mergeCell ref="N34:N36"/>
    <mergeCell ref="O34:O36"/>
    <mergeCell ref="P34:P36"/>
    <mergeCell ref="Q34:Q36"/>
    <mergeCell ref="A30:C33"/>
    <mergeCell ref="E30:G33"/>
    <mergeCell ref="H30:M30"/>
    <mergeCell ref="J34:J36"/>
    <mergeCell ref="K34:K36"/>
    <mergeCell ref="L34:L36"/>
    <mergeCell ref="N30:O33"/>
    <mergeCell ref="P30:Q33"/>
    <mergeCell ref="I34:I36"/>
    <mergeCell ref="F34:F36"/>
    <mergeCell ref="G34:G36"/>
    <mergeCell ref="H34:H36"/>
  </mergeCells>
  <dataValidations count="1">
    <dataValidation allowBlank="1" showErrorMessage="1" sqref="A37:D76" xr:uid="{964DCF01-721F-48FF-8CB0-F453B03BF77B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82780-25C8-4A5B-BA4D-1C47AFFE622F}">
  <sheetPr codeName="Sheet2">
    <pageSetUpPr fitToPage="1"/>
  </sheetPr>
  <dimension ref="A1:AA55"/>
  <sheetViews>
    <sheetView zoomScaleNormal="100" workbookViewId="0">
      <selection activeCell="C38" sqref="C38"/>
    </sheetView>
  </sheetViews>
  <sheetFormatPr defaultColWidth="8.7109375" defaultRowHeight="12.75"/>
  <cols>
    <col min="1" max="1" width="8.7109375" style="22"/>
    <col min="2" max="2" width="4.28515625" style="25" customWidth="1"/>
    <col min="3" max="3" width="66.7109375" style="25" customWidth="1"/>
    <col min="4" max="4" width="18.7109375" style="42" customWidth="1"/>
    <col min="5" max="5" width="18.7109375" style="43" customWidth="1"/>
    <col min="6" max="6" width="71.85546875" style="44" customWidth="1"/>
    <col min="7" max="27" width="8.7109375" style="22"/>
    <col min="28" max="31" width="8.7109375" style="25"/>
    <col min="32" max="32" width="26.140625" style="25" customWidth="1"/>
    <col min="33" max="34" width="8.7109375" style="25"/>
    <col min="35" max="35" width="16.85546875" style="25" customWidth="1"/>
    <col min="36" max="39" width="8.7109375" style="25"/>
    <col min="40" max="40" width="10.140625" style="25" customWidth="1"/>
    <col min="41" max="41" width="22.42578125" style="25" customWidth="1"/>
    <col min="42" max="42" width="8.7109375" style="25"/>
    <col min="43" max="43" width="21" style="25" customWidth="1"/>
    <col min="44" max="44" width="8.7109375" style="25"/>
    <col min="45" max="46" width="10.140625" style="25" customWidth="1"/>
    <col min="47" max="47" width="10.42578125" style="25" customWidth="1"/>
    <col min="48" max="48" width="8.7109375" style="25"/>
    <col min="49" max="49" width="9.7109375" style="25" customWidth="1"/>
    <col min="50" max="16384" width="8.7109375" style="25"/>
  </cols>
  <sheetData>
    <row r="1" spans="2:6" ht="43.5" customHeight="1" thickBot="1">
      <c r="B1" s="59" t="s">
        <v>87</v>
      </c>
      <c r="C1" s="49"/>
      <c r="D1" s="50"/>
      <c r="E1" s="52"/>
      <c r="F1" s="58"/>
    </row>
    <row r="2" spans="2:6">
      <c r="B2" s="27" t="s">
        <v>50</v>
      </c>
      <c r="C2" s="28"/>
      <c r="D2" s="28"/>
      <c r="E2" s="28"/>
      <c r="F2" s="29"/>
    </row>
    <row r="3" spans="2:6" ht="15.4" customHeight="1">
      <c r="B3" s="30"/>
      <c r="C3" s="31" t="s">
        <v>73</v>
      </c>
      <c r="D3" s="31" t="s">
        <v>52</v>
      </c>
      <c r="E3" s="31"/>
      <c r="F3" s="32" t="s">
        <v>74</v>
      </c>
    </row>
    <row r="4" spans="2:6">
      <c r="B4" s="30"/>
      <c r="C4" s="31" t="s">
        <v>75</v>
      </c>
      <c r="D4" s="31" t="s">
        <v>52</v>
      </c>
      <c r="E4" s="31"/>
      <c r="F4" s="33"/>
    </row>
    <row r="5" spans="2:6">
      <c r="B5" s="30"/>
      <c r="C5" s="31" t="s">
        <v>66</v>
      </c>
      <c r="D5" s="31"/>
      <c r="E5" s="31"/>
      <c r="F5" s="34" t="s">
        <v>65</v>
      </c>
    </row>
    <row r="6" spans="2:6">
      <c r="B6" s="30"/>
      <c r="C6" s="31" t="s">
        <v>17</v>
      </c>
      <c r="D6" s="31"/>
      <c r="E6" s="31"/>
      <c r="F6" s="33"/>
    </row>
    <row r="7" spans="2:6">
      <c r="B7" s="30"/>
      <c r="C7" s="31" t="s">
        <v>18</v>
      </c>
      <c r="D7" s="31"/>
      <c r="E7" s="31"/>
      <c r="F7" s="33"/>
    </row>
    <row r="8" spans="2:6">
      <c r="B8" s="30"/>
      <c r="C8" s="31" t="s">
        <v>15</v>
      </c>
      <c r="D8" s="31"/>
      <c r="E8" s="31"/>
      <c r="F8" s="33"/>
    </row>
    <row r="9" spans="2:6">
      <c r="B9" s="30"/>
      <c r="C9" s="31" t="s">
        <v>16</v>
      </c>
      <c r="D9" s="31"/>
      <c r="E9" s="31"/>
      <c r="F9" s="33"/>
    </row>
    <row r="10" spans="2:6">
      <c r="B10" s="30"/>
      <c r="C10" s="31" t="s">
        <v>68</v>
      </c>
      <c r="D10" s="57" t="s">
        <v>13</v>
      </c>
      <c r="E10" s="57"/>
      <c r="F10" s="33"/>
    </row>
    <row r="11" spans="2:6">
      <c r="B11" s="30"/>
      <c r="C11" s="31" t="s">
        <v>23</v>
      </c>
      <c r="D11" s="57" t="s">
        <v>13</v>
      </c>
      <c r="E11" s="57"/>
      <c r="F11" s="33"/>
    </row>
    <row r="12" spans="2:6">
      <c r="B12" s="30"/>
      <c r="C12" s="31" t="s">
        <v>24</v>
      </c>
      <c r="D12" s="57" t="s">
        <v>13</v>
      </c>
      <c r="E12" s="57"/>
      <c r="F12" s="33"/>
    </row>
    <row r="13" spans="2:6">
      <c r="B13" s="30"/>
      <c r="C13" s="31" t="s">
        <v>25</v>
      </c>
      <c r="D13" s="57" t="s">
        <v>26</v>
      </c>
      <c r="E13" s="57"/>
      <c r="F13" s="33"/>
    </row>
    <row r="14" spans="2:6">
      <c r="B14" s="30"/>
      <c r="C14" s="31" t="s">
        <v>30</v>
      </c>
      <c r="D14" s="57" t="s">
        <v>32</v>
      </c>
      <c r="E14" s="57"/>
      <c r="F14" s="33"/>
    </row>
    <row r="15" spans="2:6">
      <c r="B15" s="30"/>
      <c r="C15" s="31" t="s">
        <v>33</v>
      </c>
      <c r="D15" s="57" t="s">
        <v>32</v>
      </c>
      <c r="E15" s="57"/>
      <c r="F15" s="33"/>
    </row>
    <row r="16" spans="2:6">
      <c r="B16" s="30"/>
      <c r="C16" s="31" t="s">
        <v>35</v>
      </c>
      <c r="D16" s="57"/>
      <c r="E16" s="57"/>
      <c r="F16" s="33"/>
    </row>
    <row r="17" spans="2:6">
      <c r="B17" s="30"/>
      <c r="C17" s="31" t="s">
        <v>36</v>
      </c>
      <c r="D17" s="57" t="s">
        <v>38</v>
      </c>
      <c r="E17" s="57"/>
      <c r="F17" s="33"/>
    </row>
    <row r="18" spans="2:6">
      <c r="B18" s="30"/>
      <c r="C18" s="31" t="s">
        <v>37</v>
      </c>
      <c r="D18" s="31"/>
      <c r="E18" s="31"/>
      <c r="F18" s="33"/>
    </row>
    <row r="19" spans="2:6">
      <c r="B19" s="30"/>
      <c r="C19" s="31" t="s">
        <v>69</v>
      </c>
      <c r="D19" s="31"/>
      <c r="E19" s="31"/>
      <c r="F19" s="33"/>
    </row>
    <row r="20" spans="2:6">
      <c r="B20" s="30"/>
      <c r="C20" s="31" t="s">
        <v>39</v>
      </c>
      <c r="D20" s="31"/>
      <c r="E20" s="31"/>
      <c r="F20" s="33"/>
    </row>
    <row r="21" spans="2:6">
      <c r="B21" s="30"/>
      <c r="C21" s="31" t="s">
        <v>40</v>
      </c>
      <c r="D21" s="31"/>
      <c r="E21" s="31"/>
      <c r="F21" s="33"/>
    </row>
    <row r="22" spans="2:6">
      <c r="B22" s="30"/>
      <c r="C22" s="31" t="s">
        <v>44</v>
      </c>
      <c r="D22" s="31"/>
      <c r="E22" s="31"/>
      <c r="F22" s="33"/>
    </row>
    <row r="23" spans="2:6">
      <c r="B23" s="30"/>
      <c r="C23" s="31" t="s">
        <v>45</v>
      </c>
      <c r="D23" s="31"/>
      <c r="E23" s="31"/>
      <c r="F23" s="33"/>
    </row>
    <row r="24" spans="2:6">
      <c r="B24" s="30"/>
      <c r="C24" s="31" t="s">
        <v>46</v>
      </c>
      <c r="D24" s="31"/>
      <c r="E24" s="31"/>
      <c r="F24" s="33"/>
    </row>
    <row r="25" spans="2:6">
      <c r="B25" s="51"/>
      <c r="C25" s="52"/>
      <c r="D25" s="52"/>
      <c r="E25" s="52"/>
      <c r="F25" s="53"/>
    </row>
    <row r="26" spans="2:6">
      <c r="B26" s="35" t="s">
        <v>53</v>
      </c>
      <c r="C26" s="37"/>
      <c r="D26" s="37"/>
      <c r="E26" s="37"/>
      <c r="F26" s="38"/>
    </row>
    <row r="27" spans="2:6">
      <c r="B27" s="36"/>
      <c r="C27" s="37" t="s">
        <v>14</v>
      </c>
      <c r="D27" s="37"/>
      <c r="E27" s="37"/>
      <c r="F27" s="38"/>
    </row>
    <row r="28" spans="2:6">
      <c r="B28" s="36"/>
      <c r="C28" s="37" t="s">
        <v>22</v>
      </c>
      <c r="D28" s="37"/>
      <c r="E28" s="37"/>
      <c r="F28" s="38"/>
    </row>
    <row r="29" spans="2:6">
      <c r="B29" s="36"/>
      <c r="C29" s="37" t="s">
        <v>19</v>
      </c>
      <c r="D29" s="37"/>
      <c r="E29" s="37"/>
      <c r="F29" s="38"/>
    </row>
    <row r="30" spans="2:6">
      <c r="B30" s="36"/>
      <c r="C30" s="37" t="s">
        <v>20</v>
      </c>
      <c r="D30" s="37"/>
      <c r="E30" s="37"/>
      <c r="F30" s="38"/>
    </row>
    <row r="31" spans="2:6">
      <c r="B31" s="36"/>
      <c r="C31" s="37" t="s">
        <v>21</v>
      </c>
      <c r="D31" s="37"/>
      <c r="E31" s="37"/>
      <c r="F31" s="38"/>
    </row>
    <row r="32" spans="2:6">
      <c r="B32" s="36"/>
      <c r="C32" s="37" t="s">
        <v>41</v>
      </c>
      <c r="D32" s="37"/>
      <c r="E32" s="37"/>
      <c r="F32" s="38"/>
    </row>
    <row r="33" spans="2:6">
      <c r="B33" s="36"/>
      <c r="C33" s="37" t="s">
        <v>42</v>
      </c>
      <c r="D33" s="37"/>
      <c r="E33" s="37"/>
      <c r="F33" s="38"/>
    </row>
    <row r="34" spans="2:6" ht="13.5" thickBot="1">
      <c r="B34" s="39"/>
      <c r="C34" s="40" t="s">
        <v>43</v>
      </c>
      <c r="D34" s="40"/>
      <c r="E34" s="40"/>
      <c r="F34" s="41"/>
    </row>
    <row r="35" spans="2:6">
      <c r="B35" s="22"/>
      <c r="C35" s="60"/>
      <c r="D35" s="60"/>
      <c r="E35" s="60"/>
      <c r="F35" s="56"/>
    </row>
    <row r="36" spans="2:6">
      <c r="B36" s="22"/>
      <c r="C36" s="23"/>
      <c r="D36" s="23"/>
      <c r="E36" s="23"/>
      <c r="F36" s="56"/>
    </row>
    <row r="37" spans="2:6">
      <c r="B37" s="22"/>
      <c r="C37" s="23"/>
      <c r="D37" s="23"/>
      <c r="E37" s="23"/>
      <c r="F37" s="56"/>
    </row>
    <row r="38" spans="2:6">
      <c r="B38" s="22"/>
      <c r="C38" s="23"/>
      <c r="D38" s="23"/>
      <c r="E38" s="23"/>
      <c r="F38" s="56"/>
    </row>
    <row r="39" spans="2:6">
      <c r="B39" s="22"/>
      <c r="C39" s="23"/>
      <c r="D39" s="23"/>
      <c r="E39" s="23"/>
      <c r="F39" s="56"/>
    </row>
    <row r="40" spans="2:6">
      <c r="B40" s="22"/>
      <c r="C40" s="23"/>
      <c r="D40" s="23"/>
      <c r="E40" s="23"/>
      <c r="F40" s="56"/>
    </row>
    <row r="41" spans="2:6">
      <c r="B41" s="22"/>
      <c r="C41" s="23"/>
      <c r="D41" s="23"/>
      <c r="E41" s="23"/>
      <c r="F41" s="56"/>
    </row>
    <row r="42" spans="2:6">
      <c r="B42" s="22"/>
      <c r="C42" s="23"/>
      <c r="D42" s="23"/>
      <c r="E42" s="23"/>
      <c r="F42" s="56"/>
    </row>
    <row r="43" spans="2:6">
      <c r="B43" s="22"/>
      <c r="C43" s="23"/>
      <c r="D43" s="23"/>
      <c r="E43" s="23"/>
      <c r="F43" s="56"/>
    </row>
    <row r="44" spans="2:6">
      <c r="C44" s="47"/>
      <c r="D44" s="47"/>
      <c r="E44" s="47"/>
    </row>
    <row r="45" spans="2:6">
      <c r="C45" s="47"/>
      <c r="D45" s="47"/>
      <c r="E45" s="47"/>
    </row>
    <row r="46" spans="2:6">
      <c r="C46" s="47"/>
      <c r="D46" s="47"/>
      <c r="E46" s="47"/>
    </row>
    <row r="47" spans="2:6">
      <c r="C47" s="47"/>
      <c r="D47" s="47"/>
      <c r="E47" s="47"/>
    </row>
    <row r="48" spans="2:6">
      <c r="C48" s="47"/>
      <c r="D48" s="47"/>
      <c r="E48" s="47"/>
    </row>
    <row r="49" spans="3:5">
      <c r="C49" s="47"/>
      <c r="D49" s="47"/>
      <c r="E49" s="47"/>
    </row>
    <row r="50" spans="3:5">
      <c r="C50" s="47"/>
      <c r="D50" s="47"/>
      <c r="E50" s="47"/>
    </row>
    <row r="51" spans="3:5">
      <c r="C51" s="47"/>
      <c r="D51" s="47"/>
      <c r="E51" s="47"/>
    </row>
    <row r="52" spans="3:5">
      <c r="C52" s="47"/>
      <c r="D52" s="47"/>
      <c r="E52" s="47"/>
    </row>
    <row r="53" spans="3:5">
      <c r="C53" s="47"/>
      <c r="D53" s="47"/>
      <c r="E53" s="47"/>
    </row>
    <row r="54" spans="3:5">
      <c r="C54" s="47"/>
      <c r="D54" s="47"/>
    </row>
    <row r="55" spans="3:5">
      <c r="C55" s="47"/>
      <c r="D55" s="43"/>
    </row>
  </sheetData>
  <hyperlinks>
    <hyperlink ref="F3" r:id="rId1" xr:uid="{6418EF92-8CDC-4807-ACDF-D61FED36D7A0}"/>
  </hyperlinks>
  <pageMargins left="0.7" right="0.7" top="0.75" bottom="0.75" header="0.3" footer="0.3"/>
  <pageSetup scale="59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Common Application</vt:lpstr>
      <vt:lpstr>Community Engagment Scale</vt:lpstr>
      <vt:lpstr>Sheet1</vt:lpstr>
      <vt:lpstr>Future phase</vt:lpstr>
      <vt:lpstr>'Common Application'!Print_Area</vt:lpstr>
      <vt:lpstr>'Future phase'!Print_Area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Zambrano</dc:creator>
  <cp:lastModifiedBy>Crowther, Bridget</cp:lastModifiedBy>
  <dcterms:created xsi:type="dcterms:W3CDTF">2006-09-16T00:00:00Z</dcterms:created>
  <dcterms:modified xsi:type="dcterms:W3CDTF">2019-08-19T20:16:55Z</dcterms:modified>
</cp:coreProperties>
</file>